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5\2015-Открытие\"/>
    </mc:Choice>
  </mc:AlternateContent>
  <bookViews>
    <workbookView xWindow="0" yWindow="0" windowWidth="13800" windowHeight="6108"/>
  </bookViews>
  <sheets>
    <sheet name="Индивидуальные гонки" sheetId="8" r:id="rId1"/>
    <sheet name="Квалификация(п)" sheetId="7" r:id="rId2"/>
    <sheet name="Квалификация" sheetId="6" r:id="rId3"/>
    <sheet name="Финал(п)" sheetId="5" r:id="rId4"/>
    <sheet name="Финал" sheetId="4" r:id="rId5"/>
    <sheet name="Экипажи индивидуальных гонок" sheetId="3" r:id="rId6"/>
    <sheet name="Все участники соревнований" sheetId="2" r:id="rId7"/>
  </sheets>
  <definedNames>
    <definedName name="_xlnm._FilterDatabase" localSheetId="5" hidden="1">'Экипажи индивидуальных гонок'!$A$1:$I$106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8" l="1"/>
  <c r="L60" i="8"/>
  <c r="L61" i="8"/>
  <c r="L62" i="8"/>
  <c r="L63" i="8"/>
  <c r="L64" i="8"/>
  <c r="L65" i="8"/>
  <c r="L45" i="8"/>
  <c r="L46" i="8"/>
  <c r="L47" i="8"/>
  <c r="L48" i="8"/>
  <c r="L49" i="8"/>
  <c r="L50" i="8"/>
  <c r="L51" i="8"/>
  <c r="L52" i="8"/>
  <c r="L53" i="8"/>
  <c r="L54" i="8"/>
  <c r="L55" i="8"/>
  <c r="L56" i="8"/>
  <c r="L34" i="8"/>
  <c r="L35" i="8"/>
  <c r="L36" i="8"/>
  <c r="L37" i="8"/>
  <c r="L38" i="8"/>
  <c r="L39" i="8"/>
  <c r="L40" i="8"/>
  <c r="L41" i="8"/>
  <c r="L42" i="8"/>
  <c r="L23" i="8"/>
  <c r="L24" i="8"/>
  <c r="L25" i="8"/>
  <c r="L26" i="8"/>
  <c r="L27" i="8"/>
  <c r="L28" i="8"/>
  <c r="L29" i="8"/>
  <c r="L30" i="8"/>
  <c r="L31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AY123" i="7"/>
  <c r="AY124" i="7"/>
  <c r="AY125" i="7"/>
  <c r="AY126" i="7"/>
  <c r="AY127" i="7"/>
  <c r="AY128" i="7"/>
  <c r="AY129" i="7"/>
  <c r="AX122" i="7"/>
  <c r="AY122" i="7" s="1"/>
  <c r="AX123" i="7"/>
  <c r="AX124" i="7"/>
  <c r="AX125" i="7"/>
  <c r="AX126" i="7"/>
  <c r="AX127" i="7"/>
  <c r="AX128" i="7"/>
  <c r="AX129" i="7"/>
  <c r="AX130" i="7"/>
  <c r="AD124" i="7"/>
  <c r="AZ124" i="7" s="1"/>
  <c r="AD125" i="7"/>
  <c r="AZ125" i="7" s="1"/>
  <c r="AD126" i="7"/>
  <c r="AZ126" i="7" s="1"/>
  <c r="AD127" i="7"/>
  <c r="AZ127" i="7" s="1"/>
  <c r="AC122" i="7"/>
  <c r="AD122" i="7" s="1"/>
  <c r="AC123" i="7"/>
  <c r="AD123" i="7" s="1"/>
  <c r="AC124" i="7"/>
  <c r="AC125" i="7"/>
  <c r="AC126" i="7"/>
  <c r="AC127" i="7"/>
  <c r="AC128" i="7"/>
  <c r="AD128" i="7" s="1"/>
  <c r="AZ128" i="7" s="1"/>
  <c r="AC129" i="7"/>
  <c r="AC130" i="7"/>
  <c r="AY102" i="7"/>
  <c r="AY103" i="7"/>
  <c r="AY104" i="7"/>
  <c r="AY105" i="7"/>
  <c r="AY106" i="7"/>
  <c r="AY107" i="7"/>
  <c r="AY108" i="7"/>
  <c r="AY109" i="7"/>
  <c r="AY110" i="7"/>
  <c r="AY111" i="7"/>
  <c r="AY112" i="7"/>
  <c r="AY113" i="7"/>
  <c r="AY114" i="7"/>
  <c r="AX98" i="7"/>
  <c r="AX99" i="7"/>
  <c r="AY99" i="7" s="1"/>
  <c r="AX100" i="7"/>
  <c r="AX101" i="7"/>
  <c r="AY101" i="7" s="1"/>
  <c r="AX102" i="7"/>
  <c r="AX103" i="7"/>
  <c r="AX104" i="7"/>
  <c r="AX105" i="7"/>
  <c r="AX106" i="7"/>
  <c r="AX107" i="7"/>
  <c r="AX108" i="7"/>
  <c r="AX109" i="7"/>
  <c r="AX110" i="7"/>
  <c r="AX111" i="7"/>
  <c r="AX112" i="7"/>
  <c r="AX113" i="7"/>
  <c r="AX114" i="7"/>
  <c r="AX115" i="7"/>
  <c r="AX116" i="7"/>
  <c r="AX117" i="7"/>
  <c r="AD101" i="7"/>
  <c r="AD102" i="7"/>
  <c r="AD103" i="7"/>
  <c r="AD110" i="7"/>
  <c r="AD111" i="7"/>
  <c r="AD112" i="7"/>
  <c r="AD113" i="7"/>
  <c r="AD114" i="7"/>
  <c r="AD115" i="7"/>
  <c r="AC98" i="7"/>
  <c r="AD98" i="7" s="1"/>
  <c r="AC99" i="7"/>
  <c r="AC100" i="7"/>
  <c r="AD100" i="7" s="1"/>
  <c r="AC101" i="7"/>
  <c r="AC102" i="7"/>
  <c r="AC103" i="7"/>
  <c r="AC104" i="7"/>
  <c r="AD104" i="7" s="1"/>
  <c r="AC105" i="7"/>
  <c r="AD105" i="7" s="1"/>
  <c r="AC106" i="7"/>
  <c r="AD106" i="7" s="1"/>
  <c r="AC107" i="7"/>
  <c r="AD107" i="7" s="1"/>
  <c r="AC108" i="7"/>
  <c r="AD108" i="7" s="1"/>
  <c r="AC109" i="7"/>
  <c r="AD109" i="7" s="1"/>
  <c r="AC110" i="7"/>
  <c r="AC111" i="7"/>
  <c r="AC112" i="7"/>
  <c r="AC113" i="7"/>
  <c r="AC114" i="7"/>
  <c r="AC115" i="7"/>
  <c r="AC116" i="7"/>
  <c r="AC117" i="7"/>
  <c r="AY70" i="7"/>
  <c r="AY71" i="7"/>
  <c r="AY72" i="7"/>
  <c r="AY73" i="7"/>
  <c r="AY74" i="7"/>
  <c r="AY75" i="7"/>
  <c r="AY76" i="7"/>
  <c r="AY77" i="7"/>
  <c r="AY78" i="7"/>
  <c r="AY79" i="7"/>
  <c r="AY80" i="7"/>
  <c r="AY81" i="7"/>
  <c r="AY82" i="7"/>
  <c r="AY83" i="7"/>
  <c r="AY84" i="7"/>
  <c r="AY85" i="7"/>
  <c r="AY86" i="7"/>
  <c r="AY87" i="7"/>
  <c r="AY88" i="7"/>
  <c r="AX67" i="7"/>
  <c r="AY67" i="7" s="1"/>
  <c r="AX68" i="7"/>
  <c r="AY68" i="7" s="1"/>
  <c r="AX69" i="7"/>
  <c r="AY69" i="7" s="1"/>
  <c r="AX70" i="7"/>
  <c r="AX71" i="7"/>
  <c r="AX72" i="7"/>
  <c r="AX73" i="7"/>
  <c r="AX74" i="7"/>
  <c r="AX75" i="7"/>
  <c r="AX76" i="7"/>
  <c r="AX77" i="7"/>
  <c r="AX78" i="7"/>
  <c r="AX79" i="7"/>
  <c r="AX80" i="7"/>
  <c r="AX81" i="7"/>
  <c r="AX82" i="7"/>
  <c r="AX83" i="7"/>
  <c r="AX84" i="7"/>
  <c r="AX85" i="7"/>
  <c r="AX86" i="7"/>
  <c r="AX87" i="7"/>
  <c r="AX88" i="7"/>
  <c r="AX89" i="7"/>
  <c r="AX90" i="7"/>
  <c r="AX91" i="7"/>
  <c r="AX92" i="7"/>
  <c r="AX93" i="7"/>
  <c r="AD68" i="7"/>
  <c r="AD69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C67" i="7"/>
  <c r="AD67" i="7" s="1"/>
  <c r="AC68" i="7"/>
  <c r="AC69" i="7"/>
  <c r="AC70" i="7"/>
  <c r="AD70" i="7" s="1"/>
  <c r="AC71" i="7"/>
  <c r="AD71" i="7" s="1"/>
  <c r="AC72" i="7"/>
  <c r="AD72" i="7" s="1"/>
  <c r="AC73" i="7"/>
  <c r="AD73" i="7" s="1"/>
  <c r="AC74" i="7"/>
  <c r="AD74" i="7" s="1"/>
  <c r="AC75" i="7"/>
  <c r="AD75" i="7" s="1"/>
  <c r="AC76" i="7"/>
  <c r="AC77" i="7"/>
  <c r="AC78" i="7"/>
  <c r="AC79" i="7"/>
  <c r="AC80" i="7"/>
  <c r="AC81" i="7"/>
  <c r="AC82" i="7"/>
  <c r="AC83" i="7"/>
  <c r="AC84" i="7"/>
  <c r="AC85" i="7"/>
  <c r="AC86" i="7"/>
  <c r="AC87" i="7"/>
  <c r="AC88" i="7"/>
  <c r="AC89" i="7"/>
  <c r="AC90" i="7"/>
  <c r="AC91" i="7"/>
  <c r="AC92" i="7"/>
  <c r="AC93" i="7"/>
  <c r="AY55" i="7"/>
  <c r="AY56" i="7"/>
  <c r="AY57" i="7"/>
  <c r="AY58" i="7"/>
  <c r="AY59" i="7"/>
  <c r="AY60" i="7"/>
  <c r="AY61" i="7"/>
  <c r="AX52" i="7"/>
  <c r="AY52" i="7" s="1"/>
  <c r="AX53" i="7"/>
  <c r="AX54" i="7"/>
  <c r="AY54" i="7" s="1"/>
  <c r="AX55" i="7"/>
  <c r="AX56" i="7"/>
  <c r="AX57" i="7"/>
  <c r="AX58" i="7"/>
  <c r="AX59" i="7"/>
  <c r="AX60" i="7"/>
  <c r="AX61" i="7"/>
  <c r="AX62" i="7"/>
  <c r="AD53" i="7"/>
  <c r="AD54" i="7"/>
  <c r="AD61" i="7"/>
  <c r="AD62" i="7"/>
  <c r="AC52" i="7"/>
  <c r="AC53" i="7"/>
  <c r="AC54" i="7"/>
  <c r="AC55" i="7"/>
  <c r="AD55" i="7" s="1"/>
  <c r="AC56" i="7"/>
  <c r="AD56" i="7" s="1"/>
  <c r="AC57" i="7"/>
  <c r="AD57" i="7" s="1"/>
  <c r="AC58" i="7"/>
  <c r="AD58" i="7" s="1"/>
  <c r="AC59" i="7"/>
  <c r="AD59" i="7" s="1"/>
  <c r="AC60" i="7"/>
  <c r="AD60" i="7" s="1"/>
  <c r="AC61" i="7"/>
  <c r="AC62" i="7"/>
  <c r="AY11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28" i="7"/>
  <c r="AY29" i="7"/>
  <c r="AY30" i="7"/>
  <c r="AY34" i="7"/>
  <c r="AY35" i="7"/>
  <c r="AY36" i="7"/>
  <c r="AY37" i="7"/>
  <c r="AY38" i="7"/>
  <c r="AY39" i="7"/>
  <c r="AY40" i="7"/>
  <c r="AX10" i="7"/>
  <c r="AY10" i="7" s="1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AX25" i="7"/>
  <c r="AX26" i="7"/>
  <c r="AX27" i="7"/>
  <c r="AX28" i="7"/>
  <c r="AX29" i="7"/>
  <c r="AX30" i="7"/>
  <c r="AX31" i="7"/>
  <c r="AY31" i="7" s="1"/>
  <c r="AX32" i="7"/>
  <c r="AY32" i="7" s="1"/>
  <c r="AX33" i="7"/>
  <c r="AY33" i="7" s="1"/>
  <c r="AX34" i="7"/>
  <c r="AX35" i="7"/>
  <c r="AX36" i="7"/>
  <c r="AX37" i="7"/>
  <c r="AX38" i="7"/>
  <c r="AX39" i="7"/>
  <c r="AX40" i="7"/>
  <c r="AX41" i="7"/>
  <c r="AX42" i="7"/>
  <c r="AX43" i="7"/>
  <c r="AX44" i="7"/>
  <c r="AX45" i="7"/>
  <c r="AX46" i="7"/>
  <c r="AX47" i="7"/>
  <c r="AZ14" i="7"/>
  <c r="AD15" i="7"/>
  <c r="AD16" i="7"/>
  <c r="AZ16" i="7" s="1"/>
  <c r="AD17" i="7"/>
  <c r="AD18" i="7"/>
  <c r="AZ18" i="7" s="1"/>
  <c r="AD19" i="7"/>
  <c r="AZ19" i="7" s="1"/>
  <c r="AD20" i="7"/>
  <c r="AD21" i="7"/>
  <c r="AZ21" i="7" s="1"/>
  <c r="AD22" i="7"/>
  <c r="AD23" i="7"/>
  <c r="AD24" i="7"/>
  <c r="AZ24" i="7" s="1"/>
  <c r="AD25" i="7"/>
  <c r="AZ25" i="7" s="1"/>
  <c r="AD26" i="7"/>
  <c r="AZ26" i="7" s="1"/>
  <c r="AD27" i="7"/>
  <c r="AZ27" i="7" s="1"/>
  <c r="AD28" i="7"/>
  <c r="AZ28" i="7" s="1"/>
  <c r="AD33" i="7"/>
  <c r="AD35" i="7"/>
  <c r="AD36" i="7"/>
  <c r="AC10" i="7"/>
  <c r="AD10" i="7" s="1"/>
  <c r="AC11" i="7"/>
  <c r="AD11" i="7" s="1"/>
  <c r="AZ11" i="7" s="1"/>
  <c r="AC12" i="7"/>
  <c r="AD12" i="7" s="1"/>
  <c r="AC13" i="7"/>
  <c r="AD13" i="7" s="1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D29" i="7" s="1"/>
  <c r="AZ29" i="7" s="1"/>
  <c r="AC30" i="7"/>
  <c r="AD30" i="7" s="1"/>
  <c r="AZ30" i="7" s="1"/>
  <c r="AC31" i="7"/>
  <c r="AD31" i="7" s="1"/>
  <c r="AC32" i="7"/>
  <c r="AD32" i="7" s="1"/>
  <c r="AC33" i="7"/>
  <c r="AC34" i="7"/>
  <c r="AD34" i="7" s="1"/>
  <c r="AC35" i="7"/>
  <c r="AC36" i="7"/>
  <c r="AC37" i="7"/>
  <c r="AD37" i="7" s="1"/>
  <c r="AZ37" i="7" s="1"/>
  <c r="AC38" i="7"/>
  <c r="AD38" i="7" s="1"/>
  <c r="AC39" i="7"/>
  <c r="AD39" i="7" s="1"/>
  <c r="AC40" i="7"/>
  <c r="AD40" i="7" s="1"/>
  <c r="AC41" i="7"/>
  <c r="AC42" i="7"/>
  <c r="AC43" i="7"/>
  <c r="AC44" i="7"/>
  <c r="AC45" i="7"/>
  <c r="AC46" i="7"/>
  <c r="AC47" i="7"/>
  <c r="O122" i="6"/>
  <c r="O123" i="6"/>
  <c r="O124" i="6"/>
  <c r="O125" i="6"/>
  <c r="O126" i="6"/>
  <c r="O127" i="6"/>
  <c r="O128" i="6"/>
  <c r="O129" i="6"/>
  <c r="P129" i="6" s="1"/>
  <c r="L122" i="6"/>
  <c r="P122" i="6" s="1"/>
  <c r="L123" i="6"/>
  <c r="P123" i="6" s="1"/>
  <c r="L124" i="6"/>
  <c r="P124" i="6" s="1"/>
  <c r="L125" i="6"/>
  <c r="P125" i="6" s="1"/>
  <c r="L126" i="6"/>
  <c r="P126" i="6" s="1"/>
  <c r="L127" i="6"/>
  <c r="P127" i="6" s="1"/>
  <c r="L128" i="6"/>
  <c r="P128" i="6" s="1"/>
  <c r="O99" i="6"/>
  <c r="P99" i="6" s="1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L98" i="6"/>
  <c r="P98" i="6" s="1"/>
  <c r="Q98" i="6" s="1"/>
  <c r="L100" i="6"/>
  <c r="P100" i="6" s="1"/>
  <c r="L101" i="6"/>
  <c r="P101" i="6" s="1"/>
  <c r="L102" i="6"/>
  <c r="P102" i="6" s="1"/>
  <c r="L103" i="6"/>
  <c r="P103" i="6" s="1"/>
  <c r="L104" i="6"/>
  <c r="P104" i="6" s="1"/>
  <c r="L105" i="6"/>
  <c r="P105" i="6" s="1"/>
  <c r="L106" i="6"/>
  <c r="P106" i="6" s="1"/>
  <c r="L107" i="6"/>
  <c r="P107" i="6" s="1"/>
  <c r="L108" i="6"/>
  <c r="P108" i="6" s="1"/>
  <c r="L109" i="6"/>
  <c r="P109" i="6" s="1"/>
  <c r="L110" i="6"/>
  <c r="P110" i="6" s="1"/>
  <c r="L111" i="6"/>
  <c r="P111" i="6" s="1"/>
  <c r="L112" i="6"/>
  <c r="P112" i="6" s="1"/>
  <c r="L113" i="6"/>
  <c r="P113" i="6" s="1"/>
  <c r="L114" i="6"/>
  <c r="P114" i="6" s="1"/>
  <c r="L115" i="6"/>
  <c r="P115" i="6" s="1"/>
  <c r="P74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L67" i="6"/>
  <c r="P67" i="6" s="1"/>
  <c r="L68" i="6"/>
  <c r="P68" i="6" s="1"/>
  <c r="L69" i="6"/>
  <c r="P69" i="6" s="1"/>
  <c r="L70" i="6"/>
  <c r="P70" i="6" s="1"/>
  <c r="L71" i="6"/>
  <c r="P71" i="6" s="1"/>
  <c r="L72" i="6"/>
  <c r="P72" i="6" s="1"/>
  <c r="L73" i="6"/>
  <c r="P73" i="6" s="1"/>
  <c r="L74" i="6"/>
  <c r="L75" i="6"/>
  <c r="P75" i="6" s="1"/>
  <c r="L76" i="6"/>
  <c r="P76" i="6" s="1"/>
  <c r="L77" i="6"/>
  <c r="P77" i="6" s="1"/>
  <c r="L78" i="6"/>
  <c r="P78" i="6" s="1"/>
  <c r="L79" i="6"/>
  <c r="P79" i="6" s="1"/>
  <c r="L80" i="6"/>
  <c r="P80" i="6" s="1"/>
  <c r="L81" i="6"/>
  <c r="P81" i="6" s="1"/>
  <c r="L82" i="6"/>
  <c r="P82" i="6" s="1"/>
  <c r="L83" i="6"/>
  <c r="P83" i="6" s="1"/>
  <c r="L84" i="6"/>
  <c r="P84" i="6" s="1"/>
  <c r="L85" i="6"/>
  <c r="P85" i="6" s="1"/>
  <c r="L86" i="6"/>
  <c r="P86" i="6" s="1"/>
  <c r="L87" i="6"/>
  <c r="P87" i="6" s="1"/>
  <c r="L88" i="6"/>
  <c r="P88" i="6" s="1"/>
  <c r="O52" i="6"/>
  <c r="P52" i="6" s="1"/>
  <c r="Q52" i="6" s="1"/>
  <c r="O54" i="6"/>
  <c r="O55" i="6"/>
  <c r="O56" i="6"/>
  <c r="O57" i="6"/>
  <c r="O58" i="6"/>
  <c r="O59" i="6"/>
  <c r="O60" i="6"/>
  <c r="O61" i="6"/>
  <c r="L53" i="6"/>
  <c r="P53" i="6" s="1"/>
  <c r="L54" i="6"/>
  <c r="P54" i="6" s="1"/>
  <c r="L55" i="6"/>
  <c r="P55" i="6" s="1"/>
  <c r="L56" i="6"/>
  <c r="P56" i="6" s="1"/>
  <c r="L57" i="6"/>
  <c r="P57" i="6" s="1"/>
  <c r="L58" i="6"/>
  <c r="P58" i="6" s="1"/>
  <c r="L59" i="6"/>
  <c r="P59" i="6" s="1"/>
  <c r="L60" i="6"/>
  <c r="P60" i="6" s="1"/>
  <c r="L61" i="6"/>
  <c r="P61" i="6" s="1"/>
  <c r="L62" i="6"/>
  <c r="P62" i="6" s="1"/>
  <c r="O10" i="6"/>
  <c r="O11" i="6"/>
  <c r="O13" i="6"/>
  <c r="P13" i="6" s="1"/>
  <c r="O14" i="6"/>
  <c r="P14" i="6" s="1"/>
  <c r="O15" i="6"/>
  <c r="O16" i="6"/>
  <c r="O17" i="6"/>
  <c r="O18" i="6"/>
  <c r="O19" i="6"/>
  <c r="O20" i="6"/>
  <c r="O21" i="6"/>
  <c r="O22" i="6"/>
  <c r="O23" i="6"/>
  <c r="O24" i="6"/>
  <c r="O25" i="6"/>
  <c r="O26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L10" i="6"/>
  <c r="P10" i="6" s="1"/>
  <c r="L11" i="6"/>
  <c r="P11" i="6" s="1"/>
  <c r="L12" i="6"/>
  <c r="P12" i="6" s="1"/>
  <c r="L13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P27" i="6" s="1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AY69" i="5"/>
  <c r="AY70" i="5"/>
  <c r="AY71" i="5"/>
  <c r="AY72" i="5"/>
  <c r="AX69" i="5"/>
  <c r="AX70" i="5"/>
  <c r="AX71" i="5"/>
  <c r="AX72" i="5"/>
  <c r="AX73" i="5"/>
  <c r="AX74" i="5"/>
  <c r="AX75" i="5"/>
  <c r="AD70" i="5"/>
  <c r="AD71" i="5"/>
  <c r="AD72" i="5"/>
  <c r="AC69" i="5"/>
  <c r="AD69" i="5" s="1"/>
  <c r="AC70" i="5"/>
  <c r="AC71" i="5"/>
  <c r="AC72" i="5"/>
  <c r="AC73" i="5"/>
  <c r="AC74" i="5"/>
  <c r="AC75" i="5"/>
  <c r="AY57" i="5"/>
  <c r="AY58" i="5"/>
  <c r="AY59" i="5"/>
  <c r="AY60" i="5"/>
  <c r="AY61" i="5"/>
  <c r="AY62" i="5"/>
  <c r="AY63" i="5"/>
  <c r="AX53" i="5"/>
  <c r="AY53" i="5" s="1"/>
  <c r="AX54" i="5"/>
  <c r="AX55" i="5"/>
  <c r="AY55" i="5" s="1"/>
  <c r="AX56" i="5"/>
  <c r="AY56" i="5" s="1"/>
  <c r="AX57" i="5"/>
  <c r="AX58" i="5"/>
  <c r="AX59" i="5"/>
  <c r="AX60" i="5"/>
  <c r="AX61" i="5"/>
  <c r="AX62" i="5"/>
  <c r="AX63" i="5"/>
  <c r="AX64" i="5"/>
  <c r="AD62" i="5"/>
  <c r="AD63" i="5"/>
  <c r="AC53" i="5"/>
  <c r="AD53" i="5" s="1"/>
  <c r="AC54" i="5"/>
  <c r="AD54" i="5" s="1"/>
  <c r="AC55" i="5"/>
  <c r="AD55" i="5" s="1"/>
  <c r="AC56" i="5"/>
  <c r="AD56" i="5" s="1"/>
  <c r="AC57" i="5"/>
  <c r="AD57" i="5" s="1"/>
  <c r="AC58" i="5"/>
  <c r="AD58" i="5" s="1"/>
  <c r="AC59" i="5"/>
  <c r="AD59" i="5" s="1"/>
  <c r="AC60" i="5"/>
  <c r="AD60" i="5" s="1"/>
  <c r="AC61" i="5"/>
  <c r="AD61" i="5" s="1"/>
  <c r="AC62" i="5"/>
  <c r="AC63" i="5"/>
  <c r="AC64" i="5"/>
  <c r="AY41" i="5"/>
  <c r="AX40" i="5"/>
  <c r="AY40" i="5" s="1"/>
  <c r="AX41" i="5"/>
  <c r="AX42" i="5"/>
  <c r="AY42" i="5" s="1"/>
  <c r="AX43" i="5"/>
  <c r="AY43" i="5" s="1"/>
  <c r="AX44" i="5"/>
  <c r="AY44" i="5" s="1"/>
  <c r="AX45" i="5"/>
  <c r="AY45" i="5" s="1"/>
  <c r="AX46" i="5"/>
  <c r="AY46" i="5" s="1"/>
  <c r="AX47" i="5"/>
  <c r="AY47" i="5" s="1"/>
  <c r="AX48" i="5"/>
  <c r="AD46" i="5"/>
  <c r="AC40" i="5"/>
  <c r="AD40" i="5" s="1"/>
  <c r="AC41" i="5"/>
  <c r="AD41" i="5" s="1"/>
  <c r="AC42" i="5"/>
  <c r="AD42" i="5" s="1"/>
  <c r="AC43" i="5"/>
  <c r="AD43" i="5" s="1"/>
  <c r="AC44" i="5"/>
  <c r="AD44" i="5" s="1"/>
  <c r="AC45" i="5"/>
  <c r="AD45" i="5" s="1"/>
  <c r="AC46" i="5"/>
  <c r="AC47" i="5"/>
  <c r="AD47" i="5" s="1"/>
  <c r="AC48" i="5"/>
  <c r="AY28" i="5"/>
  <c r="AY29" i="5"/>
  <c r="AY30" i="5"/>
  <c r="AY31" i="5"/>
  <c r="AY32" i="5"/>
  <c r="AY33" i="5"/>
  <c r="AX27" i="5"/>
  <c r="AY27" i="5" s="1"/>
  <c r="AX28" i="5"/>
  <c r="AX29" i="5"/>
  <c r="AX30" i="5"/>
  <c r="AX31" i="5"/>
  <c r="AX32" i="5"/>
  <c r="AX33" i="5"/>
  <c r="AX34" i="5"/>
  <c r="AX35" i="5"/>
  <c r="AD29" i="5"/>
  <c r="AD30" i="5"/>
  <c r="AD31" i="5"/>
  <c r="AD32" i="5"/>
  <c r="AD33" i="5"/>
  <c r="AC27" i="5"/>
  <c r="AD27" i="5" s="1"/>
  <c r="AC28" i="5"/>
  <c r="AC29" i="5"/>
  <c r="AC30" i="5"/>
  <c r="AC31" i="5"/>
  <c r="AC32" i="5"/>
  <c r="AC33" i="5"/>
  <c r="AC34" i="5"/>
  <c r="AC35" i="5"/>
  <c r="AY10" i="5"/>
  <c r="AY11" i="5"/>
  <c r="AY12" i="5"/>
  <c r="AY14" i="5"/>
  <c r="AY19" i="5"/>
  <c r="AY20" i="5"/>
  <c r="AY21" i="5"/>
  <c r="AY22" i="5"/>
  <c r="AX10" i="5"/>
  <c r="AX11" i="5"/>
  <c r="AX12" i="5"/>
  <c r="AX13" i="5"/>
  <c r="AY13" i="5" s="1"/>
  <c r="AX14" i="5"/>
  <c r="AX15" i="5"/>
  <c r="AX16" i="5"/>
  <c r="AY16" i="5" s="1"/>
  <c r="AX17" i="5"/>
  <c r="AY17" i="5" s="1"/>
  <c r="AX18" i="5"/>
  <c r="AY18" i="5" s="1"/>
  <c r="AX19" i="5"/>
  <c r="AX20" i="5"/>
  <c r="AX21" i="5"/>
  <c r="AX22" i="5"/>
  <c r="AD13" i="5"/>
  <c r="AD17" i="5"/>
  <c r="AD18" i="5"/>
  <c r="AD19" i="5"/>
  <c r="AD20" i="5"/>
  <c r="AD21" i="5"/>
  <c r="AD22" i="5"/>
  <c r="AC10" i="5"/>
  <c r="AD10" i="5" s="1"/>
  <c r="AC11" i="5"/>
  <c r="AD11" i="5" s="1"/>
  <c r="AC12" i="5"/>
  <c r="AD12" i="5" s="1"/>
  <c r="AC13" i="5"/>
  <c r="AC14" i="5"/>
  <c r="AD14" i="5" s="1"/>
  <c r="AZ14" i="5" s="1"/>
  <c r="AC15" i="5"/>
  <c r="AD15" i="5" s="1"/>
  <c r="AZ15" i="5" s="1"/>
  <c r="AC16" i="5"/>
  <c r="AD16" i="5" s="1"/>
  <c r="AC17" i="5"/>
  <c r="AC18" i="5"/>
  <c r="AC19" i="5"/>
  <c r="AC20" i="5"/>
  <c r="AC21" i="5"/>
  <c r="AC22" i="5"/>
  <c r="O69" i="4"/>
  <c r="O70" i="4"/>
  <c r="O71" i="4"/>
  <c r="O72" i="4"/>
  <c r="L69" i="4"/>
  <c r="L70" i="4"/>
  <c r="L71" i="4"/>
  <c r="L72" i="4"/>
  <c r="P63" i="4"/>
  <c r="O53" i="4"/>
  <c r="O55" i="4"/>
  <c r="O56" i="4"/>
  <c r="O57" i="4"/>
  <c r="O58" i="4"/>
  <c r="O59" i="4"/>
  <c r="O60" i="4"/>
  <c r="O61" i="4"/>
  <c r="O62" i="4"/>
  <c r="O63" i="4"/>
  <c r="L53" i="4"/>
  <c r="P53" i="4" s="1"/>
  <c r="L54" i="4"/>
  <c r="P54" i="4" s="1"/>
  <c r="L55" i="4"/>
  <c r="P55" i="4" s="1"/>
  <c r="L56" i="4"/>
  <c r="P56" i="4" s="1"/>
  <c r="L57" i="4"/>
  <c r="P57" i="4" s="1"/>
  <c r="L58" i="4"/>
  <c r="P58" i="4" s="1"/>
  <c r="L59" i="4"/>
  <c r="P59" i="4" s="1"/>
  <c r="L60" i="4"/>
  <c r="P60" i="4" s="1"/>
  <c r="L61" i="4"/>
  <c r="P61" i="4" s="1"/>
  <c r="L62" i="4"/>
  <c r="P62" i="4" s="1"/>
  <c r="L63" i="4"/>
  <c r="O40" i="4"/>
  <c r="O41" i="4"/>
  <c r="O42" i="4"/>
  <c r="O43" i="4"/>
  <c r="O44" i="4"/>
  <c r="O45" i="4"/>
  <c r="O46" i="4"/>
  <c r="O47" i="4"/>
  <c r="L40" i="4"/>
  <c r="P40" i="4" s="1"/>
  <c r="L41" i="4"/>
  <c r="P41" i="4" s="1"/>
  <c r="L42" i="4"/>
  <c r="P42" i="4" s="1"/>
  <c r="L43" i="4"/>
  <c r="P43" i="4" s="1"/>
  <c r="L44" i="4"/>
  <c r="P44" i="4" s="1"/>
  <c r="L45" i="4"/>
  <c r="L46" i="4"/>
  <c r="P46" i="4" s="1"/>
  <c r="L47" i="4"/>
  <c r="P47" i="4" s="1"/>
  <c r="O27" i="4"/>
  <c r="P27" i="4" s="1"/>
  <c r="O28" i="4"/>
  <c r="P28" i="4" s="1"/>
  <c r="O29" i="4"/>
  <c r="O30" i="4"/>
  <c r="O31" i="4"/>
  <c r="O32" i="4"/>
  <c r="O33" i="4"/>
  <c r="L27" i="4"/>
  <c r="L29" i="4"/>
  <c r="P29" i="4" s="1"/>
  <c r="L30" i="4"/>
  <c r="P30" i="4" s="1"/>
  <c r="L31" i="4"/>
  <c r="P31" i="4" s="1"/>
  <c r="L32" i="4"/>
  <c r="P32" i="4" s="1"/>
  <c r="L33" i="4"/>
  <c r="P33" i="4" s="1"/>
  <c r="P22" i="4"/>
  <c r="O10" i="4"/>
  <c r="O11" i="4"/>
  <c r="O12" i="4"/>
  <c r="O13" i="4"/>
  <c r="O14" i="4"/>
  <c r="O16" i="4"/>
  <c r="O17" i="4"/>
  <c r="O18" i="4"/>
  <c r="P18" i="4" s="1"/>
  <c r="O19" i="4"/>
  <c r="O20" i="4"/>
  <c r="O21" i="4"/>
  <c r="P21" i="4" s="1"/>
  <c r="O22" i="4"/>
  <c r="L10" i="4"/>
  <c r="L11" i="4"/>
  <c r="L12" i="4"/>
  <c r="L13" i="4"/>
  <c r="L14" i="4"/>
  <c r="L15" i="4"/>
  <c r="P15" i="4" s="1"/>
  <c r="L16" i="4"/>
  <c r="L17" i="4"/>
  <c r="L18" i="4"/>
  <c r="L19" i="4"/>
  <c r="L20" i="4"/>
  <c r="P20" i="4" s="1"/>
  <c r="L21" i="4"/>
  <c r="L22" i="4"/>
  <c r="BA130" i="7" l="1"/>
  <c r="AZ129" i="7"/>
  <c r="AZ123" i="7"/>
  <c r="AZ122" i="7"/>
  <c r="BA122" i="7" s="1"/>
  <c r="BA123" i="7"/>
  <c r="BA126" i="7"/>
  <c r="BA124" i="7"/>
  <c r="BA125" i="7"/>
  <c r="BA127" i="7"/>
  <c r="BA128" i="7"/>
  <c r="BA129" i="7"/>
  <c r="AZ115" i="7"/>
  <c r="AZ114" i="7"/>
  <c r="AZ113" i="7"/>
  <c r="AZ112" i="7"/>
  <c r="AZ111" i="7"/>
  <c r="AZ110" i="7"/>
  <c r="AZ109" i="7"/>
  <c r="AZ108" i="7"/>
  <c r="AZ107" i="7"/>
  <c r="AZ106" i="7"/>
  <c r="AZ105" i="7"/>
  <c r="AZ104" i="7"/>
  <c r="AZ103" i="7"/>
  <c r="AZ102" i="7"/>
  <c r="AZ101" i="7"/>
  <c r="AZ100" i="7"/>
  <c r="AZ99" i="7"/>
  <c r="AZ98" i="7"/>
  <c r="BA98" i="7" s="1"/>
  <c r="AZ88" i="7"/>
  <c r="AZ87" i="7"/>
  <c r="AZ86" i="7"/>
  <c r="AZ85" i="7"/>
  <c r="AZ84" i="7"/>
  <c r="AZ83" i="7"/>
  <c r="AZ82" i="7"/>
  <c r="AZ81" i="7"/>
  <c r="AZ80" i="7"/>
  <c r="AZ79" i="7"/>
  <c r="AZ78" i="7"/>
  <c r="AZ77" i="7"/>
  <c r="AZ76" i="7"/>
  <c r="AZ75" i="7"/>
  <c r="AZ74" i="7"/>
  <c r="AZ73" i="7"/>
  <c r="AZ72" i="7"/>
  <c r="AZ71" i="7"/>
  <c r="AZ70" i="7"/>
  <c r="AZ69" i="7"/>
  <c r="AZ68" i="7"/>
  <c r="AZ67" i="7"/>
  <c r="BA67" i="7" s="1"/>
  <c r="BA76" i="7"/>
  <c r="BA92" i="7"/>
  <c r="BA87" i="7"/>
  <c r="BA77" i="7"/>
  <c r="BA85" i="7"/>
  <c r="BA93" i="7"/>
  <c r="BA79" i="7"/>
  <c r="BA72" i="7"/>
  <c r="BA88" i="7"/>
  <c r="BA73" i="7"/>
  <c r="BA81" i="7"/>
  <c r="BA89" i="7"/>
  <c r="BA74" i="7"/>
  <c r="BA90" i="7"/>
  <c r="AZ62" i="7"/>
  <c r="AZ61" i="7"/>
  <c r="AZ60" i="7"/>
  <c r="AZ59" i="7"/>
  <c r="AZ58" i="7"/>
  <c r="AZ57" i="7"/>
  <c r="AZ56" i="7"/>
  <c r="AZ55" i="7"/>
  <c r="AZ54" i="7"/>
  <c r="AZ53" i="7"/>
  <c r="AZ52" i="7"/>
  <c r="BA52" i="7" s="1"/>
  <c r="BA56" i="7"/>
  <c r="BA54" i="7"/>
  <c r="BA62" i="7"/>
  <c r="BA58" i="7"/>
  <c r="BA59" i="7"/>
  <c r="AZ40" i="7"/>
  <c r="AZ39" i="7"/>
  <c r="AZ38" i="7"/>
  <c r="AZ36" i="7"/>
  <c r="AZ35" i="7"/>
  <c r="AZ34" i="7"/>
  <c r="AZ33" i="7"/>
  <c r="AZ32" i="7"/>
  <c r="AZ31" i="7"/>
  <c r="AZ23" i="7"/>
  <c r="AZ22" i="7"/>
  <c r="AZ20" i="7"/>
  <c r="AZ17" i="7"/>
  <c r="AZ15" i="7"/>
  <c r="AZ13" i="7"/>
  <c r="AZ12" i="7"/>
  <c r="AZ10" i="7"/>
  <c r="BA10" i="7" s="1"/>
  <c r="Q122" i="6"/>
  <c r="Q130" i="6"/>
  <c r="Q125" i="6"/>
  <c r="Q126" i="6"/>
  <c r="Q123" i="6"/>
  <c r="Q124" i="6"/>
  <c r="Q127" i="6"/>
  <c r="Q128" i="6"/>
  <c r="Q129" i="6"/>
  <c r="Q113" i="6"/>
  <c r="Q105" i="6"/>
  <c r="Q112" i="6"/>
  <c r="Q104" i="6"/>
  <c r="Q111" i="6"/>
  <c r="Q103" i="6"/>
  <c r="Q101" i="6"/>
  <c r="Q116" i="6"/>
  <c r="Q108" i="6"/>
  <c r="Q100" i="6"/>
  <c r="Q102" i="6"/>
  <c r="Q109" i="6"/>
  <c r="Q115" i="6"/>
  <c r="Q107" i="6"/>
  <c r="Q99" i="6"/>
  <c r="Q110" i="6"/>
  <c r="Q117" i="6"/>
  <c r="Q114" i="6"/>
  <c r="Q106" i="6"/>
  <c r="Q67" i="6"/>
  <c r="Q71" i="6"/>
  <c r="Q74" i="6"/>
  <c r="Q87" i="6"/>
  <c r="Q79" i="6"/>
  <c r="Q82" i="6"/>
  <c r="Q90" i="6"/>
  <c r="Q89" i="6"/>
  <c r="Q81" i="6"/>
  <c r="Q73" i="6"/>
  <c r="Q88" i="6"/>
  <c r="Q80" i="6"/>
  <c r="Q72" i="6"/>
  <c r="Q78" i="6"/>
  <c r="Q77" i="6"/>
  <c r="Q92" i="6"/>
  <c r="Q84" i="6"/>
  <c r="Q76" i="6"/>
  <c r="Q68" i="6"/>
  <c r="Q86" i="6"/>
  <c r="Q70" i="6"/>
  <c r="Q93" i="6"/>
  <c r="Q85" i="6"/>
  <c r="Q69" i="6"/>
  <c r="Q91" i="6"/>
  <c r="Q83" i="6"/>
  <c r="Q75" i="6"/>
  <c r="Q62" i="6"/>
  <c r="Q61" i="6"/>
  <c r="Q53" i="6"/>
  <c r="Q59" i="6"/>
  <c r="Q58" i="6"/>
  <c r="Q57" i="6"/>
  <c r="Q56" i="6"/>
  <c r="Q55" i="6"/>
  <c r="Q54" i="6"/>
  <c r="Q60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6" i="6"/>
  <c r="P25" i="6"/>
  <c r="P24" i="6"/>
  <c r="P23" i="6"/>
  <c r="P22" i="6"/>
  <c r="Q22" i="6" s="1"/>
  <c r="P21" i="6"/>
  <c r="Q21" i="6" s="1"/>
  <c r="P20" i="6"/>
  <c r="P19" i="6"/>
  <c r="P18" i="6"/>
  <c r="P17" i="6"/>
  <c r="P16" i="6"/>
  <c r="Q16" i="6" s="1"/>
  <c r="P15" i="6"/>
  <c r="Q11" i="6"/>
  <c r="Q10" i="6"/>
  <c r="Q26" i="6"/>
  <c r="Q42" i="6"/>
  <c r="Q13" i="6"/>
  <c r="Q29" i="6"/>
  <c r="Q45" i="6"/>
  <c r="Q18" i="6"/>
  <c r="Q37" i="6"/>
  <c r="Q41" i="6"/>
  <c r="Q25" i="6"/>
  <c r="Q14" i="6"/>
  <c r="Q30" i="6"/>
  <c r="Q46" i="6"/>
  <c r="Q17" i="6"/>
  <c r="Q33" i="6"/>
  <c r="Q34" i="6"/>
  <c r="Q38" i="6"/>
  <c r="Q40" i="6"/>
  <c r="Q32" i="6"/>
  <c r="Q24" i="6"/>
  <c r="Q47" i="6"/>
  <c r="Q39" i="6"/>
  <c r="Q31" i="6"/>
  <c r="Q23" i="6"/>
  <c r="Q15" i="6"/>
  <c r="Q44" i="6"/>
  <c r="Q36" i="6"/>
  <c r="Q28" i="6"/>
  <c r="Q20" i="6"/>
  <c r="Q12" i="6"/>
  <c r="Q43" i="6"/>
  <c r="Q35" i="6"/>
  <c r="Q27" i="6"/>
  <c r="Q19" i="6"/>
  <c r="AZ72" i="5"/>
  <c r="AZ71" i="5"/>
  <c r="AZ70" i="5"/>
  <c r="AZ69" i="5"/>
  <c r="BA69" i="5" s="1"/>
  <c r="AZ63" i="5"/>
  <c r="AZ62" i="5"/>
  <c r="AZ61" i="5"/>
  <c r="AZ60" i="5"/>
  <c r="AZ59" i="5"/>
  <c r="AZ58" i="5"/>
  <c r="AZ57" i="5"/>
  <c r="AZ56" i="5"/>
  <c r="AZ55" i="5"/>
  <c r="AZ54" i="5"/>
  <c r="AZ53" i="5"/>
  <c r="BA53" i="5" s="1"/>
  <c r="BA48" i="5"/>
  <c r="AZ47" i="5"/>
  <c r="AZ46" i="5"/>
  <c r="AZ45" i="5"/>
  <c r="AZ44" i="5"/>
  <c r="AZ43" i="5"/>
  <c r="AZ42" i="5"/>
  <c r="AZ41" i="5"/>
  <c r="AZ40" i="5"/>
  <c r="BA40" i="5" s="1"/>
  <c r="BA41" i="5"/>
  <c r="BA44" i="5"/>
  <c r="BA42" i="5"/>
  <c r="BA43" i="5"/>
  <c r="BA45" i="5"/>
  <c r="BA46" i="5"/>
  <c r="BA47" i="5"/>
  <c r="AZ33" i="5"/>
  <c r="AZ32" i="5"/>
  <c r="AZ31" i="5"/>
  <c r="AZ30" i="5"/>
  <c r="AZ29" i="5"/>
  <c r="AZ28" i="5"/>
  <c r="AZ27" i="5"/>
  <c r="BA27" i="5" s="1"/>
  <c r="BA35" i="5"/>
  <c r="BA28" i="5"/>
  <c r="BA31" i="5"/>
  <c r="BA29" i="5"/>
  <c r="BA30" i="5"/>
  <c r="BA32" i="5"/>
  <c r="BA33" i="5"/>
  <c r="BA34" i="5"/>
  <c r="AZ22" i="5"/>
  <c r="AZ21" i="5"/>
  <c r="AZ20" i="5"/>
  <c r="AZ19" i="5"/>
  <c r="AZ18" i="5"/>
  <c r="AZ17" i="5"/>
  <c r="AZ16" i="5"/>
  <c r="AZ13" i="5"/>
  <c r="AZ12" i="5"/>
  <c r="AZ11" i="5"/>
  <c r="AZ10" i="5"/>
  <c r="BA15" i="5" s="1"/>
  <c r="P72" i="4"/>
  <c r="P71" i="4"/>
  <c r="P70" i="4"/>
  <c r="P69" i="4"/>
  <c r="Q69" i="4" s="1"/>
  <c r="Q74" i="4"/>
  <c r="Q72" i="4"/>
  <c r="Q71" i="4"/>
  <c r="Q70" i="4"/>
  <c r="Q73" i="4"/>
  <c r="Q53" i="4"/>
  <c r="Q59" i="4"/>
  <c r="Q60" i="4"/>
  <c r="Q58" i="4"/>
  <c r="Q63" i="4"/>
  <c r="Q57" i="4"/>
  <c r="Q56" i="4"/>
  <c r="Q55" i="4"/>
  <c r="Q62" i="4"/>
  <c r="Q54" i="4"/>
  <c r="Q64" i="4"/>
  <c r="Q61" i="4"/>
  <c r="P45" i="4"/>
  <c r="Q40" i="4"/>
  <c r="Q48" i="4"/>
  <c r="Q46" i="4"/>
  <c r="Q41" i="4"/>
  <c r="Q44" i="4"/>
  <c r="Q47" i="4"/>
  <c r="Q42" i="4"/>
  <c r="Q43" i="4"/>
  <c r="Q45" i="4"/>
  <c r="Q30" i="4"/>
  <c r="Q35" i="4"/>
  <c r="Q33" i="4"/>
  <c r="Q31" i="4"/>
  <c r="Q29" i="4"/>
  <c r="Q28" i="4"/>
  <c r="Q27" i="4"/>
  <c r="Q34" i="4"/>
  <c r="Q32" i="4"/>
  <c r="P19" i="4"/>
  <c r="P17" i="4"/>
  <c r="P16" i="4"/>
  <c r="P14" i="4"/>
  <c r="P13" i="4"/>
  <c r="P12" i="4"/>
  <c r="P11" i="4"/>
  <c r="P10" i="4"/>
  <c r="Q10" i="4" s="1"/>
  <c r="Q22" i="4"/>
  <c r="Q14" i="4"/>
  <c r="Q21" i="4"/>
  <c r="Q19" i="4"/>
  <c r="Q11" i="4"/>
  <c r="Q17" i="4"/>
  <c r="Q16" i="4"/>
  <c r="Q15" i="4"/>
  <c r="Q13" i="4"/>
  <c r="Q20" i="4"/>
  <c r="Q18" i="4"/>
  <c r="BA113" i="7" l="1"/>
  <c r="BA105" i="7"/>
  <c r="BA112" i="7"/>
  <c r="BA111" i="7"/>
  <c r="BA103" i="7"/>
  <c r="BA110" i="7"/>
  <c r="BA101" i="7"/>
  <c r="BA116" i="7"/>
  <c r="BA108" i="7"/>
  <c r="BA115" i="7"/>
  <c r="BA107" i="7"/>
  <c r="BA99" i="7"/>
  <c r="BA102" i="7"/>
  <c r="BA109" i="7"/>
  <c r="BA114" i="7"/>
  <c r="BA100" i="7"/>
  <c r="BA106" i="7"/>
  <c r="BA104" i="7"/>
  <c r="BA117" i="7"/>
  <c r="BA82" i="7"/>
  <c r="BA68" i="7"/>
  <c r="BA71" i="7"/>
  <c r="BA70" i="7"/>
  <c r="BA69" i="7"/>
  <c r="BA91" i="7"/>
  <c r="BA80" i="7"/>
  <c r="BA78" i="7"/>
  <c r="BA83" i="7"/>
  <c r="BA86" i="7"/>
  <c r="BA84" i="7"/>
  <c r="BA75" i="7"/>
  <c r="BA61" i="7"/>
  <c r="BA53" i="7"/>
  <c r="BA55" i="7"/>
  <c r="BA60" i="7"/>
  <c r="BA57" i="7"/>
  <c r="BA16" i="7"/>
  <c r="BA47" i="7"/>
  <c r="BA39" i="7"/>
  <c r="BA31" i="7"/>
  <c r="BA23" i="7"/>
  <c r="BA38" i="7"/>
  <c r="BA30" i="7"/>
  <c r="BA41" i="7"/>
  <c r="BA22" i="7"/>
  <c r="BA14" i="7"/>
  <c r="BA33" i="7"/>
  <c r="BA40" i="7"/>
  <c r="BA15" i="7"/>
  <c r="BA44" i="7"/>
  <c r="BA46" i="7"/>
  <c r="BA12" i="7"/>
  <c r="BA17" i="7"/>
  <c r="BA24" i="7"/>
  <c r="BA37" i="7"/>
  <c r="BA21" i="7"/>
  <c r="BA27" i="7"/>
  <c r="BA13" i="7"/>
  <c r="BA19" i="7"/>
  <c r="BA20" i="7"/>
  <c r="BA32" i="7"/>
  <c r="BA45" i="7"/>
  <c r="BA29" i="7"/>
  <c r="BA42" i="7"/>
  <c r="BA36" i="7"/>
  <c r="BA43" i="7"/>
  <c r="BA34" i="7"/>
  <c r="BA28" i="7"/>
  <c r="BA35" i="7"/>
  <c r="BA26" i="7"/>
  <c r="BA11" i="7"/>
  <c r="BA18" i="7"/>
  <c r="BA25" i="7"/>
  <c r="BA73" i="5"/>
  <c r="BA70" i="5"/>
  <c r="BA71" i="5"/>
  <c r="BA72" i="5"/>
  <c r="BA74" i="5"/>
  <c r="BA75" i="5"/>
  <c r="BA60" i="5"/>
  <c r="BA58" i="5"/>
  <c r="BA56" i="5"/>
  <c r="BA63" i="5"/>
  <c r="BA55" i="5"/>
  <c r="BA57" i="5"/>
  <c r="BA64" i="5"/>
  <c r="BA62" i="5"/>
  <c r="BA59" i="5"/>
  <c r="BA54" i="5"/>
  <c r="BA61" i="5"/>
  <c r="BA14" i="5"/>
  <c r="BA13" i="5"/>
  <c r="BA20" i="5"/>
  <c r="BA12" i="5"/>
  <c r="BA19" i="5"/>
  <c r="BA11" i="5"/>
  <c r="BA18" i="5"/>
  <c r="BA22" i="5"/>
  <c r="BA10" i="5"/>
  <c r="BA21" i="5"/>
  <c r="BA17" i="5"/>
  <c r="BA16" i="5"/>
  <c r="Q75" i="4"/>
  <c r="Q12" i="4"/>
</calcChain>
</file>

<file path=xl/sharedStrings.xml><?xml version="1.0" encoding="utf-8"?>
<sst xmlns="http://schemas.openxmlformats.org/spreadsheetml/2006/main" count="3526" uniqueCount="259">
  <si>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</si>
  <si>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</si>
  <si>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</si>
  <si>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</si>
  <si>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</si>
  <si>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</si>
  <si>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</si>
  <si>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</si>
  <si>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Аветисян Гурген</t>
  </si>
  <si>
    <t>3</t>
  </si>
  <si>
    <t>Ярославская обл.</t>
  </si>
  <si>
    <t>СДЮТУР</t>
  </si>
  <si>
    <t>Подобряев А.В.</t>
  </si>
  <si>
    <t>М</t>
  </si>
  <si>
    <t>Алексеева Дарья</t>
  </si>
  <si>
    <t>б/р</t>
  </si>
  <si>
    <t>Москва</t>
  </si>
  <si>
    <t>Азимут</t>
  </si>
  <si>
    <t>Казанский В.С., Лурье Е.В.</t>
  </si>
  <si>
    <t>Ж</t>
  </si>
  <si>
    <t>Ананьев Владимир</t>
  </si>
  <si>
    <t>1ю</t>
  </si>
  <si>
    <t>МГФСО, Азимут</t>
  </si>
  <si>
    <t>Казанский В.С., Лурье Е.В., Тезиков А.Н.</t>
  </si>
  <si>
    <t>Ананьев Святослав</t>
  </si>
  <si>
    <t>Московская обл.</t>
  </si>
  <si>
    <t>г. Раменское, РКТ</t>
  </si>
  <si>
    <t>Голубович А.И.</t>
  </si>
  <si>
    <t>Богданов Артём</t>
  </si>
  <si>
    <t>мс</t>
  </si>
  <si>
    <t>МГФСО</t>
  </si>
  <si>
    <t>Макаров Л.Ю.</t>
  </si>
  <si>
    <t>Бородин Филипп</t>
  </si>
  <si>
    <t>Ванин Владислав</t>
  </si>
  <si>
    <t>2</t>
  </si>
  <si>
    <t>МГФСО, СК Дети белой воды</t>
  </si>
  <si>
    <t>Платонова Е.Н., Тезиков А.Н.</t>
  </si>
  <si>
    <t>Ванин Константин</t>
  </si>
  <si>
    <t>Васик Александр</t>
  </si>
  <si>
    <t>ФОК "Лотос"</t>
  </si>
  <si>
    <t>Солодовников А.А., Солодовникова З.В.</t>
  </si>
  <si>
    <t>Васильев Вячеслав</t>
  </si>
  <si>
    <t>Штабкин В.Д., Макаров Л.Ю.</t>
  </si>
  <si>
    <t>Вельховая Алина</t>
  </si>
  <si>
    <t>Виноградов Никита</t>
  </si>
  <si>
    <t>Винокурова Александра</t>
  </si>
  <si>
    <t>Выборнова Валентина</t>
  </si>
  <si>
    <t>Герасимова Настасья</t>
  </si>
  <si>
    <t>1</t>
  </si>
  <si>
    <t>Макаров Л.Ю., Шабакин М.В.</t>
  </si>
  <si>
    <t>Гончаров Павел</t>
  </si>
  <si>
    <t>Горбачёв Владислав</t>
  </si>
  <si>
    <t>ГУОР г. Бронницы, РКТ</t>
  </si>
  <si>
    <t>Слотина Ю.В., Рябиков Л.Ю., Михайлов И.Б.</t>
  </si>
  <si>
    <t>Давидян Артур</t>
  </si>
  <si>
    <t>Рязанская обл.</t>
  </si>
  <si>
    <t>МБОУ ДОД ДЮЦ «СпортТур»</t>
  </si>
  <si>
    <t>Якунин А.В.</t>
  </si>
  <si>
    <t>Демьянов Матвей</t>
  </si>
  <si>
    <t>Ельмешкин Дмитрий</t>
  </si>
  <si>
    <t>Михайлов И.Б.</t>
  </si>
  <si>
    <t>Емельянова Татьяна</t>
  </si>
  <si>
    <t>Есин Николай</t>
  </si>
  <si>
    <t>Жукова Анна</t>
  </si>
  <si>
    <t>МГФСО, СК «Дети белой воды»</t>
  </si>
  <si>
    <t>Журавлев Никита</t>
  </si>
  <si>
    <t>Зайцев Антон</t>
  </si>
  <si>
    <t>Иманкулов Дастан</t>
  </si>
  <si>
    <t>Инкин Никита</t>
  </si>
  <si>
    <t>кмс</t>
  </si>
  <si>
    <t>ГБОУ "МСС УОР№2", СК "Дети белой воды"</t>
  </si>
  <si>
    <t>Тезиков А.Н., Платонова Е.Н., Натальин С.А.</t>
  </si>
  <si>
    <t>Ионов Макар</t>
  </si>
  <si>
    <t>Тезиков А.Н. Платонова Е.Н.</t>
  </si>
  <si>
    <t>Кириллов Илья</t>
  </si>
  <si>
    <t>Ковальков Павел</t>
  </si>
  <si>
    <t>Копейкин Илья</t>
  </si>
  <si>
    <t>Костюк Юлия</t>
  </si>
  <si>
    <t>Костюченко Сергей</t>
  </si>
  <si>
    <t>МГФСО, СК "Дети белой воды"</t>
  </si>
  <si>
    <t>Тезиков А.Н., Платонова Е.Н.</t>
  </si>
  <si>
    <t>Котова Анна</t>
  </si>
  <si>
    <t>Кривоносова Татьяна</t>
  </si>
  <si>
    <t>Крылова Ксения</t>
  </si>
  <si>
    <t>Крюков Глеб</t>
  </si>
  <si>
    <t>СДЮСШОР №6, г. Ярославль</t>
  </si>
  <si>
    <t>Изюмова И.А., Соколов Ю.С.</t>
  </si>
  <si>
    <t>Кузнецов Дмитрий</t>
  </si>
  <si>
    <t>Кузнецова Дарья</t>
  </si>
  <si>
    <t>УОР №2, СК "Дети белой воды"</t>
  </si>
  <si>
    <t>Кулыба Алексей</t>
  </si>
  <si>
    <t>Лазарев Александр</t>
  </si>
  <si>
    <t>Лихачев Богдан</t>
  </si>
  <si>
    <t>2ю</t>
  </si>
  <si>
    <t>Лукьянцев Илья</t>
  </si>
  <si>
    <t>Макаров Кирилл</t>
  </si>
  <si>
    <t>ФОК«ЛОТОС»</t>
  </si>
  <si>
    <t>Макарова Алиса</t>
  </si>
  <si>
    <t>Михайлов Илья</t>
  </si>
  <si>
    <t>Молодцова Анастасия</t>
  </si>
  <si>
    <t>Морозов Алексей</t>
  </si>
  <si>
    <t>Никипорец Екатерина</t>
  </si>
  <si>
    <t>Павлович Игорь</t>
  </si>
  <si>
    <t>Паненков Илья</t>
  </si>
  <si>
    <t>Папуш Дмитрий</t>
  </si>
  <si>
    <t>Альфа-Битца</t>
  </si>
  <si>
    <t>Папуш С.П.</t>
  </si>
  <si>
    <t>Папуш Павел</t>
  </si>
  <si>
    <t>Папуш С.П., Макаров Л.Ю.</t>
  </si>
  <si>
    <t>Папуш Светлана</t>
  </si>
  <si>
    <t>Парфенов Дмитрий</t>
  </si>
  <si>
    <t>Петрина Алёна</t>
  </si>
  <si>
    <t>Подобряева Евдокия</t>
  </si>
  <si>
    <t>МГФСО, СК "Дети белой воды", г. Переславль-Залесский</t>
  </si>
  <si>
    <t>Платонова Е.Н., Тезиков А.Н., Подобряев А.</t>
  </si>
  <si>
    <t>Подобряева Нина</t>
  </si>
  <si>
    <t>г. Переславль-Залесский</t>
  </si>
  <si>
    <t>Поспелов Андрей</t>
  </si>
  <si>
    <t>Преснов Павел</t>
  </si>
  <si>
    <t>Шахова В.М.</t>
  </si>
  <si>
    <t>Пустынникова Александра</t>
  </si>
  <si>
    <t>Рашев Александр</t>
  </si>
  <si>
    <t>Рашев Всеволод</t>
  </si>
  <si>
    <t>Сапожникова Виктория</t>
  </si>
  <si>
    <t>Сизов Олег</t>
  </si>
  <si>
    <t>Смирнова Валерия</t>
  </si>
  <si>
    <t>Стройков Никита</t>
  </si>
  <si>
    <t>Суханова Полина</t>
  </si>
  <si>
    <t>Теслюченко Екатерина</t>
  </si>
  <si>
    <t>Тихонова Кристина</t>
  </si>
  <si>
    <t>Федосов Юрий</t>
  </si>
  <si>
    <t>Фомичев Иван</t>
  </si>
  <si>
    <t>Цыбанев Михаил</t>
  </si>
  <si>
    <t>Чичикина Дарья</t>
  </si>
  <si>
    <t>Чувилова Екатерина</t>
  </si>
  <si>
    <t>Шабанов Максим</t>
  </si>
  <si>
    <t>ГБУ ЦСП "Хлебниково" Москомспорта</t>
  </si>
  <si>
    <t>Казанцев И.В.</t>
  </si>
  <si>
    <t>Шеренов Николай</t>
  </si>
  <si>
    <t>ГБУ ЦСП "Хлебниково"</t>
  </si>
  <si>
    <t>Шумков Артём</t>
  </si>
  <si>
    <t>Шумкова Дарья</t>
  </si>
  <si>
    <t>Категория</t>
  </si>
  <si>
    <t>ГодМладший</t>
  </si>
  <si>
    <t>ГодСтарший</t>
  </si>
  <si>
    <t>К-1м</t>
  </si>
  <si>
    <t>2000</t>
  </si>
  <si>
    <t>2002</t>
  </si>
  <si>
    <t>1998</t>
  </si>
  <si>
    <t>2004</t>
  </si>
  <si>
    <t>1992</t>
  </si>
  <si>
    <t>2006</t>
  </si>
  <si>
    <t>2003</t>
  </si>
  <si>
    <t>1997</t>
  </si>
  <si>
    <t>1995</t>
  </si>
  <si>
    <t>1996</t>
  </si>
  <si>
    <t/>
  </si>
  <si>
    <t>2001</t>
  </si>
  <si>
    <t>1999</t>
  </si>
  <si>
    <t>1994</t>
  </si>
  <si>
    <t>1993</t>
  </si>
  <si>
    <t>С-2м</t>
  </si>
  <si>
    <t>Богданов Артём_x000D_
Ковальков Павел</t>
  </si>
  <si>
    <t>1995_x000D_
1994</t>
  </si>
  <si>
    <t>мс_x000D_
мс</t>
  </si>
  <si>
    <t>Васильев Вячеслав_x000D_
Кузнецов Дмитрий</t>
  </si>
  <si>
    <t>1999_x000D_
2000</t>
  </si>
  <si>
    <t>2_x000D_
2</t>
  </si>
  <si>
    <t>Ионов Макар_x000D_
Цыбанев Михаил</t>
  </si>
  <si>
    <t>2002_x000D_
1999</t>
  </si>
  <si>
    <t>б/р_x000D_
1ю</t>
  </si>
  <si>
    <t>Тезиков А.Н. Платонова Е.Н._x000D_
Тезиков А.Н., Платонова Е.Н.</t>
  </si>
  <si>
    <t>Кириллов Илья_x000D_
Иманкулов Дастан</t>
  </si>
  <si>
    <t>2000_x000D_
2000</t>
  </si>
  <si>
    <t>Копейкин Илья_x000D_
Горбачёв Владислав</t>
  </si>
  <si>
    <t>2000_x000D_
1999</t>
  </si>
  <si>
    <t>3_x000D_
1</t>
  </si>
  <si>
    <t>г. Раменское, РКТ_x000D_
ГУОР г. Бронницы, РКТ</t>
  </si>
  <si>
    <t>Михайлов И.Б._x000D_
Слотина Ю.В., Рябиков Л.Ю., Михайлов И.Б.</t>
  </si>
  <si>
    <t>Михайлов Илья_x000D_
Фомичев Иван</t>
  </si>
  <si>
    <t>2003_x000D_
2003</t>
  </si>
  <si>
    <t>2_x000D_
3</t>
  </si>
  <si>
    <t>Поспелов Андрей_x000D_
Рашев Александр</t>
  </si>
  <si>
    <t>1_x000D_
1</t>
  </si>
  <si>
    <t>Тезиков А.Н., Платонова Е.Н._x000D_
Платонова Е.Н., Тезиков А.Н.</t>
  </si>
  <si>
    <t>Преснов Павел_x000D_
Крюков Глеб</t>
  </si>
  <si>
    <t>Шахова В.М._x000D_
Изюмова И.А., Соколов Ю.С.</t>
  </si>
  <si>
    <t>Рашев Всеволод_x000D_
Ванин Константин</t>
  </si>
  <si>
    <t>2002_x000D_
2000</t>
  </si>
  <si>
    <t>Тихонова Кристина_x000D_
Емельянова Татьяна</t>
  </si>
  <si>
    <t>1999_x000D_
1999</t>
  </si>
  <si>
    <t>Шабанов Максим_x000D_
Зайцев Антон</t>
  </si>
  <si>
    <t>1994_x000D_
1996</t>
  </si>
  <si>
    <t>мс_x000D_
2</t>
  </si>
  <si>
    <t>ГБУ ЦСП "Хлебниково" Москомспорта_x000D_
МГФСО</t>
  </si>
  <si>
    <t>Казанцев И.В._x000D_
Штабкин В.Д., Макаров Л.Ю.</t>
  </si>
  <si>
    <t>К-1ж</t>
  </si>
  <si>
    <t>2005</t>
  </si>
  <si>
    <t>С-1м</t>
  </si>
  <si>
    <t>С-1ж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</si>
  <si>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</si>
  <si>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Первенство Москвы по гребному слалому 2015 года среди юниоров и юниорок до 24 лет (1992 г.р. и моложе)</t>
  </si>
  <si>
    <t>04-05 апреля 2015 года</t>
  </si>
  <si>
    <t>г. Москва, р. Сходня, 3 категория сложности</t>
  </si>
  <si>
    <t>Финал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</si>
  <si>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</si>
  <si>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</si>
  <si>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</si>
  <si>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</si>
  <si>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</si>
  <si>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</si>
  <si>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</si>
  <si>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</si>
  <si>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</si>
  <si>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</si>
  <si>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</si>
  <si>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</si>
  <si>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Богданов Артём
Ковальков Павел</t>
  </si>
  <si>
    <t>1995
1994</t>
  </si>
  <si>
    <t>мс
мс</t>
  </si>
  <si>
    <t>Шабанов Максим
Зайцев Антон</t>
  </si>
  <si>
    <t>1994
1996</t>
  </si>
  <si>
    <t>мс
2</t>
  </si>
  <si>
    <t>Васильев Вячеслав
Кузнецов Дмитрий</t>
  </si>
  <si>
    <t>1999
2000</t>
  </si>
  <si>
    <t>2
2</t>
  </si>
  <si>
    <t>Кириллов Илья
Иманкулов Дастан</t>
  </si>
  <si>
    <t>2000
2000</t>
  </si>
  <si>
    <t>Преснов Павел
Крюков Глеб</t>
  </si>
  <si>
    <t>1
1</t>
  </si>
  <si>
    <t>Поспелов Андрей
Рашев Александр</t>
  </si>
  <si>
    <t>Рашев Всеволод
Ванин Константин</t>
  </si>
  <si>
    <t>2002
2000</t>
  </si>
  <si>
    <t>Копейкин Илья
Горбачёв Владислав</t>
  </si>
  <si>
    <t>2000
1999</t>
  </si>
  <si>
    <t>3
1</t>
  </si>
  <si>
    <t>Михайлов Илья
Фомичев Иван</t>
  </si>
  <si>
    <t>2003
2003</t>
  </si>
  <si>
    <t>2
3</t>
  </si>
  <si>
    <t>Категория К-1ж</t>
  </si>
  <si>
    <t>Категория С-1м</t>
  </si>
  <si>
    <t>Категория С-1ж</t>
  </si>
  <si>
    <t>Финал(п)</t>
  </si>
  <si>
    <t>ПРОТОКОЛ РЕЗУЛЬТАТОВ ПОДРОБНО</t>
  </si>
  <si>
    <t>Квалификация</t>
  </si>
  <si>
    <t>DSQ-R</t>
  </si>
  <si>
    <t>DNF</t>
  </si>
  <si>
    <t>ВК</t>
  </si>
  <si>
    <t>Тихонова Кристина
Емельянова Татьяна</t>
  </si>
  <si>
    <t>1999
1999</t>
  </si>
  <si>
    <t>Ионов Макар
Цыбанев Михаил</t>
  </si>
  <si>
    <t>2002
1999</t>
  </si>
  <si>
    <t>б/р
1ю</t>
  </si>
  <si>
    <t>Квалификация(п)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</si>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</sst>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0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1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Все спортсмены" displayName="Все_спортсмены" ref="A1:H82" totalsRowShown="0" headerRowDxfId="0" dataDxfId="1" tableBorderDxfId="10">
  <autoFilter ref="A1:H82"/>
  <tableColumns count="8">
    <tableColumn id="1" name="ID" dataDxfId="9"/>
    <tableColumn id="2" name="Фамилия, Имя" dataDxfId="8"/>
    <tableColumn id="3" name="Год" dataDxfId="7"/>
    <tableColumn id="4" name="Звание" dataDxfId="6"/>
    <tableColumn id="5" name="Территория" dataDxfId="5"/>
    <tableColumn id="6" name="Клуб" dataDxfId="4"/>
    <tableColumn id="7" name="Личный тренер" dataDxfId="3"/>
    <tableColumn id="8" name="Пол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sqref="A1:L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384" width="8.88671875" style="1"/>
  </cols>
  <sheetData>
    <row r="1" spans="1:12" ht="15.6" x14ac:dyDescent="0.3">
      <c r="A1" s="9" t="s">
        <v>200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" x14ac:dyDescent="0.3">
      <c r="A2" s="11" t="s">
        <v>201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3">
      <c r="A3" s="12" t="s">
        <v>202</v>
      </c>
      <c r="B3" s="12"/>
      <c r="C3" s="13" t="s">
        <v>203</v>
      </c>
      <c r="D3" s="13"/>
      <c r="E3" s="13"/>
      <c r="F3" s="13"/>
      <c r="G3" s="13"/>
      <c r="H3" s="13"/>
      <c r="I3" s="13"/>
      <c r="J3" s="13"/>
      <c r="K3" s="13"/>
      <c r="L3" s="13"/>
    </row>
    <row r="4" spans="1:12" ht="21" x14ac:dyDescent="0.3">
      <c r="A4" s="14" t="s">
        <v>254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3.4" x14ac:dyDescent="0.3">
      <c r="A5" s="15" t="s">
        <v>255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8" x14ac:dyDescent="0.3">
      <c r="A6" s="11" t="s">
        <v>207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ht="57.6" x14ac:dyDescent="0.3">
      <c r="A7" s="21" t="s">
        <v>206</v>
      </c>
      <c r="B7" s="21" t="s">
        <v>1</v>
      </c>
      <c r="C7" s="21" t="s">
        <v>2</v>
      </c>
      <c r="D7" s="21" t="s">
        <v>143</v>
      </c>
      <c r="E7" s="21" t="s">
        <v>144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256</v>
      </c>
      <c r="K7" s="21" t="s">
        <v>257</v>
      </c>
      <c r="L7" s="21" t="s">
        <v>258</v>
      </c>
    </row>
    <row r="8" spans="1:12" ht="57.6" x14ac:dyDescent="0.3">
      <c r="A8" s="22">
        <v>1</v>
      </c>
      <c r="B8" s="23" t="s">
        <v>68</v>
      </c>
      <c r="C8" s="22">
        <v>1997</v>
      </c>
      <c r="D8" s="22">
        <v>1997</v>
      </c>
      <c r="E8" s="22">
        <v>1997</v>
      </c>
      <c r="F8" s="23" t="s">
        <v>69</v>
      </c>
      <c r="G8" s="23" t="s">
        <v>16</v>
      </c>
      <c r="H8" s="23" t="s">
        <v>70</v>
      </c>
      <c r="I8" s="23" t="s">
        <v>71</v>
      </c>
      <c r="J8" s="22">
        <v>1</v>
      </c>
      <c r="K8" s="22">
        <v>1</v>
      </c>
      <c r="L8" s="22">
        <f t="shared" ref="L8:L20" si="0">J8+K8</f>
        <v>2</v>
      </c>
    </row>
    <row r="9" spans="1:12" ht="43.2" x14ac:dyDescent="0.3">
      <c r="A9" s="4">
        <v>2</v>
      </c>
      <c r="B9" s="8" t="s">
        <v>135</v>
      </c>
      <c r="C9" s="4">
        <v>1994</v>
      </c>
      <c r="D9" s="4">
        <v>1994</v>
      </c>
      <c r="E9" s="4">
        <v>1994</v>
      </c>
      <c r="F9" s="8" t="s">
        <v>29</v>
      </c>
      <c r="G9" s="8" t="s">
        <v>16</v>
      </c>
      <c r="H9" s="8" t="s">
        <v>136</v>
      </c>
      <c r="I9" s="8" t="s">
        <v>137</v>
      </c>
      <c r="J9" s="4">
        <v>3</v>
      </c>
      <c r="K9" s="4">
        <v>2</v>
      </c>
      <c r="L9" s="4">
        <f t="shared" si="0"/>
        <v>5</v>
      </c>
    </row>
    <row r="10" spans="1:12" ht="43.2" x14ac:dyDescent="0.3">
      <c r="A10" s="4">
        <v>3</v>
      </c>
      <c r="B10" s="8" t="s">
        <v>91</v>
      </c>
      <c r="C10" s="4">
        <v>1996</v>
      </c>
      <c r="D10" s="4">
        <v>1996</v>
      </c>
      <c r="E10" s="4">
        <v>1996</v>
      </c>
      <c r="F10" s="8" t="s">
        <v>29</v>
      </c>
      <c r="G10" s="8" t="s">
        <v>16</v>
      </c>
      <c r="H10" s="8" t="s">
        <v>79</v>
      </c>
      <c r="I10" s="8" t="s">
        <v>71</v>
      </c>
      <c r="J10" s="4">
        <v>2</v>
      </c>
      <c r="K10" s="4">
        <v>3</v>
      </c>
      <c r="L10" s="4">
        <f t="shared" si="0"/>
        <v>5</v>
      </c>
    </row>
    <row r="11" spans="1:12" ht="43.2" x14ac:dyDescent="0.3">
      <c r="A11" s="4">
        <v>4</v>
      </c>
      <c r="B11" s="8" t="s">
        <v>78</v>
      </c>
      <c r="C11" s="4">
        <v>1997</v>
      </c>
      <c r="D11" s="4">
        <v>1997</v>
      </c>
      <c r="E11" s="4">
        <v>1997</v>
      </c>
      <c r="F11" s="8" t="s">
        <v>69</v>
      </c>
      <c r="G11" s="8" t="s">
        <v>16</v>
      </c>
      <c r="H11" s="8" t="s">
        <v>79</v>
      </c>
      <c r="I11" s="8" t="s">
        <v>80</v>
      </c>
      <c r="J11" s="4">
        <v>4</v>
      </c>
      <c r="K11" s="4">
        <v>4</v>
      </c>
      <c r="L11" s="4">
        <f t="shared" si="0"/>
        <v>8</v>
      </c>
    </row>
    <row r="12" spans="1:12" ht="43.2" x14ac:dyDescent="0.3">
      <c r="A12" s="4">
        <v>5</v>
      </c>
      <c r="B12" s="8" t="s">
        <v>117</v>
      </c>
      <c r="C12" s="4">
        <v>2000</v>
      </c>
      <c r="D12" s="4">
        <v>2000</v>
      </c>
      <c r="E12" s="4">
        <v>2000</v>
      </c>
      <c r="F12" s="8">
        <v>1</v>
      </c>
      <c r="G12" s="8" t="s">
        <v>16</v>
      </c>
      <c r="H12" s="8" t="s">
        <v>79</v>
      </c>
      <c r="I12" s="8" t="s">
        <v>80</v>
      </c>
      <c r="J12" s="4">
        <v>5</v>
      </c>
      <c r="K12" s="4">
        <v>5</v>
      </c>
      <c r="L12" s="4">
        <f t="shared" si="0"/>
        <v>10</v>
      </c>
    </row>
    <row r="13" spans="1:12" ht="28.8" x14ac:dyDescent="0.3">
      <c r="A13" s="4">
        <v>6</v>
      </c>
      <c r="B13" s="8" t="s">
        <v>138</v>
      </c>
      <c r="C13" s="4">
        <v>1993</v>
      </c>
      <c r="D13" s="4">
        <v>1993</v>
      </c>
      <c r="E13" s="4">
        <v>1993</v>
      </c>
      <c r="F13" s="8" t="s">
        <v>69</v>
      </c>
      <c r="G13" s="8" t="s">
        <v>16</v>
      </c>
      <c r="H13" s="8" t="s">
        <v>139</v>
      </c>
      <c r="I13" s="8" t="s">
        <v>137</v>
      </c>
      <c r="J13" s="4">
        <v>6</v>
      </c>
      <c r="K13" s="4">
        <v>6</v>
      </c>
      <c r="L13" s="4">
        <f t="shared" si="0"/>
        <v>12</v>
      </c>
    </row>
    <row r="14" spans="1:12" ht="43.2" x14ac:dyDescent="0.3">
      <c r="A14" s="4">
        <v>7</v>
      </c>
      <c r="B14" s="8" t="s">
        <v>121</v>
      </c>
      <c r="C14" s="4">
        <v>2000</v>
      </c>
      <c r="D14" s="4">
        <v>2000</v>
      </c>
      <c r="E14" s="4">
        <v>2000</v>
      </c>
      <c r="F14" s="8">
        <v>1</v>
      </c>
      <c r="G14" s="8" t="s">
        <v>16</v>
      </c>
      <c r="H14" s="8" t="s">
        <v>79</v>
      </c>
      <c r="I14" s="8" t="s">
        <v>36</v>
      </c>
      <c r="J14" s="4">
        <v>7</v>
      </c>
      <c r="K14" s="4">
        <v>7</v>
      </c>
      <c r="L14" s="4">
        <f t="shared" si="0"/>
        <v>14</v>
      </c>
    </row>
    <row r="15" spans="1:12" ht="43.2" x14ac:dyDescent="0.3">
      <c r="A15" s="4">
        <v>8</v>
      </c>
      <c r="B15" s="8" t="s">
        <v>100</v>
      </c>
      <c r="C15" s="4">
        <v>1997</v>
      </c>
      <c r="D15" s="4">
        <v>1997</v>
      </c>
      <c r="E15" s="4">
        <v>1997</v>
      </c>
      <c r="F15" s="8">
        <v>1</v>
      </c>
      <c r="G15" s="8" t="s">
        <v>55</v>
      </c>
      <c r="H15" s="8" t="s">
        <v>56</v>
      </c>
      <c r="I15" s="8" t="s">
        <v>57</v>
      </c>
      <c r="J15" s="4">
        <v>8</v>
      </c>
      <c r="K15" s="4">
        <v>8</v>
      </c>
      <c r="L15" s="4">
        <f t="shared" si="0"/>
        <v>16</v>
      </c>
    </row>
    <row r="16" spans="1:12" ht="28.8" x14ac:dyDescent="0.3">
      <c r="A16" s="4">
        <v>9</v>
      </c>
      <c r="B16" s="8" t="s">
        <v>62</v>
      </c>
      <c r="C16" s="4">
        <v>1997</v>
      </c>
      <c r="D16" s="4">
        <v>1997</v>
      </c>
      <c r="E16" s="4">
        <v>1997</v>
      </c>
      <c r="F16" s="8" t="s">
        <v>15</v>
      </c>
      <c r="G16" s="8" t="s">
        <v>16</v>
      </c>
      <c r="H16" s="8" t="s">
        <v>17</v>
      </c>
      <c r="I16" s="8" t="s">
        <v>18</v>
      </c>
      <c r="J16" s="4">
        <v>9</v>
      </c>
      <c r="K16" s="4">
        <v>9</v>
      </c>
      <c r="L16" s="4">
        <f t="shared" si="0"/>
        <v>18</v>
      </c>
    </row>
    <row r="17" spans="1:12" ht="28.8" x14ac:dyDescent="0.3">
      <c r="A17" s="4">
        <v>10</v>
      </c>
      <c r="B17" s="8" t="s">
        <v>32</v>
      </c>
      <c r="C17" s="4">
        <v>1998</v>
      </c>
      <c r="D17" s="4">
        <v>1998</v>
      </c>
      <c r="E17" s="4">
        <v>1998</v>
      </c>
      <c r="F17" s="8" t="s">
        <v>15</v>
      </c>
      <c r="G17" s="8" t="s">
        <v>16</v>
      </c>
      <c r="H17" s="8" t="s">
        <v>17</v>
      </c>
      <c r="I17" s="8" t="s">
        <v>18</v>
      </c>
      <c r="J17" s="4">
        <v>13</v>
      </c>
      <c r="K17" s="4">
        <v>10</v>
      </c>
      <c r="L17" s="4">
        <f t="shared" si="0"/>
        <v>23</v>
      </c>
    </row>
    <row r="18" spans="1:12" ht="28.8" x14ac:dyDescent="0.3">
      <c r="A18" s="4">
        <v>11</v>
      </c>
      <c r="B18" s="8" t="s">
        <v>124</v>
      </c>
      <c r="C18" s="4">
        <v>1996</v>
      </c>
      <c r="D18" s="4">
        <v>1996</v>
      </c>
      <c r="E18" s="4">
        <v>1996</v>
      </c>
      <c r="F18" s="8" t="s">
        <v>21</v>
      </c>
      <c r="G18" s="8" t="s">
        <v>16</v>
      </c>
      <c r="H18" s="8" t="s">
        <v>30</v>
      </c>
      <c r="I18" s="8" t="s">
        <v>42</v>
      </c>
      <c r="J18" s="4">
        <v>12</v>
      </c>
      <c r="K18" s="4">
        <v>11</v>
      </c>
      <c r="L18" s="4">
        <f t="shared" si="0"/>
        <v>23</v>
      </c>
    </row>
    <row r="19" spans="1:12" ht="43.2" x14ac:dyDescent="0.3">
      <c r="A19" s="4">
        <v>12</v>
      </c>
      <c r="B19" s="8" t="s">
        <v>37</v>
      </c>
      <c r="C19" s="4">
        <v>2000</v>
      </c>
      <c r="D19" s="4">
        <v>2000</v>
      </c>
      <c r="E19" s="4">
        <v>2000</v>
      </c>
      <c r="F19" s="8">
        <v>2</v>
      </c>
      <c r="G19" s="8" t="s">
        <v>16</v>
      </c>
      <c r="H19" s="8" t="s">
        <v>35</v>
      </c>
      <c r="I19" s="8" t="s">
        <v>36</v>
      </c>
      <c r="J19" s="4">
        <v>11</v>
      </c>
      <c r="K19" s="4">
        <v>12</v>
      </c>
      <c r="L19" s="4">
        <f t="shared" si="0"/>
        <v>23</v>
      </c>
    </row>
    <row r="20" spans="1:12" ht="43.2" x14ac:dyDescent="0.3">
      <c r="A20" s="4">
        <v>13</v>
      </c>
      <c r="B20" s="8" t="s">
        <v>54</v>
      </c>
      <c r="C20" s="4">
        <v>1992</v>
      </c>
      <c r="D20" s="4">
        <v>1992</v>
      </c>
      <c r="E20" s="4">
        <v>1992</v>
      </c>
      <c r="F20" s="8">
        <v>1</v>
      </c>
      <c r="G20" s="8" t="s">
        <v>55</v>
      </c>
      <c r="H20" s="8" t="s">
        <v>56</v>
      </c>
      <c r="I20" s="8" t="s">
        <v>57</v>
      </c>
      <c r="J20" s="4">
        <v>10</v>
      </c>
      <c r="K20" s="4">
        <v>13</v>
      </c>
      <c r="L20" s="4">
        <f t="shared" si="0"/>
        <v>23</v>
      </c>
    </row>
    <row r="21" spans="1:12" ht="18" x14ac:dyDescent="0.3">
      <c r="A21" s="26" t="s">
        <v>216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2" ht="57.6" x14ac:dyDescent="0.3">
      <c r="A22" s="21" t="s">
        <v>206</v>
      </c>
      <c r="B22" s="21" t="s">
        <v>1</v>
      </c>
      <c r="C22" s="21" t="s">
        <v>2</v>
      </c>
      <c r="D22" s="21" t="s">
        <v>143</v>
      </c>
      <c r="E22" s="21" t="s">
        <v>144</v>
      </c>
      <c r="F22" s="21" t="s">
        <v>3</v>
      </c>
      <c r="G22" s="21" t="s">
        <v>4</v>
      </c>
      <c r="H22" s="21" t="s">
        <v>5</v>
      </c>
      <c r="I22" s="21" t="s">
        <v>6</v>
      </c>
      <c r="J22" s="21" t="s">
        <v>256</v>
      </c>
      <c r="K22" s="21" t="s">
        <v>257</v>
      </c>
      <c r="L22" s="21" t="s">
        <v>258</v>
      </c>
    </row>
    <row r="23" spans="1:12" ht="28.8" x14ac:dyDescent="0.3">
      <c r="A23" s="22">
        <v>1</v>
      </c>
      <c r="B23" s="23" t="s">
        <v>217</v>
      </c>
      <c r="C23" s="27" t="s">
        <v>218</v>
      </c>
      <c r="D23" s="22">
        <v>1995</v>
      </c>
      <c r="E23" s="22">
        <v>1994</v>
      </c>
      <c r="F23" s="23" t="s">
        <v>219</v>
      </c>
      <c r="G23" s="23" t="s">
        <v>16</v>
      </c>
      <c r="H23" s="23" t="s">
        <v>30</v>
      </c>
      <c r="I23" s="23" t="s">
        <v>31</v>
      </c>
      <c r="J23" s="22">
        <v>1</v>
      </c>
      <c r="K23" s="22">
        <v>1</v>
      </c>
      <c r="L23" s="22">
        <f t="shared" ref="L23:L31" si="1">J23+K23</f>
        <v>2</v>
      </c>
    </row>
    <row r="24" spans="1:12" ht="57.6" x14ac:dyDescent="0.3">
      <c r="A24" s="4">
        <v>2</v>
      </c>
      <c r="B24" s="8" t="s">
        <v>220</v>
      </c>
      <c r="C24" s="28" t="s">
        <v>221</v>
      </c>
      <c r="D24" s="4">
        <v>1996</v>
      </c>
      <c r="E24" s="4">
        <v>1994</v>
      </c>
      <c r="F24" s="8" t="s">
        <v>222</v>
      </c>
      <c r="G24" s="8" t="s">
        <v>16</v>
      </c>
      <c r="H24" s="8" t="s">
        <v>194</v>
      </c>
      <c r="I24" s="8" t="s">
        <v>195</v>
      </c>
      <c r="J24" s="4">
        <v>2</v>
      </c>
      <c r="K24" s="4">
        <v>2</v>
      </c>
      <c r="L24" s="4">
        <f t="shared" si="1"/>
        <v>4</v>
      </c>
    </row>
    <row r="25" spans="1:12" ht="28.8" x14ac:dyDescent="0.3">
      <c r="A25" s="4">
        <v>3</v>
      </c>
      <c r="B25" s="8" t="s">
        <v>223</v>
      </c>
      <c r="C25" s="28" t="s">
        <v>224</v>
      </c>
      <c r="D25" s="4">
        <v>2000</v>
      </c>
      <c r="E25" s="4">
        <v>1999</v>
      </c>
      <c r="F25" s="8" t="s">
        <v>225</v>
      </c>
      <c r="G25" s="8" t="s">
        <v>16</v>
      </c>
      <c r="H25" s="8" t="s">
        <v>30</v>
      </c>
      <c r="I25" s="8" t="s">
        <v>42</v>
      </c>
      <c r="J25" s="4">
        <v>3</v>
      </c>
      <c r="K25" s="4">
        <v>3</v>
      </c>
      <c r="L25" s="4">
        <f t="shared" si="1"/>
        <v>6</v>
      </c>
    </row>
    <row r="26" spans="1:12" ht="43.2" x14ac:dyDescent="0.3">
      <c r="A26" s="4">
        <v>4</v>
      </c>
      <c r="B26" s="8" t="s">
        <v>228</v>
      </c>
      <c r="C26" s="28" t="s">
        <v>227</v>
      </c>
      <c r="D26" s="4">
        <v>2000</v>
      </c>
      <c r="E26" s="4">
        <v>2000</v>
      </c>
      <c r="F26" s="8" t="s">
        <v>229</v>
      </c>
      <c r="G26" s="8" t="s">
        <v>10</v>
      </c>
      <c r="H26" s="8" t="s">
        <v>85</v>
      </c>
      <c r="I26" s="8" t="s">
        <v>186</v>
      </c>
      <c r="J26" s="4">
        <v>4</v>
      </c>
      <c r="K26" s="4">
        <v>5</v>
      </c>
      <c r="L26" s="4">
        <f t="shared" si="1"/>
        <v>9</v>
      </c>
    </row>
    <row r="27" spans="1:12" ht="28.8" x14ac:dyDescent="0.3">
      <c r="A27" s="4">
        <v>5</v>
      </c>
      <c r="B27" s="8" t="s">
        <v>226</v>
      </c>
      <c r="C27" s="28" t="s">
        <v>227</v>
      </c>
      <c r="D27" s="4">
        <v>2000</v>
      </c>
      <c r="E27" s="4">
        <v>2000</v>
      </c>
      <c r="F27" s="8" t="s">
        <v>225</v>
      </c>
      <c r="G27" s="8" t="s">
        <v>16</v>
      </c>
      <c r="H27" s="8" t="s">
        <v>30</v>
      </c>
      <c r="I27" s="8" t="s">
        <v>42</v>
      </c>
      <c r="J27" s="4">
        <v>6</v>
      </c>
      <c r="K27" s="4">
        <v>4</v>
      </c>
      <c r="L27" s="4">
        <f t="shared" si="1"/>
        <v>10</v>
      </c>
    </row>
    <row r="28" spans="1:12" ht="57.6" x14ac:dyDescent="0.3">
      <c r="A28" s="4">
        <v>6</v>
      </c>
      <c r="B28" s="8" t="s">
        <v>230</v>
      </c>
      <c r="C28" s="28" t="s">
        <v>227</v>
      </c>
      <c r="D28" s="4">
        <v>2000</v>
      </c>
      <c r="E28" s="4">
        <v>2000</v>
      </c>
      <c r="F28" s="8" t="s">
        <v>229</v>
      </c>
      <c r="G28" s="8" t="s">
        <v>16</v>
      </c>
      <c r="H28" s="8" t="s">
        <v>79</v>
      </c>
      <c r="I28" s="8" t="s">
        <v>184</v>
      </c>
      <c r="J28" s="4">
        <v>5</v>
      </c>
      <c r="K28" s="4">
        <v>6</v>
      </c>
      <c r="L28" s="4">
        <f t="shared" si="1"/>
        <v>11</v>
      </c>
    </row>
    <row r="29" spans="1:12" ht="43.2" x14ac:dyDescent="0.3">
      <c r="A29" s="4">
        <v>7</v>
      </c>
      <c r="B29" s="8" t="s">
        <v>231</v>
      </c>
      <c r="C29" s="28" t="s">
        <v>232</v>
      </c>
      <c r="D29" s="4">
        <v>2002</v>
      </c>
      <c r="E29" s="4">
        <v>2000</v>
      </c>
      <c r="F29" s="8" t="s">
        <v>225</v>
      </c>
      <c r="G29" s="8" t="s">
        <v>16</v>
      </c>
      <c r="H29" s="8" t="s">
        <v>35</v>
      </c>
      <c r="I29" s="8" t="s">
        <v>36</v>
      </c>
      <c r="J29" s="4">
        <v>7</v>
      </c>
      <c r="K29" s="4">
        <v>7</v>
      </c>
      <c r="L29" s="4">
        <f t="shared" si="1"/>
        <v>14</v>
      </c>
    </row>
    <row r="30" spans="1:12" ht="57.6" x14ac:dyDescent="0.3">
      <c r="A30" s="4">
        <v>8</v>
      </c>
      <c r="B30" s="8" t="s">
        <v>233</v>
      </c>
      <c r="C30" s="28" t="s">
        <v>234</v>
      </c>
      <c r="D30" s="4">
        <v>2000</v>
      </c>
      <c r="E30" s="4">
        <v>1999</v>
      </c>
      <c r="F30" s="8" t="s">
        <v>235</v>
      </c>
      <c r="G30" s="8" t="s">
        <v>25</v>
      </c>
      <c r="H30" s="8" t="s">
        <v>177</v>
      </c>
      <c r="I30" s="8" t="s">
        <v>178</v>
      </c>
      <c r="J30" s="4">
        <v>8</v>
      </c>
      <c r="K30" s="4">
        <v>8</v>
      </c>
      <c r="L30" s="4">
        <f t="shared" si="1"/>
        <v>16</v>
      </c>
    </row>
    <row r="31" spans="1:12" ht="28.8" x14ac:dyDescent="0.3">
      <c r="A31" s="4">
        <v>9</v>
      </c>
      <c r="B31" s="8" t="s">
        <v>236</v>
      </c>
      <c r="C31" s="28" t="s">
        <v>237</v>
      </c>
      <c r="D31" s="4">
        <v>2003</v>
      </c>
      <c r="E31" s="4">
        <v>2003</v>
      </c>
      <c r="F31" s="8" t="s">
        <v>238</v>
      </c>
      <c r="G31" s="8" t="s">
        <v>25</v>
      </c>
      <c r="H31" s="8" t="s">
        <v>26</v>
      </c>
      <c r="I31" s="8" t="s">
        <v>60</v>
      </c>
      <c r="J31" s="4">
        <v>9</v>
      </c>
      <c r="K31" s="4">
        <v>8</v>
      </c>
      <c r="L31" s="4">
        <f t="shared" si="1"/>
        <v>17</v>
      </c>
    </row>
    <row r="32" spans="1:12" ht="18" x14ac:dyDescent="0.3">
      <c r="A32" s="26" t="s">
        <v>239</v>
      </c>
      <c r="B32" s="26"/>
      <c r="C32" s="26"/>
      <c r="D32" s="26"/>
      <c r="E32" s="26"/>
      <c r="F32" s="26"/>
      <c r="G32" s="26"/>
      <c r="H32" s="26"/>
      <c r="I32" s="26"/>
      <c r="J32" s="26"/>
    </row>
    <row r="33" spans="1:12" ht="57.6" x14ac:dyDescent="0.3">
      <c r="A33" s="21" t="s">
        <v>206</v>
      </c>
      <c r="B33" s="21" t="s">
        <v>1</v>
      </c>
      <c r="C33" s="21" t="s">
        <v>2</v>
      </c>
      <c r="D33" s="21" t="s">
        <v>143</v>
      </c>
      <c r="E33" s="21" t="s">
        <v>144</v>
      </c>
      <c r="F33" s="21" t="s">
        <v>3</v>
      </c>
      <c r="G33" s="21" t="s">
        <v>4</v>
      </c>
      <c r="H33" s="21" t="s">
        <v>5</v>
      </c>
      <c r="I33" s="21" t="s">
        <v>6</v>
      </c>
      <c r="J33" s="21" t="s">
        <v>256</v>
      </c>
      <c r="K33" s="21" t="s">
        <v>257</v>
      </c>
      <c r="L33" s="21" t="s">
        <v>258</v>
      </c>
    </row>
    <row r="34" spans="1:12" ht="57.6" x14ac:dyDescent="0.3">
      <c r="A34" s="22">
        <v>1</v>
      </c>
      <c r="B34" s="23" t="s">
        <v>83</v>
      </c>
      <c r="C34" s="22">
        <v>1997</v>
      </c>
      <c r="D34" s="22">
        <v>1997</v>
      </c>
      <c r="E34" s="22">
        <v>1997</v>
      </c>
      <c r="F34" s="23" t="s">
        <v>69</v>
      </c>
      <c r="G34" s="23" t="s">
        <v>16</v>
      </c>
      <c r="H34" s="23" t="s">
        <v>70</v>
      </c>
      <c r="I34" s="23" t="s">
        <v>71</v>
      </c>
      <c r="J34" s="22">
        <v>2</v>
      </c>
      <c r="K34" s="22">
        <v>1</v>
      </c>
      <c r="L34" s="22">
        <f t="shared" ref="L34:L42" si="2">J34+K34</f>
        <v>3</v>
      </c>
    </row>
    <row r="35" spans="1:12" ht="57.6" x14ac:dyDescent="0.3">
      <c r="A35" s="4">
        <v>2</v>
      </c>
      <c r="B35" s="8" t="s">
        <v>134</v>
      </c>
      <c r="C35" s="4">
        <v>1997</v>
      </c>
      <c r="D35" s="4">
        <v>1997</v>
      </c>
      <c r="E35" s="4">
        <v>1997</v>
      </c>
      <c r="F35" s="8" t="s">
        <v>69</v>
      </c>
      <c r="G35" s="8" t="s">
        <v>16</v>
      </c>
      <c r="H35" s="8" t="s">
        <v>70</v>
      </c>
      <c r="I35" s="8" t="s">
        <v>71</v>
      </c>
      <c r="J35" s="4">
        <v>1</v>
      </c>
      <c r="K35" s="4">
        <v>2</v>
      </c>
      <c r="L35" s="4">
        <f t="shared" si="2"/>
        <v>3</v>
      </c>
    </row>
    <row r="36" spans="1:12" ht="72" x14ac:dyDescent="0.3">
      <c r="A36" s="4">
        <v>3</v>
      </c>
      <c r="B36" s="8" t="s">
        <v>112</v>
      </c>
      <c r="C36" s="4">
        <v>2001</v>
      </c>
      <c r="D36" s="4">
        <v>2001</v>
      </c>
      <c r="E36" s="4">
        <v>2001</v>
      </c>
      <c r="F36" s="8" t="s">
        <v>69</v>
      </c>
      <c r="G36" s="8" t="s">
        <v>16</v>
      </c>
      <c r="H36" s="8" t="s">
        <v>113</v>
      </c>
      <c r="I36" s="8" t="s">
        <v>114</v>
      </c>
      <c r="J36" s="4">
        <v>3</v>
      </c>
      <c r="K36" s="4">
        <v>3</v>
      </c>
      <c r="L36" s="4">
        <f t="shared" si="2"/>
        <v>6</v>
      </c>
    </row>
    <row r="37" spans="1:12" ht="43.2" x14ac:dyDescent="0.3">
      <c r="A37" s="4">
        <v>4</v>
      </c>
      <c r="B37" s="8" t="s">
        <v>88</v>
      </c>
      <c r="C37" s="4">
        <v>1999</v>
      </c>
      <c r="D37" s="4">
        <v>1999</v>
      </c>
      <c r="E37" s="4">
        <v>1999</v>
      </c>
      <c r="F37" s="8">
        <v>1</v>
      </c>
      <c r="G37" s="8" t="s">
        <v>16</v>
      </c>
      <c r="H37" s="8" t="s">
        <v>89</v>
      </c>
      <c r="I37" s="8" t="s">
        <v>80</v>
      </c>
      <c r="J37" s="4">
        <v>4</v>
      </c>
      <c r="K37" s="4">
        <v>4</v>
      </c>
      <c r="L37" s="4">
        <f t="shared" si="2"/>
        <v>8</v>
      </c>
    </row>
    <row r="38" spans="1:12" ht="28.8" x14ac:dyDescent="0.3">
      <c r="A38" s="4">
        <v>5</v>
      </c>
      <c r="B38" s="8" t="s">
        <v>47</v>
      </c>
      <c r="C38" s="4">
        <v>1997</v>
      </c>
      <c r="D38" s="4">
        <v>1997</v>
      </c>
      <c r="E38" s="4">
        <v>1997</v>
      </c>
      <c r="F38" s="8">
        <v>1</v>
      </c>
      <c r="G38" s="8" t="s">
        <v>16</v>
      </c>
      <c r="H38" s="8" t="s">
        <v>30</v>
      </c>
      <c r="I38" s="8" t="s">
        <v>49</v>
      </c>
      <c r="J38" s="4">
        <v>7</v>
      </c>
      <c r="K38" s="4">
        <v>5</v>
      </c>
      <c r="L38" s="4">
        <f t="shared" si="2"/>
        <v>12</v>
      </c>
    </row>
    <row r="39" spans="1:12" ht="28.8" x14ac:dyDescent="0.3">
      <c r="A39" s="4">
        <v>6</v>
      </c>
      <c r="B39" s="8" t="s">
        <v>14</v>
      </c>
      <c r="C39" s="4">
        <v>1997</v>
      </c>
      <c r="D39" s="4">
        <v>1997</v>
      </c>
      <c r="E39" s="4">
        <v>1997</v>
      </c>
      <c r="F39" s="8" t="s">
        <v>15</v>
      </c>
      <c r="G39" s="8" t="s">
        <v>16</v>
      </c>
      <c r="H39" s="8" t="s">
        <v>17</v>
      </c>
      <c r="I39" s="8" t="s">
        <v>18</v>
      </c>
      <c r="J39" s="4">
        <v>5</v>
      </c>
      <c r="K39" s="4">
        <v>8</v>
      </c>
      <c r="L39" s="4">
        <f t="shared" si="2"/>
        <v>13</v>
      </c>
    </row>
    <row r="40" spans="1:12" ht="43.2" x14ac:dyDescent="0.3">
      <c r="A40" s="4">
        <v>7</v>
      </c>
      <c r="B40" s="8" t="s">
        <v>63</v>
      </c>
      <c r="C40" s="4">
        <v>1997</v>
      </c>
      <c r="D40" s="4">
        <v>1997</v>
      </c>
      <c r="E40" s="4">
        <v>1997</v>
      </c>
      <c r="F40" s="8">
        <v>1</v>
      </c>
      <c r="G40" s="8" t="s">
        <v>16</v>
      </c>
      <c r="H40" s="8" t="s">
        <v>64</v>
      </c>
      <c r="I40" s="8" t="s">
        <v>36</v>
      </c>
      <c r="J40" s="4">
        <v>8</v>
      </c>
      <c r="K40" s="4">
        <v>6</v>
      </c>
      <c r="L40" s="4">
        <f t="shared" si="2"/>
        <v>14</v>
      </c>
    </row>
    <row r="41" spans="1:12" ht="28.8" x14ac:dyDescent="0.3">
      <c r="A41" s="4">
        <v>8</v>
      </c>
      <c r="B41" s="8" t="s">
        <v>120</v>
      </c>
      <c r="C41" s="4">
        <v>1999</v>
      </c>
      <c r="D41" s="4">
        <v>1999</v>
      </c>
      <c r="E41" s="4">
        <v>1999</v>
      </c>
      <c r="F41" s="8">
        <v>1</v>
      </c>
      <c r="G41" s="8" t="s">
        <v>25</v>
      </c>
      <c r="H41" s="8" t="s">
        <v>26</v>
      </c>
      <c r="I41" s="8" t="s">
        <v>27</v>
      </c>
      <c r="J41" s="4">
        <v>6</v>
      </c>
      <c r="K41" s="4">
        <v>9</v>
      </c>
      <c r="L41" s="4">
        <f t="shared" si="2"/>
        <v>15</v>
      </c>
    </row>
    <row r="42" spans="1:12" x14ac:dyDescent="0.3">
      <c r="A42" s="4">
        <v>9</v>
      </c>
      <c r="B42" s="8" t="s">
        <v>97</v>
      </c>
      <c r="C42" s="4">
        <v>1993</v>
      </c>
      <c r="D42" s="4">
        <v>1993</v>
      </c>
      <c r="E42" s="4">
        <v>1993</v>
      </c>
      <c r="F42" s="8" t="s">
        <v>69</v>
      </c>
      <c r="G42" s="8" t="s">
        <v>16</v>
      </c>
      <c r="H42" s="8" t="s">
        <v>30</v>
      </c>
      <c r="I42" s="8" t="s">
        <v>31</v>
      </c>
      <c r="J42" s="4">
        <v>9</v>
      </c>
      <c r="K42" s="4">
        <v>7</v>
      </c>
      <c r="L42" s="4">
        <f t="shared" si="2"/>
        <v>16</v>
      </c>
    </row>
    <row r="43" spans="1:12" ht="18" x14ac:dyDescent="0.3">
      <c r="A43" s="26" t="s">
        <v>240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2" ht="57.6" x14ac:dyDescent="0.3">
      <c r="A44" s="21" t="s">
        <v>206</v>
      </c>
      <c r="B44" s="21" t="s">
        <v>1</v>
      </c>
      <c r="C44" s="21" t="s">
        <v>2</v>
      </c>
      <c r="D44" s="21" t="s">
        <v>143</v>
      </c>
      <c r="E44" s="21" t="s">
        <v>144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256</v>
      </c>
      <c r="K44" s="21" t="s">
        <v>257</v>
      </c>
      <c r="L44" s="21" t="s">
        <v>258</v>
      </c>
    </row>
    <row r="45" spans="1:12" x14ac:dyDescent="0.3">
      <c r="A45" s="22">
        <v>1</v>
      </c>
      <c r="B45" s="23" t="s">
        <v>28</v>
      </c>
      <c r="C45" s="22">
        <v>1995</v>
      </c>
      <c r="D45" s="22">
        <v>1995</v>
      </c>
      <c r="E45" s="22">
        <v>1995</v>
      </c>
      <c r="F45" s="23" t="s">
        <v>29</v>
      </c>
      <c r="G45" s="23" t="s">
        <v>16</v>
      </c>
      <c r="H45" s="23" t="s">
        <v>30</v>
      </c>
      <c r="I45" s="23" t="s">
        <v>31</v>
      </c>
      <c r="J45" s="22">
        <v>1</v>
      </c>
      <c r="K45" s="22">
        <v>1</v>
      </c>
      <c r="L45" s="22">
        <f t="shared" ref="L45:L56" si="3">J45+K45</f>
        <v>2</v>
      </c>
    </row>
    <row r="46" spans="1:12" ht="43.2" x14ac:dyDescent="0.3">
      <c r="A46" s="4">
        <v>2</v>
      </c>
      <c r="B46" s="8" t="s">
        <v>135</v>
      </c>
      <c r="C46" s="4">
        <v>1994</v>
      </c>
      <c r="D46" s="4">
        <v>1994</v>
      </c>
      <c r="E46" s="4">
        <v>1994</v>
      </c>
      <c r="F46" s="8" t="s">
        <v>29</v>
      </c>
      <c r="G46" s="8" t="s">
        <v>16</v>
      </c>
      <c r="H46" s="8" t="s">
        <v>136</v>
      </c>
      <c r="I46" s="8" t="s">
        <v>137</v>
      </c>
      <c r="J46" s="4">
        <v>2</v>
      </c>
      <c r="K46" s="4">
        <v>2</v>
      </c>
      <c r="L46" s="4">
        <f t="shared" si="3"/>
        <v>4</v>
      </c>
    </row>
    <row r="47" spans="1:12" x14ac:dyDescent="0.3">
      <c r="A47" s="4">
        <v>3</v>
      </c>
      <c r="B47" s="8" t="s">
        <v>75</v>
      </c>
      <c r="C47" s="4">
        <v>1994</v>
      </c>
      <c r="D47" s="4">
        <v>1994</v>
      </c>
      <c r="E47" s="4">
        <v>1994</v>
      </c>
      <c r="F47" s="8" t="s">
        <v>29</v>
      </c>
      <c r="G47" s="8" t="s">
        <v>16</v>
      </c>
      <c r="H47" s="8" t="s">
        <v>30</v>
      </c>
      <c r="I47" s="8" t="s">
        <v>31</v>
      </c>
      <c r="J47" s="4">
        <v>3</v>
      </c>
      <c r="K47" s="4">
        <v>3</v>
      </c>
      <c r="L47" s="4">
        <f t="shared" si="3"/>
        <v>6</v>
      </c>
    </row>
    <row r="48" spans="1:12" ht="28.8" x14ac:dyDescent="0.3">
      <c r="A48" s="4">
        <v>4</v>
      </c>
      <c r="B48" s="8" t="s">
        <v>107</v>
      </c>
      <c r="C48" s="4">
        <v>1994</v>
      </c>
      <c r="D48" s="4">
        <v>1994</v>
      </c>
      <c r="E48" s="4">
        <v>1994</v>
      </c>
      <c r="F48" s="8" t="s">
        <v>69</v>
      </c>
      <c r="G48" s="8" t="s">
        <v>16</v>
      </c>
      <c r="H48" s="8" t="s">
        <v>30</v>
      </c>
      <c r="I48" s="8" t="s">
        <v>108</v>
      </c>
      <c r="J48" s="4">
        <v>4</v>
      </c>
      <c r="K48" s="4">
        <v>4</v>
      </c>
      <c r="L48" s="4">
        <f t="shared" si="3"/>
        <v>8</v>
      </c>
    </row>
    <row r="49" spans="1:12" ht="28.8" x14ac:dyDescent="0.3">
      <c r="A49" s="4">
        <v>5</v>
      </c>
      <c r="B49" s="8" t="s">
        <v>66</v>
      </c>
      <c r="C49" s="4">
        <v>1996</v>
      </c>
      <c r="D49" s="4">
        <v>1996</v>
      </c>
      <c r="E49" s="4">
        <v>1996</v>
      </c>
      <c r="F49" s="8">
        <v>2</v>
      </c>
      <c r="G49" s="8" t="s">
        <v>16</v>
      </c>
      <c r="H49" s="8" t="s">
        <v>30</v>
      </c>
      <c r="I49" s="8" t="s">
        <v>42</v>
      </c>
      <c r="J49" s="4">
        <v>5</v>
      </c>
      <c r="K49" s="4">
        <v>6</v>
      </c>
      <c r="L49" s="4">
        <f t="shared" si="3"/>
        <v>11</v>
      </c>
    </row>
    <row r="50" spans="1:12" ht="28.8" x14ac:dyDescent="0.3">
      <c r="A50" s="4">
        <v>6</v>
      </c>
      <c r="B50" s="8" t="s">
        <v>41</v>
      </c>
      <c r="C50" s="4">
        <v>1999</v>
      </c>
      <c r="D50" s="4">
        <v>1999</v>
      </c>
      <c r="E50" s="4">
        <v>1999</v>
      </c>
      <c r="F50" s="8">
        <v>2</v>
      </c>
      <c r="G50" s="8" t="s">
        <v>16</v>
      </c>
      <c r="H50" s="8" t="s">
        <v>30</v>
      </c>
      <c r="I50" s="8" t="s">
        <v>42</v>
      </c>
      <c r="J50" s="4">
        <v>7</v>
      </c>
      <c r="K50" s="4">
        <v>5</v>
      </c>
      <c r="L50" s="4">
        <f t="shared" si="3"/>
        <v>12</v>
      </c>
    </row>
    <row r="51" spans="1:12" ht="43.2" x14ac:dyDescent="0.3">
      <c r="A51" s="4">
        <v>7</v>
      </c>
      <c r="B51" s="8" t="s">
        <v>117</v>
      </c>
      <c r="C51" s="4">
        <v>2000</v>
      </c>
      <c r="D51" s="4">
        <v>2000</v>
      </c>
      <c r="E51" s="4">
        <v>2000</v>
      </c>
      <c r="F51" s="8">
        <v>1</v>
      </c>
      <c r="G51" s="8" t="s">
        <v>16</v>
      </c>
      <c r="H51" s="8" t="s">
        <v>79</v>
      </c>
      <c r="I51" s="8" t="s">
        <v>80</v>
      </c>
      <c r="J51" s="4">
        <v>6</v>
      </c>
      <c r="K51" s="4">
        <v>7</v>
      </c>
      <c r="L51" s="4">
        <f t="shared" si="3"/>
        <v>13</v>
      </c>
    </row>
    <row r="52" spans="1:12" ht="28.8" x14ac:dyDescent="0.3">
      <c r="A52" s="4">
        <v>8</v>
      </c>
      <c r="B52" s="8" t="s">
        <v>67</v>
      </c>
      <c r="C52" s="4">
        <v>2000</v>
      </c>
      <c r="D52" s="4">
        <v>2000</v>
      </c>
      <c r="E52" s="4">
        <v>2000</v>
      </c>
      <c r="F52" s="8">
        <v>2</v>
      </c>
      <c r="G52" s="8" t="s">
        <v>16</v>
      </c>
      <c r="H52" s="8" t="s">
        <v>30</v>
      </c>
      <c r="I52" s="8" t="s">
        <v>42</v>
      </c>
      <c r="J52" s="4">
        <v>8</v>
      </c>
      <c r="K52" s="4">
        <v>9</v>
      </c>
      <c r="L52" s="4">
        <f t="shared" si="3"/>
        <v>17</v>
      </c>
    </row>
    <row r="53" spans="1:12" ht="28.8" x14ac:dyDescent="0.3">
      <c r="A53" s="4">
        <v>9</v>
      </c>
      <c r="B53" s="8" t="s">
        <v>87</v>
      </c>
      <c r="C53" s="4">
        <v>2000</v>
      </c>
      <c r="D53" s="4">
        <v>2000</v>
      </c>
      <c r="E53" s="4">
        <v>2000</v>
      </c>
      <c r="F53" s="8">
        <v>2</v>
      </c>
      <c r="G53" s="8" t="s">
        <v>16</v>
      </c>
      <c r="H53" s="8" t="s">
        <v>30</v>
      </c>
      <c r="I53" s="8" t="s">
        <v>42</v>
      </c>
      <c r="J53" s="4">
        <v>11</v>
      </c>
      <c r="K53" s="4">
        <v>8</v>
      </c>
      <c r="L53" s="4">
        <f t="shared" si="3"/>
        <v>19</v>
      </c>
    </row>
    <row r="54" spans="1:12" ht="43.2" x14ac:dyDescent="0.3">
      <c r="A54" s="4">
        <v>10</v>
      </c>
      <c r="B54" s="8" t="s">
        <v>118</v>
      </c>
      <c r="C54" s="4">
        <v>2000</v>
      </c>
      <c r="D54" s="4">
        <v>2000</v>
      </c>
      <c r="E54" s="4">
        <v>2000</v>
      </c>
      <c r="F54" s="8">
        <v>1</v>
      </c>
      <c r="G54" s="8" t="s">
        <v>10</v>
      </c>
      <c r="H54" s="8" t="s">
        <v>85</v>
      </c>
      <c r="I54" s="8" t="s">
        <v>119</v>
      </c>
      <c r="J54" s="4">
        <v>10</v>
      </c>
      <c r="K54" s="4">
        <v>10</v>
      </c>
      <c r="L54" s="4">
        <f t="shared" si="3"/>
        <v>20</v>
      </c>
    </row>
    <row r="55" spans="1:12" ht="43.2" x14ac:dyDescent="0.3">
      <c r="A55" s="4">
        <v>11</v>
      </c>
      <c r="B55" s="8" t="s">
        <v>51</v>
      </c>
      <c r="C55" s="4">
        <v>1999</v>
      </c>
      <c r="D55" s="4">
        <v>1999</v>
      </c>
      <c r="E55" s="4">
        <v>1999</v>
      </c>
      <c r="F55" s="8">
        <v>1</v>
      </c>
      <c r="G55" s="8" t="s">
        <v>25</v>
      </c>
      <c r="H55" s="8" t="s">
        <v>52</v>
      </c>
      <c r="I55" s="8" t="s">
        <v>53</v>
      </c>
      <c r="J55" s="4">
        <v>9</v>
      </c>
      <c r="K55" s="4">
        <v>12</v>
      </c>
      <c r="L55" s="4">
        <f t="shared" si="3"/>
        <v>21</v>
      </c>
    </row>
    <row r="56" spans="1:12" ht="43.2" x14ac:dyDescent="0.3">
      <c r="A56" s="4">
        <v>12</v>
      </c>
      <c r="B56" s="8" t="s">
        <v>84</v>
      </c>
      <c r="C56" s="4">
        <v>2000</v>
      </c>
      <c r="D56" s="4">
        <v>2000</v>
      </c>
      <c r="E56" s="4">
        <v>2000</v>
      </c>
      <c r="F56" s="8">
        <v>1</v>
      </c>
      <c r="G56" s="8" t="s">
        <v>10</v>
      </c>
      <c r="H56" s="8" t="s">
        <v>85</v>
      </c>
      <c r="I56" s="8" t="s">
        <v>86</v>
      </c>
      <c r="J56" s="4">
        <v>12</v>
      </c>
      <c r="K56" s="4">
        <v>11</v>
      </c>
      <c r="L56" s="4">
        <f t="shared" si="3"/>
        <v>23</v>
      </c>
    </row>
    <row r="57" spans="1:12" ht="18" x14ac:dyDescent="0.3">
      <c r="A57" s="26" t="s">
        <v>241</v>
      </c>
      <c r="B57" s="26"/>
      <c r="C57" s="26"/>
      <c r="D57" s="26"/>
      <c r="E57" s="26"/>
      <c r="F57" s="26"/>
      <c r="G57" s="26"/>
      <c r="H57" s="26"/>
      <c r="I57" s="26"/>
      <c r="J57" s="26"/>
    </row>
    <row r="58" spans="1:12" ht="57.6" x14ac:dyDescent="0.3">
      <c r="A58" s="21" t="s">
        <v>206</v>
      </c>
      <c r="B58" s="21" t="s">
        <v>1</v>
      </c>
      <c r="C58" s="21" t="s">
        <v>2</v>
      </c>
      <c r="D58" s="21" t="s">
        <v>143</v>
      </c>
      <c r="E58" s="21" t="s">
        <v>144</v>
      </c>
      <c r="F58" s="21" t="s">
        <v>3</v>
      </c>
      <c r="G58" s="21" t="s">
        <v>4</v>
      </c>
      <c r="H58" s="21" t="s">
        <v>5</v>
      </c>
      <c r="I58" s="21" t="s">
        <v>6</v>
      </c>
      <c r="J58" s="21" t="s">
        <v>256</v>
      </c>
      <c r="K58" s="21" t="s">
        <v>257</v>
      </c>
      <c r="L58" s="21" t="s">
        <v>258</v>
      </c>
    </row>
    <row r="59" spans="1:12" ht="72" x14ac:dyDescent="0.3">
      <c r="A59" s="22">
        <v>1</v>
      </c>
      <c r="B59" s="23" t="s">
        <v>112</v>
      </c>
      <c r="C59" s="22">
        <v>2001</v>
      </c>
      <c r="D59" s="22">
        <v>2001</v>
      </c>
      <c r="E59" s="22">
        <v>2001</v>
      </c>
      <c r="F59" s="23" t="s">
        <v>69</v>
      </c>
      <c r="G59" s="23" t="s">
        <v>16</v>
      </c>
      <c r="H59" s="23" t="s">
        <v>113</v>
      </c>
      <c r="I59" s="23" t="s">
        <v>114</v>
      </c>
      <c r="J59" s="22">
        <v>1</v>
      </c>
      <c r="K59" s="22">
        <v>1</v>
      </c>
      <c r="L59" s="22">
        <f t="shared" ref="L59:L65" si="4">J59+K59</f>
        <v>2</v>
      </c>
    </row>
    <row r="60" spans="1:12" ht="43.2" x14ac:dyDescent="0.3">
      <c r="A60" s="4">
        <v>2</v>
      </c>
      <c r="B60" s="8" t="s">
        <v>88</v>
      </c>
      <c r="C60" s="4">
        <v>1999</v>
      </c>
      <c r="D60" s="4">
        <v>1999</v>
      </c>
      <c r="E60" s="4">
        <v>1999</v>
      </c>
      <c r="F60" s="8">
        <v>1</v>
      </c>
      <c r="G60" s="8" t="s">
        <v>16</v>
      </c>
      <c r="H60" s="8" t="s">
        <v>89</v>
      </c>
      <c r="I60" s="8" t="s">
        <v>80</v>
      </c>
      <c r="J60" s="4">
        <v>2</v>
      </c>
      <c r="K60" s="4">
        <v>2</v>
      </c>
      <c r="L60" s="4">
        <f t="shared" si="4"/>
        <v>4</v>
      </c>
    </row>
    <row r="61" spans="1:12" ht="43.2" x14ac:dyDescent="0.3">
      <c r="A61" s="4">
        <v>3</v>
      </c>
      <c r="B61" s="8" t="s">
        <v>63</v>
      </c>
      <c r="C61" s="4">
        <v>1997</v>
      </c>
      <c r="D61" s="4">
        <v>1997</v>
      </c>
      <c r="E61" s="4">
        <v>1997</v>
      </c>
      <c r="F61" s="8">
        <v>1</v>
      </c>
      <c r="G61" s="8" t="s">
        <v>16</v>
      </c>
      <c r="H61" s="8" t="s">
        <v>64</v>
      </c>
      <c r="I61" s="8" t="s">
        <v>36</v>
      </c>
      <c r="J61" s="4">
        <v>3</v>
      </c>
      <c r="K61" s="4">
        <v>3</v>
      </c>
      <c r="L61" s="4">
        <f t="shared" si="4"/>
        <v>6</v>
      </c>
    </row>
    <row r="62" spans="1:12" x14ac:dyDescent="0.3">
      <c r="A62" s="4">
        <v>4</v>
      </c>
      <c r="B62" s="8" t="s">
        <v>123</v>
      </c>
      <c r="C62" s="4">
        <v>1994</v>
      </c>
      <c r="D62" s="4">
        <v>1994</v>
      </c>
      <c r="E62" s="4">
        <v>1994</v>
      </c>
      <c r="F62" s="8">
        <v>1</v>
      </c>
      <c r="G62" s="8" t="s">
        <v>16</v>
      </c>
      <c r="H62" s="8" t="s">
        <v>30</v>
      </c>
      <c r="I62" s="8" t="s">
        <v>31</v>
      </c>
      <c r="J62" s="4">
        <v>4</v>
      </c>
      <c r="K62" s="4">
        <v>4</v>
      </c>
      <c r="L62" s="4">
        <f t="shared" si="4"/>
        <v>8</v>
      </c>
    </row>
    <row r="63" spans="1:12" ht="28.8" x14ac:dyDescent="0.3">
      <c r="A63" s="4">
        <v>5</v>
      </c>
      <c r="B63" s="8" t="s">
        <v>120</v>
      </c>
      <c r="C63" s="4">
        <v>1999</v>
      </c>
      <c r="D63" s="4">
        <v>1999</v>
      </c>
      <c r="E63" s="4">
        <v>1999</v>
      </c>
      <c r="F63" s="8">
        <v>1</v>
      </c>
      <c r="G63" s="8" t="s">
        <v>25</v>
      </c>
      <c r="H63" s="8" t="s">
        <v>26</v>
      </c>
      <c r="I63" s="8" t="s">
        <v>27</v>
      </c>
      <c r="J63" s="4">
        <v>5</v>
      </c>
      <c r="K63" s="4">
        <v>5</v>
      </c>
      <c r="L63" s="4">
        <f t="shared" si="4"/>
        <v>10</v>
      </c>
    </row>
    <row r="64" spans="1:12" ht="28.8" x14ac:dyDescent="0.3">
      <c r="A64" s="4">
        <v>6</v>
      </c>
      <c r="B64" s="8" t="s">
        <v>61</v>
      </c>
      <c r="C64" s="4">
        <v>1999</v>
      </c>
      <c r="D64" s="4">
        <v>1999</v>
      </c>
      <c r="E64" s="4">
        <v>1999</v>
      </c>
      <c r="F64" s="8">
        <v>1</v>
      </c>
      <c r="G64" s="8" t="s">
        <v>25</v>
      </c>
      <c r="H64" s="8" t="s">
        <v>26</v>
      </c>
      <c r="I64" s="8" t="s">
        <v>60</v>
      </c>
      <c r="J64" s="4">
        <v>6</v>
      </c>
      <c r="K64" s="4">
        <v>5</v>
      </c>
      <c r="L64" s="4">
        <f t="shared" si="4"/>
        <v>11</v>
      </c>
    </row>
    <row r="65" spans="1:12" ht="28.8" x14ac:dyDescent="0.3">
      <c r="A65" s="4">
        <v>7</v>
      </c>
      <c r="B65" s="8" t="s">
        <v>127</v>
      </c>
      <c r="C65" s="4">
        <v>2001</v>
      </c>
      <c r="D65" s="4">
        <v>2001</v>
      </c>
      <c r="E65" s="4">
        <v>2001</v>
      </c>
      <c r="F65" s="8">
        <v>3</v>
      </c>
      <c r="G65" s="8" t="s">
        <v>25</v>
      </c>
      <c r="H65" s="8" t="s">
        <v>26</v>
      </c>
      <c r="I65" s="8" t="s">
        <v>60</v>
      </c>
      <c r="J65" s="4">
        <v>7</v>
      </c>
      <c r="K65" s="4">
        <v>5</v>
      </c>
      <c r="L65" s="4">
        <f t="shared" si="4"/>
        <v>12</v>
      </c>
    </row>
  </sheetData>
  <mergeCells count="11">
    <mergeCell ref="A6:J6"/>
    <mergeCell ref="A21:J21"/>
    <mergeCell ref="A32:J32"/>
    <mergeCell ref="A43:J43"/>
    <mergeCell ref="A57:J57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0"/>
  <sheetViews>
    <sheetView workbookViewId="0">
      <selection sqref="A1:BA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7" width="3.109375" style="1" customWidth="1"/>
    <col min="28" max="28" width="7.109375" style="1" customWidth="1"/>
    <col min="29" max="29" width="4.88671875" style="1" customWidth="1"/>
    <col min="30" max="30" width="7.109375" style="1" customWidth="1"/>
    <col min="31" max="48" width="3.109375" style="1" customWidth="1"/>
    <col min="49" max="49" width="7.109375" style="1" customWidth="1"/>
    <col min="50" max="50" width="4.88671875" style="1" customWidth="1"/>
    <col min="51" max="52" width="7.109375" style="1" customWidth="1"/>
    <col min="53" max="16384" width="8.88671875" style="1"/>
  </cols>
  <sheetData>
    <row r="1" spans="1:53" ht="15.6" x14ac:dyDescent="0.3">
      <c r="A1" s="9" t="s">
        <v>200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8" x14ac:dyDescent="0.3">
      <c r="A2" s="11" t="s">
        <v>201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x14ac:dyDescent="0.3">
      <c r="A3" s="12" t="s">
        <v>202</v>
      </c>
      <c r="B3" s="12"/>
      <c r="C3" s="13" t="s">
        <v>203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3" ht="21" x14ac:dyDescent="0.3">
      <c r="A4" s="14" t="s">
        <v>253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23.4" x14ac:dyDescent="0.3">
      <c r="A5" s="15" t="s">
        <v>243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7" spans="1:53" ht="18" x14ac:dyDescent="0.3">
      <c r="A7" s="11" t="s">
        <v>207</v>
      </c>
      <c r="B7" s="11"/>
      <c r="C7" s="11"/>
      <c r="D7" s="11"/>
      <c r="E7" s="11"/>
      <c r="F7" s="11"/>
      <c r="G7" s="11"/>
      <c r="H7" s="11"/>
      <c r="I7" s="11"/>
      <c r="J7" s="11"/>
    </row>
    <row r="8" spans="1:53" x14ac:dyDescent="0.3">
      <c r="A8" s="16" t="s">
        <v>206</v>
      </c>
      <c r="B8" s="16" t="s">
        <v>1</v>
      </c>
      <c r="C8" s="16" t="s">
        <v>2</v>
      </c>
      <c r="D8" s="16" t="s">
        <v>143</v>
      </c>
      <c r="E8" s="16" t="s">
        <v>144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208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  <c r="AE8" s="18" t="s">
        <v>212</v>
      </c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20"/>
      <c r="AZ8" s="16" t="s">
        <v>213</v>
      </c>
      <c r="BA8" s="16" t="s">
        <v>214</v>
      </c>
    </row>
    <row r="9" spans="1:53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 t="s">
        <v>209</v>
      </c>
      <c r="AC9" s="21" t="s">
        <v>210</v>
      </c>
      <c r="AD9" s="21" t="s">
        <v>211</v>
      </c>
      <c r="AE9" s="21">
        <v>1</v>
      </c>
      <c r="AF9" s="21">
        <v>2</v>
      </c>
      <c r="AG9" s="21">
        <v>3</v>
      </c>
      <c r="AH9" s="21">
        <v>4</v>
      </c>
      <c r="AI9" s="21">
        <v>5</v>
      </c>
      <c r="AJ9" s="21">
        <v>6</v>
      </c>
      <c r="AK9" s="21">
        <v>7</v>
      </c>
      <c r="AL9" s="21">
        <v>8</v>
      </c>
      <c r="AM9" s="21">
        <v>9</v>
      </c>
      <c r="AN9" s="21">
        <v>10</v>
      </c>
      <c r="AO9" s="21">
        <v>11</v>
      </c>
      <c r="AP9" s="21">
        <v>12</v>
      </c>
      <c r="AQ9" s="21">
        <v>13</v>
      </c>
      <c r="AR9" s="21">
        <v>14</v>
      </c>
      <c r="AS9" s="21">
        <v>15</v>
      </c>
      <c r="AT9" s="21">
        <v>16</v>
      </c>
      <c r="AU9" s="21">
        <v>17</v>
      </c>
      <c r="AV9" s="21">
        <v>18</v>
      </c>
      <c r="AW9" s="21" t="s">
        <v>209</v>
      </c>
      <c r="AX9" s="21" t="s">
        <v>210</v>
      </c>
      <c r="AY9" s="21" t="s">
        <v>211</v>
      </c>
      <c r="AZ9" s="17"/>
      <c r="BA9" s="17"/>
    </row>
    <row r="10" spans="1:53" ht="57.6" x14ac:dyDescent="0.3">
      <c r="A10" s="22">
        <v>1</v>
      </c>
      <c r="B10" s="23" t="s">
        <v>68</v>
      </c>
      <c r="C10" s="23">
        <v>1997</v>
      </c>
      <c r="D10" s="23">
        <v>1997</v>
      </c>
      <c r="E10" s="23">
        <v>1997</v>
      </c>
      <c r="F10" s="23" t="s">
        <v>69</v>
      </c>
      <c r="G10" s="23" t="s">
        <v>16</v>
      </c>
      <c r="H10" s="23" t="s">
        <v>70</v>
      </c>
      <c r="I10" s="23" t="s">
        <v>71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4">
        <v>91.669998168945313</v>
      </c>
      <c r="AC10" s="22">
        <f t="shared" ref="AC10:AC47" si="0">SUM(J10:AA10)</f>
        <v>0</v>
      </c>
      <c r="AD10" s="24">
        <f t="shared" ref="AD10:AD47" si="1">AB10+AC10</f>
        <v>91.669998168945313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4">
        <v>90.459999084472656</v>
      </c>
      <c r="AX10" s="22">
        <f t="shared" ref="AX10:AX47" si="2">SUM(AE10:AV10)</f>
        <v>0</v>
      </c>
      <c r="AY10" s="24">
        <f t="shared" ref="AY10:AY47" si="3">AW10+AX10</f>
        <v>90.459999084472656</v>
      </c>
      <c r="AZ10" s="24">
        <f t="shared" ref="AZ10:AZ47" si="4">MIN(AY10,AD10)</f>
        <v>90.459999084472656</v>
      </c>
      <c r="BA10" s="24">
        <f t="shared" ref="BA10:BA47" si="5">IF( AND(ISNUMBER(AZ$10),ISNUMBER(AZ10)),(AZ10-AZ$10)/AZ$10*100,"")</f>
        <v>0</v>
      </c>
    </row>
    <row r="11" spans="1:53" ht="43.2" x14ac:dyDescent="0.3">
      <c r="A11" s="4">
        <v>2</v>
      </c>
      <c r="B11" s="8" t="s">
        <v>91</v>
      </c>
      <c r="C11" s="8">
        <v>1996</v>
      </c>
      <c r="D11" s="8">
        <v>1996</v>
      </c>
      <c r="E11" s="8">
        <v>1996</v>
      </c>
      <c r="F11" s="8" t="s">
        <v>29</v>
      </c>
      <c r="G11" s="8" t="s">
        <v>16</v>
      </c>
      <c r="H11" s="8" t="s">
        <v>79</v>
      </c>
      <c r="I11" s="8" t="s">
        <v>71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5">
        <v>94.489997863769531</v>
      </c>
      <c r="AC11" s="4">
        <f t="shared" si="0"/>
        <v>0</v>
      </c>
      <c r="AD11" s="25">
        <f t="shared" si="1"/>
        <v>94.489997863769531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25">
        <v>96.089996337890625</v>
      </c>
      <c r="AX11" s="4">
        <f t="shared" si="2"/>
        <v>0</v>
      </c>
      <c r="AY11" s="25">
        <f t="shared" si="3"/>
        <v>96.089996337890625</v>
      </c>
      <c r="AZ11" s="25">
        <f t="shared" si="4"/>
        <v>94.489997863769531</v>
      </c>
      <c r="BA11" s="25">
        <f t="shared" si="5"/>
        <v>4.455006433875389</v>
      </c>
    </row>
    <row r="12" spans="1:53" ht="43.2" x14ac:dyDescent="0.3">
      <c r="A12" s="4">
        <v>3</v>
      </c>
      <c r="B12" s="8" t="s">
        <v>135</v>
      </c>
      <c r="C12" s="8">
        <v>1994</v>
      </c>
      <c r="D12" s="8">
        <v>1994</v>
      </c>
      <c r="E12" s="8">
        <v>1994</v>
      </c>
      <c r="F12" s="8" t="s">
        <v>29</v>
      </c>
      <c r="G12" s="8" t="s">
        <v>16</v>
      </c>
      <c r="H12" s="8" t="s">
        <v>136</v>
      </c>
      <c r="I12" s="8" t="s">
        <v>137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2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25">
        <v>96.849998474121094</v>
      </c>
      <c r="AC12" s="4">
        <f t="shared" si="0"/>
        <v>2</v>
      </c>
      <c r="AD12" s="25">
        <f t="shared" si="1"/>
        <v>98.849998474121094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25"/>
      <c r="AX12" s="4">
        <f t="shared" si="2"/>
        <v>0</v>
      </c>
      <c r="AY12" s="25" t="s">
        <v>215</v>
      </c>
      <c r="AZ12" s="25">
        <f t="shared" si="4"/>
        <v>98.849998474121094</v>
      </c>
      <c r="BA12" s="25">
        <f t="shared" si="5"/>
        <v>9.2748170180874681</v>
      </c>
    </row>
    <row r="13" spans="1:53" ht="43.2" x14ac:dyDescent="0.3">
      <c r="A13" s="4">
        <v>4</v>
      </c>
      <c r="B13" s="8" t="s">
        <v>78</v>
      </c>
      <c r="C13" s="8">
        <v>1997</v>
      </c>
      <c r="D13" s="8">
        <v>1997</v>
      </c>
      <c r="E13" s="8">
        <v>1997</v>
      </c>
      <c r="F13" s="8" t="s">
        <v>69</v>
      </c>
      <c r="G13" s="8" t="s">
        <v>16</v>
      </c>
      <c r="H13" s="8" t="s">
        <v>79</v>
      </c>
      <c r="I13" s="8" t="s">
        <v>80</v>
      </c>
      <c r="J13" s="4">
        <v>0</v>
      </c>
      <c r="K13" s="4">
        <v>0</v>
      </c>
      <c r="L13" s="4">
        <v>2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2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25">
        <v>104.54000091552734</v>
      </c>
      <c r="AC13" s="4">
        <f t="shared" si="0"/>
        <v>4</v>
      </c>
      <c r="AD13" s="25">
        <f t="shared" si="1"/>
        <v>108.54000091552734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2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25">
        <v>101.08000183105469</v>
      </c>
      <c r="AX13" s="4">
        <f t="shared" si="2"/>
        <v>2</v>
      </c>
      <c r="AY13" s="25">
        <f t="shared" si="3"/>
        <v>103.08000183105469</v>
      </c>
      <c r="AZ13" s="25">
        <f t="shared" si="4"/>
        <v>103.08000183105469</v>
      </c>
      <c r="BA13" s="25">
        <f t="shared" si="5"/>
        <v>13.950920710044798</v>
      </c>
    </row>
    <row r="14" spans="1:53" ht="43.2" x14ac:dyDescent="0.3">
      <c r="A14" s="4">
        <v>5</v>
      </c>
      <c r="B14" s="8" t="s">
        <v>117</v>
      </c>
      <c r="C14" s="8">
        <v>2000</v>
      </c>
      <c r="D14" s="8">
        <v>2000</v>
      </c>
      <c r="E14" s="8">
        <v>2000</v>
      </c>
      <c r="F14" s="8">
        <v>1</v>
      </c>
      <c r="G14" s="8" t="s">
        <v>16</v>
      </c>
      <c r="H14" s="8" t="s">
        <v>79</v>
      </c>
      <c r="I14" s="8" t="s">
        <v>80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25"/>
      <c r="AC14" s="4">
        <f t="shared" si="0"/>
        <v>0</v>
      </c>
      <c r="AD14" s="25" t="s">
        <v>215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25">
        <v>105.69999694824219</v>
      </c>
      <c r="AX14" s="4">
        <f t="shared" si="2"/>
        <v>0</v>
      </c>
      <c r="AY14" s="25">
        <f t="shared" si="3"/>
        <v>105.69999694824219</v>
      </c>
      <c r="AZ14" s="25">
        <f t="shared" si="4"/>
        <v>105.69999694824219</v>
      </c>
      <c r="BA14" s="25">
        <f t="shared" si="5"/>
        <v>16.847223101935072</v>
      </c>
    </row>
    <row r="15" spans="1:53" ht="28.8" x14ac:dyDescent="0.3">
      <c r="A15" s="4">
        <v>6</v>
      </c>
      <c r="B15" s="8" t="s">
        <v>138</v>
      </c>
      <c r="C15" s="8">
        <v>1993</v>
      </c>
      <c r="D15" s="8">
        <v>1993</v>
      </c>
      <c r="E15" s="8">
        <v>1993</v>
      </c>
      <c r="F15" s="8" t="s">
        <v>69</v>
      </c>
      <c r="G15" s="8" t="s">
        <v>16</v>
      </c>
      <c r="H15" s="8" t="s">
        <v>139</v>
      </c>
      <c r="I15" s="8" t="s">
        <v>137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25">
        <v>104.40000152587891</v>
      </c>
      <c r="AC15" s="4">
        <f t="shared" si="0"/>
        <v>2</v>
      </c>
      <c r="AD15" s="25">
        <f t="shared" si="1"/>
        <v>106.40000152587891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25">
        <v>107.15000152587891</v>
      </c>
      <c r="AX15" s="4">
        <f t="shared" si="2"/>
        <v>0</v>
      </c>
      <c r="AY15" s="25">
        <f t="shared" si="3"/>
        <v>107.15000152587891</v>
      </c>
      <c r="AZ15" s="25">
        <f t="shared" si="4"/>
        <v>106.40000152587891</v>
      </c>
      <c r="BA15" s="25">
        <f t="shared" si="5"/>
        <v>17.621050854224837</v>
      </c>
    </row>
    <row r="16" spans="1:53" ht="43.2" x14ac:dyDescent="0.3">
      <c r="A16" s="4">
        <v>7</v>
      </c>
      <c r="B16" s="8" t="s">
        <v>121</v>
      </c>
      <c r="C16" s="8">
        <v>2000</v>
      </c>
      <c r="D16" s="8">
        <v>2000</v>
      </c>
      <c r="E16" s="8">
        <v>2000</v>
      </c>
      <c r="F16" s="8">
        <v>1</v>
      </c>
      <c r="G16" s="8" t="s">
        <v>16</v>
      </c>
      <c r="H16" s="8" t="s">
        <v>79</v>
      </c>
      <c r="I16" s="8" t="s">
        <v>36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25">
        <v>114.76999664306641</v>
      </c>
      <c r="AC16" s="4">
        <f t="shared" si="0"/>
        <v>0</v>
      </c>
      <c r="AD16" s="25">
        <f t="shared" si="1"/>
        <v>114.76999664306641</v>
      </c>
      <c r="AE16" s="4">
        <v>0</v>
      </c>
      <c r="AF16" s="4">
        <v>0</v>
      </c>
      <c r="AG16" s="4">
        <v>0</v>
      </c>
      <c r="AH16" s="4">
        <v>0</v>
      </c>
      <c r="AI16" s="4">
        <v>2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2</v>
      </c>
      <c r="AT16" s="4">
        <v>0</v>
      </c>
      <c r="AU16" s="4">
        <v>0</v>
      </c>
      <c r="AV16" s="4">
        <v>0</v>
      </c>
      <c r="AW16" s="25">
        <v>111.87000274658203</v>
      </c>
      <c r="AX16" s="4">
        <f t="shared" si="2"/>
        <v>4</v>
      </c>
      <c r="AY16" s="25">
        <f t="shared" si="3"/>
        <v>115.87000274658203</v>
      </c>
      <c r="AZ16" s="25">
        <f t="shared" si="4"/>
        <v>114.76999664306641</v>
      </c>
      <c r="BA16" s="25">
        <f t="shared" si="5"/>
        <v>26.873753929505099</v>
      </c>
    </row>
    <row r="17" spans="1:53" ht="43.2" x14ac:dyDescent="0.3">
      <c r="A17" s="4">
        <v>8</v>
      </c>
      <c r="B17" s="8" t="s">
        <v>100</v>
      </c>
      <c r="C17" s="8">
        <v>1997</v>
      </c>
      <c r="D17" s="8">
        <v>1997</v>
      </c>
      <c r="E17" s="8">
        <v>1997</v>
      </c>
      <c r="F17" s="8">
        <v>1</v>
      </c>
      <c r="G17" s="8" t="s">
        <v>55</v>
      </c>
      <c r="H17" s="8" t="s">
        <v>56</v>
      </c>
      <c r="I17" s="8" t="s">
        <v>57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25">
        <v>118.73000335693359</v>
      </c>
      <c r="AC17" s="4">
        <f t="shared" si="0"/>
        <v>0</v>
      </c>
      <c r="AD17" s="25">
        <f t="shared" si="1"/>
        <v>118.73000335693359</v>
      </c>
      <c r="AE17" s="4">
        <v>0</v>
      </c>
      <c r="AF17" s="4">
        <v>0</v>
      </c>
      <c r="AG17" s="4">
        <v>0</v>
      </c>
      <c r="AH17" s="4">
        <v>0</v>
      </c>
      <c r="AI17" s="4">
        <v>2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25">
        <v>116.08000183105469</v>
      </c>
      <c r="AX17" s="4">
        <f t="shared" si="2"/>
        <v>2</v>
      </c>
      <c r="AY17" s="25">
        <f t="shared" si="3"/>
        <v>118.08000183105469</v>
      </c>
      <c r="AZ17" s="25">
        <f t="shared" si="4"/>
        <v>118.08000183105469</v>
      </c>
      <c r="BA17" s="25">
        <f t="shared" si="5"/>
        <v>30.532835536279556</v>
      </c>
    </row>
    <row r="18" spans="1:53" ht="28.8" x14ac:dyDescent="0.3">
      <c r="A18" s="4">
        <v>9</v>
      </c>
      <c r="B18" s="8" t="s">
        <v>62</v>
      </c>
      <c r="C18" s="8">
        <v>1997</v>
      </c>
      <c r="D18" s="8">
        <v>1997</v>
      </c>
      <c r="E18" s="8">
        <v>1997</v>
      </c>
      <c r="F18" s="8" t="s">
        <v>15</v>
      </c>
      <c r="G18" s="8" t="s">
        <v>16</v>
      </c>
      <c r="H18" s="8" t="s">
        <v>17</v>
      </c>
      <c r="I18" s="8" t="s">
        <v>18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25">
        <v>134.77999877929687</v>
      </c>
      <c r="AC18" s="4">
        <f t="shared" si="0"/>
        <v>2</v>
      </c>
      <c r="AD18" s="25">
        <f t="shared" si="1"/>
        <v>136.77999877929687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25">
        <v>122.44999694824219</v>
      </c>
      <c r="AX18" s="4">
        <f t="shared" si="2"/>
        <v>0</v>
      </c>
      <c r="AY18" s="25">
        <f t="shared" si="3"/>
        <v>122.44999694824219</v>
      </c>
      <c r="AZ18" s="25">
        <f t="shared" si="4"/>
        <v>122.44999694824219</v>
      </c>
      <c r="BA18" s="25">
        <f t="shared" si="5"/>
        <v>35.36369465789722</v>
      </c>
    </row>
    <row r="19" spans="1:53" ht="43.2" x14ac:dyDescent="0.3">
      <c r="A19" s="4">
        <v>10</v>
      </c>
      <c r="B19" s="8" t="s">
        <v>54</v>
      </c>
      <c r="C19" s="8">
        <v>1992</v>
      </c>
      <c r="D19" s="8">
        <v>1992</v>
      </c>
      <c r="E19" s="8">
        <v>1992</v>
      </c>
      <c r="F19" s="8">
        <v>1</v>
      </c>
      <c r="G19" s="8" t="s">
        <v>55</v>
      </c>
      <c r="H19" s="8" t="s">
        <v>56</v>
      </c>
      <c r="I19" s="8" t="s">
        <v>57</v>
      </c>
      <c r="J19" s="4">
        <v>0</v>
      </c>
      <c r="K19" s="4">
        <v>0</v>
      </c>
      <c r="L19" s="4">
        <v>0</v>
      </c>
      <c r="M19" s="4">
        <v>2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2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25">
        <v>124.75</v>
      </c>
      <c r="AC19" s="4">
        <f t="shared" si="0"/>
        <v>4</v>
      </c>
      <c r="AD19" s="25">
        <f t="shared" si="1"/>
        <v>128.75</v>
      </c>
      <c r="AE19" s="4">
        <v>0</v>
      </c>
      <c r="AF19" s="4">
        <v>0</v>
      </c>
      <c r="AG19" s="4">
        <v>2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25">
        <v>121.51999664306641</v>
      </c>
      <c r="AX19" s="4">
        <f t="shared" si="2"/>
        <v>2</v>
      </c>
      <c r="AY19" s="25">
        <f t="shared" si="3"/>
        <v>123.51999664306641</v>
      </c>
      <c r="AZ19" s="25">
        <f t="shared" si="4"/>
        <v>123.51999664306641</v>
      </c>
      <c r="BA19" s="25">
        <f t="shared" si="5"/>
        <v>36.546537578142043</v>
      </c>
    </row>
    <row r="20" spans="1:53" ht="43.2" x14ac:dyDescent="0.3">
      <c r="A20" s="4">
        <v>11</v>
      </c>
      <c r="B20" s="8" t="s">
        <v>37</v>
      </c>
      <c r="C20" s="8">
        <v>2000</v>
      </c>
      <c r="D20" s="8">
        <v>2000</v>
      </c>
      <c r="E20" s="8">
        <v>2000</v>
      </c>
      <c r="F20" s="8">
        <v>2</v>
      </c>
      <c r="G20" s="8" t="s">
        <v>16</v>
      </c>
      <c r="H20" s="8" t="s">
        <v>35</v>
      </c>
      <c r="I20" s="8" t="s">
        <v>36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25">
        <v>128.33000183105469</v>
      </c>
      <c r="AC20" s="4">
        <f t="shared" si="0"/>
        <v>0</v>
      </c>
      <c r="AD20" s="25">
        <f t="shared" si="1"/>
        <v>128.33000183105469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25">
        <v>126.58999633789063</v>
      </c>
      <c r="AX20" s="4">
        <f t="shared" si="2"/>
        <v>0</v>
      </c>
      <c r="AY20" s="25">
        <f t="shared" si="3"/>
        <v>126.58999633789063</v>
      </c>
      <c r="AZ20" s="25">
        <f t="shared" si="4"/>
        <v>126.58999633789063</v>
      </c>
      <c r="BA20" s="25">
        <f t="shared" si="5"/>
        <v>39.940302475218168</v>
      </c>
    </row>
    <row r="21" spans="1:53" ht="28.8" x14ac:dyDescent="0.3">
      <c r="A21" s="4">
        <v>12</v>
      </c>
      <c r="B21" s="8" t="s">
        <v>124</v>
      </c>
      <c r="C21" s="8">
        <v>1996</v>
      </c>
      <c r="D21" s="8">
        <v>1996</v>
      </c>
      <c r="E21" s="8">
        <v>1996</v>
      </c>
      <c r="F21" s="8" t="s">
        <v>21</v>
      </c>
      <c r="G21" s="8" t="s">
        <v>16</v>
      </c>
      <c r="H21" s="8" t="s">
        <v>30</v>
      </c>
      <c r="I21" s="8" t="s">
        <v>42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2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25">
        <v>146</v>
      </c>
      <c r="AC21" s="4">
        <f t="shared" si="0"/>
        <v>2</v>
      </c>
      <c r="AD21" s="25">
        <f t="shared" si="1"/>
        <v>148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2</v>
      </c>
      <c r="AW21" s="25">
        <v>124.70999908447266</v>
      </c>
      <c r="AX21" s="4">
        <f t="shared" si="2"/>
        <v>2</v>
      </c>
      <c r="AY21" s="25">
        <f t="shared" si="3"/>
        <v>126.70999908447266</v>
      </c>
      <c r="AZ21" s="25">
        <f t="shared" si="4"/>
        <v>126.70999908447266</v>
      </c>
      <c r="BA21" s="25">
        <f t="shared" si="5"/>
        <v>40.072960830067338</v>
      </c>
    </row>
    <row r="22" spans="1:53" ht="28.8" x14ac:dyDescent="0.3">
      <c r="A22" s="4">
        <v>13</v>
      </c>
      <c r="B22" s="8" t="s">
        <v>32</v>
      </c>
      <c r="C22" s="8">
        <v>1998</v>
      </c>
      <c r="D22" s="8">
        <v>1998</v>
      </c>
      <c r="E22" s="8">
        <v>1998</v>
      </c>
      <c r="F22" s="8" t="s">
        <v>15</v>
      </c>
      <c r="G22" s="8" t="s">
        <v>16</v>
      </c>
      <c r="H22" s="8" t="s">
        <v>17</v>
      </c>
      <c r="I22" s="8" t="s">
        <v>18</v>
      </c>
      <c r="J22" s="4">
        <v>0</v>
      </c>
      <c r="K22" s="4">
        <v>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25">
        <v>125.68000030517578</v>
      </c>
      <c r="AC22" s="4">
        <f t="shared" si="0"/>
        <v>2</v>
      </c>
      <c r="AD22" s="25">
        <f t="shared" si="1"/>
        <v>127.68000030517578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2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25">
        <v>125.83000183105469</v>
      </c>
      <c r="AX22" s="4">
        <f t="shared" si="2"/>
        <v>2</v>
      </c>
      <c r="AY22" s="25">
        <f t="shared" si="3"/>
        <v>127.83000183105469</v>
      </c>
      <c r="AZ22" s="25">
        <f t="shared" si="4"/>
        <v>127.68000030517578</v>
      </c>
      <c r="BA22" s="25">
        <f t="shared" si="5"/>
        <v>41.145259338270201</v>
      </c>
    </row>
    <row r="23" spans="1:53" ht="43.2" x14ac:dyDescent="0.3">
      <c r="A23" s="4">
        <v>14</v>
      </c>
      <c r="B23" s="8" t="s">
        <v>122</v>
      </c>
      <c r="C23" s="8">
        <v>2002</v>
      </c>
      <c r="D23" s="8">
        <v>2002</v>
      </c>
      <c r="E23" s="8">
        <v>2002</v>
      </c>
      <c r="F23" s="8">
        <v>2</v>
      </c>
      <c r="G23" s="8" t="s">
        <v>16</v>
      </c>
      <c r="H23" s="8" t="s">
        <v>35</v>
      </c>
      <c r="I23" s="8" t="s">
        <v>36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2</v>
      </c>
      <c r="Y23" s="4">
        <v>0</v>
      </c>
      <c r="Z23" s="4">
        <v>2</v>
      </c>
      <c r="AA23" s="4">
        <v>0</v>
      </c>
      <c r="AB23" s="25">
        <v>127.34999847412109</v>
      </c>
      <c r="AC23" s="4">
        <f t="shared" si="0"/>
        <v>4</v>
      </c>
      <c r="AD23" s="25">
        <f t="shared" si="1"/>
        <v>131.34999847412109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2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2</v>
      </c>
      <c r="AT23" s="4">
        <v>0</v>
      </c>
      <c r="AU23" s="4">
        <v>0</v>
      </c>
      <c r="AV23" s="4">
        <v>0</v>
      </c>
      <c r="AW23" s="25">
        <v>124.83000183105469</v>
      </c>
      <c r="AX23" s="4">
        <f t="shared" si="2"/>
        <v>4</v>
      </c>
      <c r="AY23" s="25">
        <f t="shared" si="3"/>
        <v>128.83000183105469</v>
      </c>
      <c r="AZ23" s="25">
        <f t="shared" si="4"/>
        <v>128.83000183105469</v>
      </c>
      <c r="BA23" s="25">
        <f t="shared" si="5"/>
        <v>42.416541161747809</v>
      </c>
    </row>
    <row r="24" spans="1:53" ht="43.2" x14ac:dyDescent="0.3">
      <c r="A24" s="4">
        <v>15</v>
      </c>
      <c r="B24" s="8" t="s">
        <v>33</v>
      </c>
      <c r="C24" s="8">
        <v>2002</v>
      </c>
      <c r="D24" s="8">
        <v>2002</v>
      </c>
      <c r="E24" s="8">
        <v>2002</v>
      </c>
      <c r="F24" s="8">
        <v>2</v>
      </c>
      <c r="G24" s="8" t="s">
        <v>16</v>
      </c>
      <c r="H24" s="8" t="s">
        <v>35</v>
      </c>
      <c r="I24" s="8" t="s">
        <v>36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2</v>
      </c>
      <c r="S24" s="4">
        <v>0</v>
      </c>
      <c r="T24" s="4">
        <v>2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25">
        <v>126.19999694824219</v>
      </c>
      <c r="AC24" s="4">
        <f t="shared" si="0"/>
        <v>4</v>
      </c>
      <c r="AD24" s="25">
        <f t="shared" si="1"/>
        <v>130.19999694824219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2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2</v>
      </c>
      <c r="AV24" s="4">
        <v>0</v>
      </c>
      <c r="AW24" s="25">
        <v>144.42999267578125</v>
      </c>
      <c r="AX24" s="4">
        <f t="shared" si="2"/>
        <v>4</v>
      </c>
      <c r="AY24" s="25">
        <f t="shared" si="3"/>
        <v>148.42999267578125</v>
      </c>
      <c r="AZ24" s="25">
        <f t="shared" si="4"/>
        <v>130.19999694824219</v>
      </c>
      <c r="BA24" s="25">
        <f t="shared" si="5"/>
        <v>43.931017318118514</v>
      </c>
    </row>
    <row r="25" spans="1:53" ht="43.2" x14ac:dyDescent="0.3">
      <c r="A25" s="4">
        <v>16</v>
      </c>
      <c r="B25" s="8" t="s">
        <v>130</v>
      </c>
      <c r="C25" s="8">
        <v>1999</v>
      </c>
      <c r="D25" s="8">
        <v>1999</v>
      </c>
      <c r="E25" s="8">
        <v>1999</v>
      </c>
      <c r="F25" s="8">
        <v>1</v>
      </c>
      <c r="G25" s="8" t="s">
        <v>55</v>
      </c>
      <c r="H25" s="8" t="s">
        <v>56</v>
      </c>
      <c r="I25" s="8" t="s">
        <v>57</v>
      </c>
      <c r="J25" s="4">
        <v>0</v>
      </c>
      <c r="K25" s="4">
        <v>0</v>
      </c>
      <c r="L25" s="4">
        <v>0</v>
      </c>
      <c r="M25" s="4">
        <v>0</v>
      </c>
      <c r="N25" s="4">
        <v>2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2</v>
      </c>
      <c r="U25" s="4">
        <v>2</v>
      </c>
      <c r="V25" s="4">
        <v>0</v>
      </c>
      <c r="W25" s="4">
        <v>2</v>
      </c>
      <c r="X25" s="4">
        <v>0</v>
      </c>
      <c r="Y25" s="4">
        <v>0</v>
      </c>
      <c r="Z25" s="4">
        <v>0</v>
      </c>
      <c r="AA25" s="4">
        <v>0</v>
      </c>
      <c r="AB25" s="25">
        <v>129.36000061035156</v>
      </c>
      <c r="AC25" s="4">
        <f t="shared" si="0"/>
        <v>8</v>
      </c>
      <c r="AD25" s="25">
        <f t="shared" si="1"/>
        <v>137.36000061035156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2</v>
      </c>
      <c r="AM25" s="4">
        <v>0</v>
      </c>
      <c r="AN25" s="4">
        <v>0</v>
      </c>
      <c r="AO25" s="4">
        <v>2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25">
        <v>127.26000213623047</v>
      </c>
      <c r="AX25" s="4">
        <f t="shared" si="2"/>
        <v>4</v>
      </c>
      <c r="AY25" s="25">
        <f t="shared" si="3"/>
        <v>131.26000213623047</v>
      </c>
      <c r="AZ25" s="25">
        <f t="shared" si="4"/>
        <v>131.26000213623047</v>
      </c>
      <c r="BA25" s="25">
        <f t="shared" si="5"/>
        <v>45.102811700957758</v>
      </c>
    </row>
    <row r="26" spans="1:53" ht="28.8" x14ac:dyDescent="0.3">
      <c r="A26" s="4">
        <v>17</v>
      </c>
      <c r="B26" s="8" t="s">
        <v>24</v>
      </c>
      <c r="C26" s="8">
        <v>2002</v>
      </c>
      <c r="D26" s="8">
        <v>2002</v>
      </c>
      <c r="E26" s="8">
        <v>2002</v>
      </c>
      <c r="F26" s="8">
        <v>3</v>
      </c>
      <c r="G26" s="8" t="s">
        <v>25</v>
      </c>
      <c r="H26" s="8" t="s">
        <v>26</v>
      </c>
      <c r="I26" s="8" t="s">
        <v>27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2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25">
        <v>129.97999572753906</v>
      </c>
      <c r="AC26" s="4">
        <f t="shared" si="0"/>
        <v>2</v>
      </c>
      <c r="AD26" s="25">
        <f t="shared" si="1"/>
        <v>131.97999572753906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2</v>
      </c>
      <c r="AT26" s="4">
        <v>0</v>
      </c>
      <c r="AU26" s="4">
        <v>0</v>
      </c>
      <c r="AV26" s="4">
        <v>2</v>
      </c>
      <c r="AW26" s="25">
        <v>132.11000061035156</v>
      </c>
      <c r="AX26" s="4">
        <f t="shared" si="2"/>
        <v>4</v>
      </c>
      <c r="AY26" s="25">
        <f t="shared" si="3"/>
        <v>136.11000061035156</v>
      </c>
      <c r="AZ26" s="25">
        <f t="shared" si="4"/>
        <v>131.97999572753906</v>
      </c>
      <c r="BA26" s="25">
        <f t="shared" si="5"/>
        <v>45.898736528058684</v>
      </c>
    </row>
    <row r="27" spans="1:53" ht="28.8" x14ac:dyDescent="0.3">
      <c r="A27" s="4">
        <v>18</v>
      </c>
      <c r="B27" s="8" t="s">
        <v>102</v>
      </c>
      <c r="C27" s="8">
        <v>1998</v>
      </c>
      <c r="D27" s="8">
        <v>1998</v>
      </c>
      <c r="E27" s="8">
        <v>1998</v>
      </c>
      <c r="F27" s="8" t="s">
        <v>15</v>
      </c>
      <c r="G27" s="8" t="s">
        <v>16</v>
      </c>
      <c r="H27" s="8" t="s">
        <v>17</v>
      </c>
      <c r="I27" s="8" t="s">
        <v>18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2</v>
      </c>
      <c r="S27" s="4">
        <v>0</v>
      </c>
      <c r="T27" s="4">
        <v>2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2</v>
      </c>
      <c r="AA27" s="4">
        <v>0</v>
      </c>
      <c r="AB27" s="25">
        <v>127.22000122070312</v>
      </c>
      <c r="AC27" s="4">
        <f t="shared" si="0"/>
        <v>6</v>
      </c>
      <c r="AD27" s="25">
        <f t="shared" si="1"/>
        <v>133.22000122070312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2</v>
      </c>
      <c r="AT27" s="4">
        <v>0</v>
      </c>
      <c r="AU27" s="4">
        <v>0</v>
      </c>
      <c r="AV27" s="4">
        <v>0</v>
      </c>
      <c r="AW27" s="25"/>
      <c r="AX27" s="4">
        <f t="shared" si="2"/>
        <v>2</v>
      </c>
      <c r="AY27" s="25" t="s">
        <v>245</v>
      </c>
      <c r="AZ27" s="25">
        <f t="shared" si="4"/>
        <v>133.22000122070312</v>
      </c>
      <c r="BA27" s="25">
        <f t="shared" si="5"/>
        <v>47.269514226172674</v>
      </c>
    </row>
    <row r="28" spans="1:53" x14ac:dyDescent="0.3">
      <c r="A28" s="4">
        <v>19</v>
      </c>
      <c r="B28" s="8" t="s">
        <v>8</v>
      </c>
      <c r="C28" s="8">
        <v>2000</v>
      </c>
      <c r="D28" s="8">
        <v>2000</v>
      </c>
      <c r="E28" s="8">
        <v>2000</v>
      </c>
      <c r="F28" s="8">
        <v>3</v>
      </c>
      <c r="G28" s="8" t="s">
        <v>10</v>
      </c>
      <c r="H28" s="8" t="s">
        <v>11</v>
      </c>
      <c r="I28" s="8" t="s">
        <v>12</v>
      </c>
      <c r="J28" s="4">
        <v>0</v>
      </c>
      <c r="K28" s="4">
        <v>0</v>
      </c>
      <c r="L28" s="4">
        <v>0</v>
      </c>
      <c r="M28" s="4">
        <v>0</v>
      </c>
      <c r="N28" s="4">
        <v>2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2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2</v>
      </c>
      <c r="AB28" s="25">
        <v>146.39999389648437</v>
      </c>
      <c r="AC28" s="4">
        <f t="shared" si="0"/>
        <v>6</v>
      </c>
      <c r="AD28" s="25">
        <f t="shared" si="1"/>
        <v>152.39999389648437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25">
        <v>135.97999572753906</v>
      </c>
      <c r="AX28" s="4">
        <f t="shared" si="2"/>
        <v>0</v>
      </c>
      <c r="AY28" s="25">
        <f t="shared" si="3"/>
        <v>135.97999572753906</v>
      </c>
      <c r="AZ28" s="25">
        <f t="shared" si="4"/>
        <v>135.97999572753906</v>
      </c>
      <c r="BA28" s="25">
        <f t="shared" si="5"/>
        <v>50.320580481721287</v>
      </c>
    </row>
    <row r="29" spans="1:53" ht="28.8" x14ac:dyDescent="0.3">
      <c r="A29" s="4">
        <v>20</v>
      </c>
      <c r="B29" s="8" t="s">
        <v>44</v>
      </c>
      <c r="C29" s="8">
        <v>1998</v>
      </c>
      <c r="D29" s="8">
        <v>1998</v>
      </c>
      <c r="E29" s="8">
        <v>1998</v>
      </c>
      <c r="F29" s="8" t="s">
        <v>15</v>
      </c>
      <c r="G29" s="8" t="s">
        <v>16</v>
      </c>
      <c r="H29" s="8" t="s">
        <v>17</v>
      </c>
      <c r="I29" s="8" t="s">
        <v>18</v>
      </c>
      <c r="J29" s="4">
        <v>0</v>
      </c>
      <c r="K29" s="4">
        <v>2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2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2</v>
      </c>
      <c r="AB29" s="25">
        <v>145.83000183105469</v>
      </c>
      <c r="AC29" s="4">
        <f t="shared" si="0"/>
        <v>6</v>
      </c>
      <c r="AD29" s="25">
        <f t="shared" si="1"/>
        <v>151.83000183105469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25">
        <v>141.41000366210937</v>
      </c>
      <c r="AX29" s="4">
        <f t="shared" si="2"/>
        <v>0</v>
      </c>
      <c r="AY29" s="25">
        <f t="shared" si="3"/>
        <v>141.41000366210937</v>
      </c>
      <c r="AZ29" s="25">
        <f t="shared" si="4"/>
        <v>141.41000366210937</v>
      </c>
      <c r="BA29" s="25">
        <f t="shared" si="5"/>
        <v>56.323242420176214</v>
      </c>
    </row>
    <row r="30" spans="1:53" x14ac:dyDescent="0.3">
      <c r="A30" s="4">
        <v>21</v>
      </c>
      <c r="B30" s="8" t="s">
        <v>110</v>
      </c>
      <c r="C30" s="8">
        <v>2002</v>
      </c>
      <c r="D30" s="8">
        <v>2002</v>
      </c>
      <c r="E30" s="8">
        <v>2002</v>
      </c>
      <c r="F30" s="8">
        <v>3</v>
      </c>
      <c r="G30" s="8" t="s">
        <v>10</v>
      </c>
      <c r="H30" s="8" t="s">
        <v>11</v>
      </c>
      <c r="I30" s="8" t="s">
        <v>12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2</v>
      </c>
      <c r="Y30" s="4">
        <v>0</v>
      </c>
      <c r="Z30" s="4">
        <v>0</v>
      </c>
      <c r="AA30" s="4">
        <v>0</v>
      </c>
      <c r="AB30" s="25">
        <v>167.22999572753906</v>
      </c>
      <c r="AC30" s="4">
        <f t="shared" si="0"/>
        <v>2</v>
      </c>
      <c r="AD30" s="25">
        <f t="shared" si="1"/>
        <v>169.22999572753906</v>
      </c>
      <c r="AE30" s="4">
        <v>2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25">
        <v>142.41999816894531</v>
      </c>
      <c r="AX30" s="4">
        <f t="shared" si="2"/>
        <v>2</v>
      </c>
      <c r="AY30" s="25">
        <f t="shared" si="3"/>
        <v>144.41999816894531</v>
      </c>
      <c r="AZ30" s="25">
        <f t="shared" si="4"/>
        <v>144.41999816894531</v>
      </c>
      <c r="BA30" s="25">
        <f t="shared" si="5"/>
        <v>59.650673922828744</v>
      </c>
    </row>
    <row r="31" spans="1:53" ht="43.2" x14ac:dyDescent="0.3">
      <c r="A31" s="4">
        <v>22</v>
      </c>
      <c r="B31" s="8" t="s">
        <v>92</v>
      </c>
      <c r="C31" s="8">
        <v>2002</v>
      </c>
      <c r="D31" s="8">
        <v>2002</v>
      </c>
      <c r="E31" s="8">
        <v>2002</v>
      </c>
      <c r="F31" s="8" t="s">
        <v>93</v>
      </c>
      <c r="G31" s="8" t="s">
        <v>16</v>
      </c>
      <c r="H31" s="8" t="s">
        <v>35</v>
      </c>
      <c r="I31" s="8" t="s">
        <v>80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2</v>
      </c>
      <c r="Q31" s="4">
        <v>2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2</v>
      </c>
      <c r="Y31" s="4">
        <v>0</v>
      </c>
      <c r="Z31" s="4">
        <v>0</v>
      </c>
      <c r="AA31" s="4">
        <v>0</v>
      </c>
      <c r="AB31" s="25">
        <v>143.3800048828125</v>
      </c>
      <c r="AC31" s="4">
        <f t="shared" si="0"/>
        <v>6</v>
      </c>
      <c r="AD31" s="25">
        <f t="shared" si="1"/>
        <v>149.3800048828125</v>
      </c>
      <c r="AE31" s="4">
        <v>0</v>
      </c>
      <c r="AF31" s="4">
        <v>0</v>
      </c>
      <c r="AG31" s="4">
        <v>0</v>
      </c>
      <c r="AH31" s="4">
        <v>2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2</v>
      </c>
      <c r="AU31" s="4">
        <v>0</v>
      </c>
      <c r="AV31" s="4">
        <v>0</v>
      </c>
      <c r="AW31" s="25">
        <v>170.75999450683594</v>
      </c>
      <c r="AX31" s="4">
        <f t="shared" si="2"/>
        <v>4</v>
      </c>
      <c r="AY31" s="25">
        <f t="shared" si="3"/>
        <v>174.75999450683594</v>
      </c>
      <c r="AZ31" s="25">
        <f t="shared" si="4"/>
        <v>149.3800048828125</v>
      </c>
      <c r="BA31" s="25">
        <f t="shared" si="5"/>
        <v>65.133767847288638</v>
      </c>
    </row>
    <row r="32" spans="1:53" ht="28.8" x14ac:dyDescent="0.3">
      <c r="A32" s="4">
        <v>23</v>
      </c>
      <c r="B32" s="8" t="s">
        <v>98</v>
      </c>
      <c r="C32" s="8">
        <v>2003</v>
      </c>
      <c r="D32" s="8">
        <v>2003</v>
      </c>
      <c r="E32" s="8">
        <v>2003</v>
      </c>
      <c r="F32" s="8">
        <v>2</v>
      </c>
      <c r="G32" s="8" t="s">
        <v>25</v>
      </c>
      <c r="H32" s="8" t="s">
        <v>26</v>
      </c>
      <c r="I32" s="8" t="s">
        <v>60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2</v>
      </c>
      <c r="Y32" s="4">
        <v>0</v>
      </c>
      <c r="Z32" s="4">
        <v>0</v>
      </c>
      <c r="AA32" s="4">
        <v>0</v>
      </c>
      <c r="AB32" s="25">
        <v>158.08999633789063</v>
      </c>
      <c r="AC32" s="4">
        <f t="shared" si="0"/>
        <v>2</v>
      </c>
      <c r="AD32" s="25">
        <f t="shared" si="1"/>
        <v>160.08999633789062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25">
        <v>156.35000610351562</v>
      </c>
      <c r="AX32" s="4">
        <f t="shared" si="2"/>
        <v>0</v>
      </c>
      <c r="AY32" s="25">
        <f t="shared" si="3"/>
        <v>156.35000610351562</v>
      </c>
      <c r="AZ32" s="25">
        <f t="shared" si="4"/>
        <v>156.35000610351562</v>
      </c>
      <c r="BA32" s="25">
        <f t="shared" si="5"/>
        <v>72.838832285985404</v>
      </c>
    </row>
    <row r="33" spans="1:53" ht="43.2" x14ac:dyDescent="0.3">
      <c r="A33" s="4">
        <v>24</v>
      </c>
      <c r="B33" s="8" t="s">
        <v>20</v>
      </c>
      <c r="C33" s="8">
        <v>2000</v>
      </c>
      <c r="D33" s="8">
        <v>2000</v>
      </c>
      <c r="E33" s="8">
        <v>2000</v>
      </c>
      <c r="F33" s="8" t="s">
        <v>21</v>
      </c>
      <c r="G33" s="8" t="s">
        <v>16</v>
      </c>
      <c r="H33" s="8" t="s">
        <v>22</v>
      </c>
      <c r="I33" s="8" t="s">
        <v>23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2</v>
      </c>
      <c r="V33" s="4">
        <v>0</v>
      </c>
      <c r="W33" s="4">
        <v>0</v>
      </c>
      <c r="X33" s="4">
        <v>2</v>
      </c>
      <c r="Y33" s="4">
        <v>0</v>
      </c>
      <c r="Z33" s="4">
        <v>2</v>
      </c>
      <c r="AA33" s="4">
        <v>2</v>
      </c>
      <c r="AB33" s="25">
        <v>171.3699951171875</v>
      </c>
      <c r="AC33" s="4">
        <f t="shared" si="0"/>
        <v>8</v>
      </c>
      <c r="AD33" s="25">
        <f t="shared" si="1"/>
        <v>179.3699951171875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2</v>
      </c>
      <c r="AL33" s="4">
        <v>0</v>
      </c>
      <c r="AM33" s="4">
        <v>0</v>
      </c>
      <c r="AN33" s="4">
        <v>0</v>
      </c>
      <c r="AO33" s="4">
        <v>2</v>
      </c>
      <c r="AP33" s="4">
        <v>0</v>
      </c>
      <c r="AQ33" s="4">
        <v>0</v>
      </c>
      <c r="AR33" s="4">
        <v>0</v>
      </c>
      <c r="AS33" s="4">
        <v>2</v>
      </c>
      <c r="AT33" s="4">
        <v>0</v>
      </c>
      <c r="AU33" s="4">
        <v>0</v>
      </c>
      <c r="AV33" s="4">
        <v>2</v>
      </c>
      <c r="AW33" s="25">
        <v>151.8800048828125</v>
      </c>
      <c r="AX33" s="4">
        <f t="shared" si="2"/>
        <v>8</v>
      </c>
      <c r="AY33" s="25">
        <f t="shared" si="3"/>
        <v>159.8800048828125</v>
      </c>
      <c r="AZ33" s="25">
        <f t="shared" si="4"/>
        <v>159.8800048828125</v>
      </c>
      <c r="BA33" s="25">
        <f t="shared" si="5"/>
        <v>76.741108225652965</v>
      </c>
    </row>
    <row r="34" spans="1:53" ht="43.2" x14ac:dyDescent="0.3">
      <c r="A34" s="4">
        <v>25</v>
      </c>
      <c r="B34" s="8" t="s">
        <v>94</v>
      </c>
      <c r="C34" s="8">
        <v>2000</v>
      </c>
      <c r="D34" s="8">
        <v>2000</v>
      </c>
      <c r="E34" s="8">
        <v>2000</v>
      </c>
      <c r="F34" s="8" t="s">
        <v>93</v>
      </c>
      <c r="G34" s="8" t="s">
        <v>16</v>
      </c>
      <c r="H34" s="8" t="s">
        <v>22</v>
      </c>
      <c r="I34" s="8" t="s">
        <v>23</v>
      </c>
      <c r="J34" s="4">
        <v>0</v>
      </c>
      <c r="K34" s="4">
        <v>2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50</v>
      </c>
      <c r="S34" s="4">
        <v>0</v>
      </c>
      <c r="T34" s="4">
        <v>0</v>
      </c>
      <c r="U34" s="4">
        <v>50</v>
      </c>
      <c r="V34" s="4">
        <v>0</v>
      </c>
      <c r="W34" s="4">
        <v>2</v>
      </c>
      <c r="X34" s="4">
        <v>2</v>
      </c>
      <c r="Y34" s="4">
        <v>50</v>
      </c>
      <c r="Z34" s="4">
        <v>0</v>
      </c>
      <c r="AA34" s="4">
        <v>0</v>
      </c>
      <c r="AB34" s="25">
        <v>121.98999786376953</v>
      </c>
      <c r="AC34" s="4">
        <f t="shared" si="0"/>
        <v>156</v>
      </c>
      <c r="AD34" s="25">
        <f t="shared" si="1"/>
        <v>277.98999786376953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2</v>
      </c>
      <c r="AP34" s="4">
        <v>0</v>
      </c>
      <c r="AQ34" s="4">
        <v>0</v>
      </c>
      <c r="AR34" s="4">
        <v>0</v>
      </c>
      <c r="AS34" s="4">
        <v>2</v>
      </c>
      <c r="AT34" s="4">
        <v>50</v>
      </c>
      <c r="AU34" s="4">
        <v>0</v>
      </c>
      <c r="AV34" s="4">
        <v>0</v>
      </c>
      <c r="AW34" s="25">
        <v>126.5</v>
      </c>
      <c r="AX34" s="4">
        <f t="shared" si="2"/>
        <v>54</v>
      </c>
      <c r="AY34" s="25">
        <f t="shared" si="3"/>
        <v>180.5</v>
      </c>
      <c r="AZ34" s="25">
        <f t="shared" si="4"/>
        <v>180.5</v>
      </c>
      <c r="BA34" s="25">
        <f t="shared" si="5"/>
        <v>99.535708409024949</v>
      </c>
    </row>
    <row r="35" spans="1:53" ht="28.8" x14ac:dyDescent="0.3">
      <c r="A35" s="4">
        <v>26</v>
      </c>
      <c r="B35" s="8" t="s">
        <v>76</v>
      </c>
      <c r="C35" s="8">
        <v>2000</v>
      </c>
      <c r="D35" s="8">
        <v>2000</v>
      </c>
      <c r="E35" s="8">
        <v>2000</v>
      </c>
      <c r="F35" s="8">
        <v>3</v>
      </c>
      <c r="G35" s="8" t="s">
        <v>25</v>
      </c>
      <c r="H35" s="8" t="s">
        <v>26</v>
      </c>
      <c r="I35" s="8" t="s">
        <v>60</v>
      </c>
      <c r="J35" s="4">
        <v>0</v>
      </c>
      <c r="K35" s="4">
        <v>2</v>
      </c>
      <c r="L35" s="4">
        <v>2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2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2</v>
      </c>
      <c r="AA35" s="4">
        <v>2</v>
      </c>
      <c r="AB35" s="25">
        <v>186.58999633789063</v>
      </c>
      <c r="AC35" s="4">
        <f t="shared" si="0"/>
        <v>10</v>
      </c>
      <c r="AD35" s="25">
        <f t="shared" si="1"/>
        <v>196.58999633789062</v>
      </c>
      <c r="AE35" s="4">
        <v>2</v>
      </c>
      <c r="AF35" s="4">
        <v>2</v>
      </c>
      <c r="AG35" s="4">
        <v>2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2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2</v>
      </c>
      <c r="AW35" s="25">
        <v>175.16000366210937</v>
      </c>
      <c r="AX35" s="4">
        <f t="shared" si="2"/>
        <v>10</v>
      </c>
      <c r="AY35" s="25">
        <f t="shared" si="3"/>
        <v>185.16000366210937</v>
      </c>
      <c r="AZ35" s="25">
        <f t="shared" si="4"/>
        <v>185.16000366210937</v>
      </c>
      <c r="BA35" s="25">
        <f t="shared" si="5"/>
        <v>104.68716066336093</v>
      </c>
    </row>
    <row r="36" spans="1:53" ht="43.2" x14ac:dyDescent="0.3">
      <c r="A36" s="4">
        <v>27</v>
      </c>
      <c r="B36" s="8" t="s">
        <v>132</v>
      </c>
      <c r="C36" s="8">
        <v>1999</v>
      </c>
      <c r="D36" s="8">
        <v>1999</v>
      </c>
      <c r="E36" s="8">
        <v>1999</v>
      </c>
      <c r="F36" s="8" t="s">
        <v>21</v>
      </c>
      <c r="G36" s="8" t="s">
        <v>16</v>
      </c>
      <c r="H36" s="8" t="s">
        <v>35</v>
      </c>
      <c r="I36" s="8" t="s">
        <v>80</v>
      </c>
      <c r="J36" s="4">
        <v>0</v>
      </c>
      <c r="K36" s="4">
        <v>2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50</v>
      </c>
      <c r="R36" s="4">
        <v>0</v>
      </c>
      <c r="S36" s="4">
        <v>2</v>
      </c>
      <c r="T36" s="4">
        <v>50</v>
      </c>
      <c r="U36" s="4">
        <v>0</v>
      </c>
      <c r="V36" s="4">
        <v>2</v>
      </c>
      <c r="W36" s="4">
        <v>0</v>
      </c>
      <c r="X36" s="4">
        <v>2</v>
      </c>
      <c r="Y36" s="4">
        <v>50</v>
      </c>
      <c r="Z36" s="4">
        <v>0</v>
      </c>
      <c r="AA36" s="4">
        <v>0</v>
      </c>
      <c r="AB36" s="25">
        <v>162.60000610351562</v>
      </c>
      <c r="AC36" s="4">
        <f t="shared" si="0"/>
        <v>160</v>
      </c>
      <c r="AD36" s="25">
        <f t="shared" si="1"/>
        <v>322.60000610351562</v>
      </c>
      <c r="AE36" s="4">
        <v>0</v>
      </c>
      <c r="AF36" s="4">
        <v>0</v>
      </c>
      <c r="AG36" s="4">
        <v>2</v>
      </c>
      <c r="AH36" s="4">
        <v>0</v>
      </c>
      <c r="AI36" s="4">
        <v>0</v>
      </c>
      <c r="AJ36" s="4">
        <v>2</v>
      </c>
      <c r="AK36" s="4">
        <v>0</v>
      </c>
      <c r="AL36" s="4">
        <v>2</v>
      </c>
      <c r="AM36" s="4">
        <v>0</v>
      </c>
      <c r="AN36" s="4">
        <v>0</v>
      </c>
      <c r="AO36" s="4">
        <v>2</v>
      </c>
      <c r="AP36" s="4">
        <v>0</v>
      </c>
      <c r="AQ36" s="4">
        <v>0</v>
      </c>
      <c r="AR36" s="4">
        <v>0</v>
      </c>
      <c r="AS36" s="4">
        <v>2</v>
      </c>
      <c r="AT36" s="4">
        <v>2</v>
      </c>
      <c r="AU36" s="4">
        <v>2</v>
      </c>
      <c r="AV36" s="4">
        <v>0</v>
      </c>
      <c r="AW36" s="25">
        <v>174.10000610351562</v>
      </c>
      <c r="AX36" s="4">
        <f t="shared" si="2"/>
        <v>14</v>
      </c>
      <c r="AY36" s="25">
        <f t="shared" si="3"/>
        <v>188.10000610351562</v>
      </c>
      <c r="AZ36" s="25">
        <f t="shared" si="4"/>
        <v>188.10000610351562</v>
      </c>
      <c r="BA36" s="25">
        <f t="shared" si="5"/>
        <v>107.93721866818231</v>
      </c>
    </row>
    <row r="37" spans="1:53" ht="43.2" x14ac:dyDescent="0.3">
      <c r="A37" s="4">
        <v>28</v>
      </c>
      <c r="B37" s="8" t="s">
        <v>103</v>
      </c>
      <c r="C37" s="8">
        <v>1998</v>
      </c>
      <c r="D37" s="8">
        <v>1998</v>
      </c>
      <c r="E37" s="8">
        <v>1998</v>
      </c>
      <c r="F37" s="8" t="s">
        <v>93</v>
      </c>
      <c r="G37" s="8" t="s">
        <v>55</v>
      </c>
      <c r="H37" s="8" t="s">
        <v>56</v>
      </c>
      <c r="I37" s="8"/>
      <c r="J37" s="4">
        <v>0</v>
      </c>
      <c r="K37" s="4">
        <v>0</v>
      </c>
      <c r="L37" s="4">
        <v>0</v>
      </c>
      <c r="M37" s="4">
        <v>0</v>
      </c>
      <c r="N37" s="4">
        <v>2</v>
      </c>
      <c r="O37" s="4">
        <v>0</v>
      </c>
      <c r="P37" s="4">
        <v>0</v>
      </c>
      <c r="Q37" s="4">
        <v>2</v>
      </c>
      <c r="R37" s="4">
        <v>0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50</v>
      </c>
      <c r="Z37" s="4">
        <v>50</v>
      </c>
      <c r="AA37" s="4">
        <v>2</v>
      </c>
      <c r="AB37" s="25">
        <v>152.41000366210937</v>
      </c>
      <c r="AC37" s="4">
        <f t="shared" si="0"/>
        <v>108</v>
      </c>
      <c r="AD37" s="25">
        <f t="shared" si="1"/>
        <v>260.41000366210937</v>
      </c>
      <c r="AE37" s="4">
        <v>0</v>
      </c>
      <c r="AF37" s="4">
        <v>50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2</v>
      </c>
      <c r="AM37" s="4">
        <v>0</v>
      </c>
      <c r="AN37" s="4">
        <v>0</v>
      </c>
      <c r="AO37" s="4">
        <v>2</v>
      </c>
      <c r="AP37" s="4">
        <v>2</v>
      </c>
      <c r="AQ37" s="4">
        <v>2</v>
      </c>
      <c r="AR37" s="4">
        <v>2</v>
      </c>
      <c r="AS37" s="4">
        <v>0</v>
      </c>
      <c r="AT37" s="4">
        <v>2</v>
      </c>
      <c r="AU37" s="4">
        <v>2</v>
      </c>
      <c r="AV37" s="4">
        <v>2</v>
      </c>
      <c r="AW37" s="25">
        <v>138.1199951171875</v>
      </c>
      <c r="AX37" s="4">
        <f t="shared" si="2"/>
        <v>66</v>
      </c>
      <c r="AY37" s="25">
        <f t="shared" si="3"/>
        <v>204.1199951171875</v>
      </c>
      <c r="AZ37" s="25">
        <f t="shared" si="4"/>
        <v>204.1199951171875</v>
      </c>
      <c r="BA37" s="25">
        <f t="shared" si="5"/>
        <v>125.64669155764389</v>
      </c>
    </row>
    <row r="38" spans="1:53" ht="28.8" x14ac:dyDescent="0.3">
      <c r="A38" s="4">
        <v>29</v>
      </c>
      <c r="B38" s="8" t="s">
        <v>59</v>
      </c>
      <c r="C38" s="8">
        <v>2003</v>
      </c>
      <c r="D38" s="8">
        <v>2003</v>
      </c>
      <c r="E38" s="8">
        <v>2003</v>
      </c>
      <c r="F38" s="8">
        <v>3</v>
      </c>
      <c r="G38" s="8" t="s">
        <v>25</v>
      </c>
      <c r="H38" s="8" t="s">
        <v>26</v>
      </c>
      <c r="I38" s="8" t="s">
        <v>60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2</v>
      </c>
      <c r="U38" s="4">
        <v>0</v>
      </c>
      <c r="V38" s="4">
        <v>0</v>
      </c>
      <c r="W38" s="4">
        <v>0</v>
      </c>
      <c r="X38" s="4">
        <v>0</v>
      </c>
      <c r="Y38" s="4">
        <v>2</v>
      </c>
      <c r="Z38" s="4">
        <v>0</v>
      </c>
      <c r="AA38" s="4">
        <v>0</v>
      </c>
      <c r="AB38" s="25">
        <v>206.66999816894531</v>
      </c>
      <c r="AC38" s="4">
        <f t="shared" si="0"/>
        <v>4</v>
      </c>
      <c r="AD38" s="25">
        <f t="shared" si="1"/>
        <v>210.66999816894531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25">
        <v>209.83000183105469</v>
      </c>
      <c r="AX38" s="4">
        <f t="shared" si="2"/>
        <v>2</v>
      </c>
      <c r="AY38" s="25">
        <f t="shared" si="3"/>
        <v>211.83000183105469</v>
      </c>
      <c r="AZ38" s="25">
        <f t="shared" si="4"/>
        <v>210.66999816894531</v>
      </c>
      <c r="BA38" s="25">
        <f t="shared" si="5"/>
        <v>132.88746440536562</v>
      </c>
    </row>
    <row r="39" spans="1:53" ht="28.8" x14ac:dyDescent="0.3">
      <c r="A39" s="4">
        <v>30</v>
      </c>
      <c r="B39" s="8" t="s">
        <v>131</v>
      </c>
      <c r="C39" s="8">
        <v>2003</v>
      </c>
      <c r="D39" s="8">
        <v>2003</v>
      </c>
      <c r="E39" s="8">
        <v>2003</v>
      </c>
      <c r="F39" s="8">
        <v>3</v>
      </c>
      <c r="G39" s="8" t="s">
        <v>25</v>
      </c>
      <c r="H39" s="8" t="s">
        <v>26</v>
      </c>
      <c r="I39" s="8" t="s">
        <v>60</v>
      </c>
      <c r="J39" s="4">
        <v>0</v>
      </c>
      <c r="K39" s="4">
        <v>2</v>
      </c>
      <c r="L39" s="4">
        <v>0</v>
      </c>
      <c r="M39" s="4">
        <v>2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25">
        <v>229.08999633789063</v>
      </c>
      <c r="AC39" s="4">
        <f t="shared" si="0"/>
        <v>4</v>
      </c>
      <c r="AD39" s="25">
        <f t="shared" si="1"/>
        <v>233.08999633789062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2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25">
        <v>230.97000122070312</v>
      </c>
      <c r="AX39" s="4">
        <f t="shared" si="2"/>
        <v>2</v>
      </c>
      <c r="AY39" s="25">
        <f t="shared" si="3"/>
        <v>232.97000122070312</v>
      </c>
      <c r="AZ39" s="25">
        <f t="shared" si="4"/>
        <v>232.97000122070312</v>
      </c>
      <c r="BA39" s="25">
        <f t="shared" si="5"/>
        <v>157.53924782063382</v>
      </c>
    </row>
    <row r="40" spans="1:53" ht="43.2" x14ac:dyDescent="0.3">
      <c r="A40" s="4">
        <v>31</v>
      </c>
      <c r="B40" s="8" t="s">
        <v>72</v>
      </c>
      <c r="C40" s="8">
        <v>2002</v>
      </c>
      <c r="D40" s="8">
        <v>2002</v>
      </c>
      <c r="E40" s="8">
        <v>2002</v>
      </c>
      <c r="F40" s="8" t="s">
        <v>15</v>
      </c>
      <c r="G40" s="8" t="s">
        <v>16</v>
      </c>
      <c r="H40" s="8" t="s">
        <v>35</v>
      </c>
      <c r="I40" s="8" t="s">
        <v>73</v>
      </c>
      <c r="J40" s="4">
        <v>0</v>
      </c>
      <c r="K40" s="4">
        <v>2</v>
      </c>
      <c r="L40" s="4">
        <v>0</v>
      </c>
      <c r="M40" s="4">
        <v>2</v>
      </c>
      <c r="N40" s="4">
        <v>0</v>
      </c>
      <c r="O40" s="4">
        <v>0</v>
      </c>
      <c r="P40" s="4">
        <v>0</v>
      </c>
      <c r="Q40" s="4">
        <v>0</v>
      </c>
      <c r="R40" s="4">
        <v>2</v>
      </c>
      <c r="S40" s="4">
        <v>0</v>
      </c>
      <c r="T40" s="4">
        <v>50</v>
      </c>
      <c r="U40" s="4">
        <v>50</v>
      </c>
      <c r="V40" s="4">
        <v>50</v>
      </c>
      <c r="W40" s="4">
        <v>2</v>
      </c>
      <c r="X40" s="4">
        <v>2</v>
      </c>
      <c r="Y40" s="4">
        <v>0</v>
      </c>
      <c r="Z40" s="4">
        <v>0</v>
      </c>
      <c r="AA40" s="4">
        <v>0</v>
      </c>
      <c r="AB40" s="25">
        <v>162.22000122070313</v>
      </c>
      <c r="AC40" s="4">
        <f t="shared" si="0"/>
        <v>160</v>
      </c>
      <c r="AD40" s="25">
        <f t="shared" si="1"/>
        <v>322.22000122070312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2</v>
      </c>
      <c r="AN40" s="4">
        <v>2</v>
      </c>
      <c r="AO40" s="4">
        <v>50</v>
      </c>
      <c r="AP40" s="4">
        <v>2</v>
      </c>
      <c r="AQ40" s="4">
        <v>2</v>
      </c>
      <c r="AR40" s="4">
        <v>2</v>
      </c>
      <c r="AS40" s="4">
        <v>2</v>
      </c>
      <c r="AT40" s="4">
        <v>0</v>
      </c>
      <c r="AU40" s="4">
        <v>0</v>
      </c>
      <c r="AV40" s="4">
        <v>2</v>
      </c>
      <c r="AW40" s="25">
        <v>182.72999572753906</v>
      </c>
      <c r="AX40" s="4">
        <f t="shared" si="2"/>
        <v>64</v>
      </c>
      <c r="AY40" s="25">
        <f t="shared" si="3"/>
        <v>246.72999572753906</v>
      </c>
      <c r="AZ40" s="25">
        <f t="shared" si="4"/>
        <v>246.72999572753906</v>
      </c>
      <c r="BA40" s="25">
        <f t="shared" si="5"/>
        <v>172.7503849487546</v>
      </c>
    </row>
    <row r="41" spans="1:53" ht="28.8" x14ac:dyDescent="0.3">
      <c r="A41" s="4"/>
      <c r="B41" s="8" t="s">
        <v>126</v>
      </c>
      <c r="C41" s="8">
        <v>2001</v>
      </c>
      <c r="D41" s="8">
        <v>2001</v>
      </c>
      <c r="E41" s="8">
        <v>2001</v>
      </c>
      <c r="F41" s="8">
        <v>3</v>
      </c>
      <c r="G41" s="8" t="s">
        <v>25</v>
      </c>
      <c r="H41" s="8" t="s">
        <v>26</v>
      </c>
      <c r="I41" s="8" t="s">
        <v>60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25"/>
      <c r="AC41" s="4">
        <f t="shared" si="0"/>
        <v>0</v>
      </c>
      <c r="AD41" s="25" t="s">
        <v>215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25"/>
      <c r="AX41" s="4">
        <f t="shared" si="2"/>
        <v>0</v>
      </c>
      <c r="AY41" s="25" t="s">
        <v>215</v>
      </c>
      <c r="AZ41" s="25"/>
      <c r="BA41" s="25" t="str">
        <f t="shared" si="5"/>
        <v/>
      </c>
    </row>
    <row r="42" spans="1:53" x14ac:dyDescent="0.3">
      <c r="A42" s="4"/>
      <c r="B42" s="8" t="s">
        <v>104</v>
      </c>
      <c r="C42" s="8">
        <v>1992</v>
      </c>
      <c r="D42" s="8">
        <v>1992</v>
      </c>
      <c r="E42" s="8">
        <v>1992</v>
      </c>
      <c r="F42" s="8">
        <v>1</v>
      </c>
      <c r="G42" s="8" t="s">
        <v>16</v>
      </c>
      <c r="H42" s="8" t="s">
        <v>105</v>
      </c>
      <c r="I42" s="8" t="s">
        <v>106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25"/>
      <c r="AC42" s="4">
        <f t="shared" si="0"/>
        <v>0</v>
      </c>
      <c r="AD42" s="25" t="s">
        <v>215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25"/>
      <c r="AX42" s="4">
        <f t="shared" si="2"/>
        <v>0</v>
      </c>
      <c r="AY42" s="25" t="s">
        <v>215</v>
      </c>
      <c r="AZ42" s="25"/>
      <c r="BA42" s="25" t="str">
        <f t="shared" si="5"/>
        <v/>
      </c>
    </row>
    <row r="43" spans="1:53" ht="57.6" x14ac:dyDescent="0.3">
      <c r="A43" s="4"/>
      <c r="B43" s="8" t="s">
        <v>38</v>
      </c>
      <c r="C43" s="8">
        <v>2004</v>
      </c>
      <c r="D43" s="8">
        <v>2004</v>
      </c>
      <c r="E43" s="8">
        <v>2004</v>
      </c>
      <c r="F43" s="8" t="s">
        <v>15</v>
      </c>
      <c r="G43" s="8" t="s">
        <v>25</v>
      </c>
      <c r="H43" s="8" t="s">
        <v>39</v>
      </c>
      <c r="I43" s="8" t="s">
        <v>40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25"/>
      <c r="AC43" s="4">
        <f t="shared" si="0"/>
        <v>0</v>
      </c>
      <c r="AD43" s="25" t="s">
        <v>215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25"/>
      <c r="AX43" s="4">
        <f t="shared" si="2"/>
        <v>0</v>
      </c>
      <c r="AY43" s="25" t="s">
        <v>215</v>
      </c>
      <c r="AZ43" s="25"/>
      <c r="BA43" s="25" t="str">
        <f t="shared" si="5"/>
        <v/>
      </c>
    </row>
    <row r="44" spans="1:53" ht="57.6" x14ac:dyDescent="0.3">
      <c r="A44" s="4"/>
      <c r="B44" s="8" t="s">
        <v>50</v>
      </c>
      <c r="C44" s="8">
        <v>2004</v>
      </c>
      <c r="D44" s="8">
        <v>2004</v>
      </c>
      <c r="E44" s="8">
        <v>2004</v>
      </c>
      <c r="F44" s="8" t="s">
        <v>15</v>
      </c>
      <c r="G44" s="8" t="s">
        <v>25</v>
      </c>
      <c r="H44" s="8" t="s">
        <v>39</v>
      </c>
      <c r="I44" s="8" t="s">
        <v>40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25"/>
      <c r="AC44" s="4">
        <f t="shared" si="0"/>
        <v>0</v>
      </c>
      <c r="AD44" s="25" t="s">
        <v>215</v>
      </c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25"/>
      <c r="AX44" s="4">
        <f t="shared" si="2"/>
        <v>0</v>
      </c>
      <c r="AY44" s="25" t="s">
        <v>215</v>
      </c>
      <c r="AZ44" s="25"/>
      <c r="BA44" s="25" t="str">
        <f t="shared" si="5"/>
        <v/>
      </c>
    </row>
    <row r="45" spans="1:53" ht="28.8" x14ac:dyDescent="0.3">
      <c r="A45" s="4"/>
      <c r="B45" s="8" t="s">
        <v>65</v>
      </c>
      <c r="C45" s="8">
        <v>1995</v>
      </c>
      <c r="D45" s="8">
        <v>1995</v>
      </c>
      <c r="E45" s="8">
        <v>1995</v>
      </c>
      <c r="F45" s="8" t="s">
        <v>15</v>
      </c>
      <c r="G45" s="8" t="s">
        <v>16</v>
      </c>
      <c r="H45" s="8" t="s">
        <v>17</v>
      </c>
      <c r="I45" s="8" t="s">
        <v>18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25"/>
      <c r="AC45" s="4">
        <f t="shared" si="0"/>
        <v>0</v>
      </c>
      <c r="AD45" s="25" t="s">
        <v>215</v>
      </c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25"/>
      <c r="AX45" s="4">
        <f t="shared" si="2"/>
        <v>0</v>
      </c>
      <c r="AY45" s="25" t="s">
        <v>215</v>
      </c>
      <c r="AZ45" s="25"/>
      <c r="BA45" s="25" t="str">
        <f t="shared" si="5"/>
        <v/>
      </c>
    </row>
    <row r="46" spans="1:53" ht="43.2" x14ac:dyDescent="0.3">
      <c r="A46" s="4"/>
      <c r="B46" s="8" t="s">
        <v>140</v>
      </c>
      <c r="C46" s="8">
        <v>2001</v>
      </c>
      <c r="D46" s="8">
        <v>2001</v>
      </c>
      <c r="E46" s="8">
        <v>2001</v>
      </c>
      <c r="F46" s="8" t="s">
        <v>15</v>
      </c>
      <c r="G46" s="8" t="s">
        <v>16</v>
      </c>
      <c r="H46" s="8" t="s">
        <v>35</v>
      </c>
      <c r="I46" s="8" t="s">
        <v>73</v>
      </c>
      <c r="J46" s="4">
        <v>2</v>
      </c>
      <c r="K46" s="4">
        <v>0</v>
      </c>
      <c r="L46" s="4">
        <v>2</v>
      </c>
      <c r="M46" s="4">
        <v>2</v>
      </c>
      <c r="N46" s="4">
        <v>50</v>
      </c>
      <c r="O46" s="4">
        <v>0</v>
      </c>
      <c r="P46" s="4">
        <v>50</v>
      </c>
      <c r="Q46" s="4">
        <v>50</v>
      </c>
      <c r="R46" s="4">
        <v>50</v>
      </c>
      <c r="S46" s="4">
        <v>50</v>
      </c>
      <c r="T46" s="4">
        <v>50</v>
      </c>
      <c r="U46" s="4">
        <v>50</v>
      </c>
      <c r="V46" s="4">
        <v>50</v>
      </c>
      <c r="W46" s="4"/>
      <c r="X46" s="4"/>
      <c r="Y46" s="4"/>
      <c r="Z46" s="4"/>
      <c r="AA46" s="4"/>
      <c r="AB46" s="25"/>
      <c r="AC46" s="4">
        <f t="shared" si="0"/>
        <v>406</v>
      </c>
      <c r="AD46" s="25" t="s">
        <v>246</v>
      </c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25"/>
      <c r="AX46" s="4">
        <f t="shared" si="2"/>
        <v>0</v>
      </c>
      <c r="AY46" s="25" t="s">
        <v>215</v>
      </c>
      <c r="AZ46" s="25"/>
      <c r="BA46" s="25" t="str">
        <f t="shared" si="5"/>
        <v/>
      </c>
    </row>
    <row r="47" spans="1:53" ht="57.6" x14ac:dyDescent="0.3">
      <c r="A47" s="4"/>
      <c r="B47" s="8" t="s">
        <v>58</v>
      </c>
      <c r="C47" s="8">
        <v>2006</v>
      </c>
      <c r="D47" s="8">
        <v>2006</v>
      </c>
      <c r="E47" s="8">
        <v>2006</v>
      </c>
      <c r="F47" s="8" t="s">
        <v>15</v>
      </c>
      <c r="G47" s="8" t="s">
        <v>25</v>
      </c>
      <c r="H47" s="8" t="s">
        <v>39</v>
      </c>
      <c r="I47" s="8" t="s">
        <v>40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25"/>
      <c r="AC47" s="4">
        <f t="shared" si="0"/>
        <v>0</v>
      </c>
      <c r="AD47" s="25" t="s">
        <v>215</v>
      </c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25"/>
      <c r="AX47" s="4">
        <f t="shared" si="2"/>
        <v>0</v>
      </c>
      <c r="AY47" s="25" t="s">
        <v>215</v>
      </c>
      <c r="AZ47" s="25"/>
      <c r="BA47" s="25" t="str">
        <f t="shared" si="5"/>
        <v/>
      </c>
    </row>
    <row r="49" spans="1:53" ht="18" x14ac:dyDescent="0.3">
      <c r="A49" s="11" t="s">
        <v>216</v>
      </c>
      <c r="B49" s="11"/>
      <c r="C49" s="11"/>
      <c r="D49" s="11"/>
      <c r="E49" s="11"/>
      <c r="F49" s="11"/>
      <c r="G49" s="11"/>
      <c r="H49" s="11"/>
      <c r="I49" s="11"/>
      <c r="J49" s="11"/>
    </row>
    <row r="50" spans="1:53" x14ac:dyDescent="0.3">
      <c r="A50" s="16" t="s">
        <v>206</v>
      </c>
      <c r="B50" s="16" t="s">
        <v>1</v>
      </c>
      <c r="C50" s="16" t="s">
        <v>2</v>
      </c>
      <c r="D50" s="16" t="s">
        <v>143</v>
      </c>
      <c r="E50" s="16" t="s">
        <v>144</v>
      </c>
      <c r="F50" s="16" t="s">
        <v>3</v>
      </c>
      <c r="G50" s="16" t="s">
        <v>4</v>
      </c>
      <c r="H50" s="16" t="s">
        <v>5</v>
      </c>
      <c r="I50" s="16" t="s">
        <v>6</v>
      </c>
      <c r="J50" s="18" t="s">
        <v>208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0"/>
      <c r="AE50" s="18" t="s">
        <v>212</v>
      </c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20"/>
      <c r="AZ50" s="16" t="s">
        <v>213</v>
      </c>
      <c r="BA50" s="16" t="s">
        <v>214</v>
      </c>
    </row>
    <row r="51" spans="1:53" x14ac:dyDescent="0.3">
      <c r="A51" s="17"/>
      <c r="B51" s="17"/>
      <c r="C51" s="17"/>
      <c r="D51" s="17"/>
      <c r="E51" s="17"/>
      <c r="F51" s="17"/>
      <c r="G51" s="17"/>
      <c r="H51" s="17"/>
      <c r="I51" s="17"/>
      <c r="J51" s="21">
        <v>1</v>
      </c>
      <c r="K51" s="21">
        <v>2</v>
      </c>
      <c r="L51" s="21">
        <v>3</v>
      </c>
      <c r="M51" s="21">
        <v>4</v>
      </c>
      <c r="N51" s="21">
        <v>5</v>
      </c>
      <c r="O51" s="21">
        <v>6</v>
      </c>
      <c r="P51" s="21">
        <v>7</v>
      </c>
      <c r="Q51" s="21">
        <v>8</v>
      </c>
      <c r="R51" s="21">
        <v>9</v>
      </c>
      <c r="S51" s="21">
        <v>10</v>
      </c>
      <c r="T51" s="21">
        <v>11</v>
      </c>
      <c r="U51" s="21">
        <v>12</v>
      </c>
      <c r="V51" s="21">
        <v>13</v>
      </c>
      <c r="W51" s="21">
        <v>14</v>
      </c>
      <c r="X51" s="21">
        <v>15</v>
      </c>
      <c r="Y51" s="21">
        <v>16</v>
      </c>
      <c r="Z51" s="21">
        <v>17</v>
      </c>
      <c r="AA51" s="21">
        <v>18</v>
      </c>
      <c r="AB51" s="21" t="s">
        <v>209</v>
      </c>
      <c r="AC51" s="21" t="s">
        <v>210</v>
      </c>
      <c r="AD51" s="21" t="s">
        <v>211</v>
      </c>
      <c r="AE51" s="21">
        <v>1</v>
      </c>
      <c r="AF51" s="21">
        <v>2</v>
      </c>
      <c r="AG51" s="21">
        <v>3</v>
      </c>
      <c r="AH51" s="21">
        <v>4</v>
      </c>
      <c r="AI51" s="21">
        <v>5</v>
      </c>
      <c r="AJ51" s="21">
        <v>6</v>
      </c>
      <c r="AK51" s="21">
        <v>7</v>
      </c>
      <c r="AL51" s="21">
        <v>8</v>
      </c>
      <c r="AM51" s="21">
        <v>9</v>
      </c>
      <c r="AN51" s="21">
        <v>10</v>
      </c>
      <c r="AO51" s="21">
        <v>11</v>
      </c>
      <c r="AP51" s="21">
        <v>12</v>
      </c>
      <c r="AQ51" s="21">
        <v>13</v>
      </c>
      <c r="AR51" s="21">
        <v>14</v>
      </c>
      <c r="AS51" s="21">
        <v>15</v>
      </c>
      <c r="AT51" s="21">
        <v>16</v>
      </c>
      <c r="AU51" s="21">
        <v>17</v>
      </c>
      <c r="AV51" s="21">
        <v>18</v>
      </c>
      <c r="AW51" s="21" t="s">
        <v>209</v>
      </c>
      <c r="AX51" s="21" t="s">
        <v>210</v>
      </c>
      <c r="AY51" s="21" t="s">
        <v>211</v>
      </c>
      <c r="AZ51" s="17"/>
      <c r="BA51" s="17"/>
    </row>
    <row r="52" spans="1:53" ht="28.8" x14ac:dyDescent="0.3">
      <c r="A52" s="22">
        <v>1</v>
      </c>
      <c r="B52" s="23" t="s">
        <v>217</v>
      </c>
      <c r="C52" s="23" t="s">
        <v>218</v>
      </c>
      <c r="D52" s="23">
        <v>1995</v>
      </c>
      <c r="E52" s="23">
        <v>1994</v>
      </c>
      <c r="F52" s="23" t="s">
        <v>219</v>
      </c>
      <c r="G52" s="23" t="s">
        <v>16</v>
      </c>
      <c r="H52" s="23" t="s">
        <v>30</v>
      </c>
      <c r="I52" s="23" t="s">
        <v>31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4"/>
      <c r="AC52" s="22">
        <f t="shared" ref="AC52:AC62" si="6">SUM(J52:AA52)</f>
        <v>0</v>
      </c>
      <c r="AD52" s="24" t="s">
        <v>215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2</v>
      </c>
      <c r="AT52" s="22">
        <v>0</v>
      </c>
      <c r="AU52" s="22">
        <v>0</v>
      </c>
      <c r="AV52" s="22">
        <v>0</v>
      </c>
      <c r="AW52" s="24">
        <v>111.12999725341797</v>
      </c>
      <c r="AX52" s="22">
        <f t="shared" ref="AX52:AX62" si="7">SUM(AE52:AV52)</f>
        <v>2</v>
      </c>
      <c r="AY52" s="24">
        <f t="shared" ref="AY52:AY62" si="8">AW52+AX52</f>
        <v>113.12999725341797</v>
      </c>
      <c r="AZ52" s="24">
        <f t="shared" ref="AZ52:AZ62" si="9">MIN(AY52,AD52)</f>
        <v>113.12999725341797</v>
      </c>
      <c r="BA52" s="24">
        <f t="shared" ref="BA52:BA62" si="10">IF( AND(ISNUMBER(AZ$52),ISNUMBER(AZ52)),(AZ52-AZ$52)/AZ$52*100,"")</f>
        <v>0</v>
      </c>
    </row>
    <row r="53" spans="1:53" ht="57.6" x14ac:dyDescent="0.3">
      <c r="A53" s="4">
        <v>2</v>
      </c>
      <c r="B53" s="8" t="s">
        <v>220</v>
      </c>
      <c r="C53" s="8" t="s">
        <v>221</v>
      </c>
      <c r="D53" s="8">
        <v>1996</v>
      </c>
      <c r="E53" s="8">
        <v>1994</v>
      </c>
      <c r="F53" s="8" t="s">
        <v>222</v>
      </c>
      <c r="G53" s="8" t="s">
        <v>16</v>
      </c>
      <c r="H53" s="8" t="s">
        <v>194</v>
      </c>
      <c r="I53" s="8" t="s">
        <v>195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2</v>
      </c>
      <c r="U53" s="4">
        <v>2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25">
        <v>126.87999725341797</v>
      </c>
      <c r="AC53" s="4">
        <f t="shared" si="6"/>
        <v>4</v>
      </c>
      <c r="AD53" s="25">
        <f t="shared" ref="AD52:AD62" si="11">AB53+AC53</f>
        <v>130.87999725341797</v>
      </c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25"/>
      <c r="AX53" s="4">
        <f t="shared" si="7"/>
        <v>0</v>
      </c>
      <c r="AY53" s="25" t="s">
        <v>215</v>
      </c>
      <c r="AZ53" s="25">
        <f t="shared" si="9"/>
        <v>130.87999725341797</v>
      </c>
      <c r="BA53" s="25">
        <f t="shared" si="10"/>
        <v>15.689914638854749</v>
      </c>
    </row>
    <row r="54" spans="1:53" ht="28.8" x14ac:dyDescent="0.3">
      <c r="A54" s="4">
        <v>3</v>
      </c>
      <c r="B54" s="8" t="s">
        <v>223</v>
      </c>
      <c r="C54" s="8" t="s">
        <v>224</v>
      </c>
      <c r="D54" s="8">
        <v>2000</v>
      </c>
      <c r="E54" s="8">
        <v>1999</v>
      </c>
      <c r="F54" s="8" t="s">
        <v>225</v>
      </c>
      <c r="G54" s="8" t="s">
        <v>16</v>
      </c>
      <c r="H54" s="8" t="s">
        <v>30</v>
      </c>
      <c r="I54" s="8" t="s">
        <v>42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2</v>
      </c>
      <c r="U54" s="4">
        <v>2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25">
        <v>131.77000427246094</v>
      </c>
      <c r="AC54" s="4">
        <f t="shared" si="6"/>
        <v>4</v>
      </c>
      <c r="AD54" s="25">
        <f t="shared" si="11"/>
        <v>135.77000427246094</v>
      </c>
      <c r="AE54" s="4">
        <v>0</v>
      </c>
      <c r="AF54" s="4">
        <v>0</v>
      </c>
      <c r="AG54" s="4">
        <v>0</v>
      </c>
      <c r="AH54" s="4">
        <v>2</v>
      </c>
      <c r="AI54" s="4">
        <v>0</v>
      </c>
      <c r="AJ54" s="4">
        <v>0</v>
      </c>
      <c r="AK54" s="4">
        <v>0</v>
      </c>
      <c r="AL54" s="4">
        <v>0</v>
      </c>
      <c r="AM54" s="4">
        <v>2</v>
      </c>
      <c r="AN54" s="4">
        <v>0</v>
      </c>
      <c r="AO54" s="4">
        <v>2</v>
      </c>
      <c r="AP54" s="4">
        <v>0</v>
      </c>
      <c r="AQ54" s="4">
        <v>2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25">
        <v>135.1199951171875</v>
      </c>
      <c r="AX54" s="4">
        <f t="shared" si="7"/>
        <v>8</v>
      </c>
      <c r="AY54" s="25">
        <f t="shared" si="8"/>
        <v>143.1199951171875</v>
      </c>
      <c r="AZ54" s="25">
        <f t="shared" si="9"/>
        <v>135.77000427246094</v>
      </c>
      <c r="BA54" s="25">
        <f t="shared" si="10"/>
        <v>20.012381833907408</v>
      </c>
    </row>
    <row r="55" spans="1:53" ht="43.2" x14ac:dyDescent="0.3">
      <c r="A55" s="4">
        <v>4</v>
      </c>
      <c r="B55" s="8" t="s">
        <v>228</v>
      </c>
      <c r="C55" s="8" t="s">
        <v>227</v>
      </c>
      <c r="D55" s="8">
        <v>2000</v>
      </c>
      <c r="E55" s="8">
        <v>2000</v>
      </c>
      <c r="F55" s="8" t="s">
        <v>229</v>
      </c>
      <c r="G55" s="8" t="s">
        <v>10</v>
      </c>
      <c r="H55" s="8" t="s">
        <v>85</v>
      </c>
      <c r="I55" s="8" t="s">
        <v>186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2</v>
      </c>
      <c r="S55" s="4">
        <v>0</v>
      </c>
      <c r="T55" s="4">
        <v>0</v>
      </c>
      <c r="U55" s="4">
        <v>2</v>
      </c>
      <c r="V55" s="4">
        <v>0</v>
      </c>
      <c r="W55" s="4">
        <v>0</v>
      </c>
      <c r="X55" s="4">
        <v>0</v>
      </c>
      <c r="Y55" s="4">
        <v>0</v>
      </c>
      <c r="Z55" s="4">
        <v>2</v>
      </c>
      <c r="AA55" s="4">
        <v>0</v>
      </c>
      <c r="AB55" s="25">
        <v>140.08000183105469</v>
      </c>
      <c r="AC55" s="4">
        <f t="shared" si="6"/>
        <v>6</v>
      </c>
      <c r="AD55" s="25">
        <f t="shared" si="11"/>
        <v>146.08000183105469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2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25">
        <v>145.89999389648437</v>
      </c>
      <c r="AX55" s="4">
        <f t="shared" si="7"/>
        <v>2</v>
      </c>
      <c r="AY55" s="25">
        <f t="shared" si="8"/>
        <v>147.89999389648437</v>
      </c>
      <c r="AZ55" s="25">
        <f t="shared" si="9"/>
        <v>146.08000183105469</v>
      </c>
      <c r="BA55" s="25">
        <f t="shared" si="10"/>
        <v>29.12578924918272</v>
      </c>
    </row>
    <row r="56" spans="1:53" ht="57.6" x14ac:dyDescent="0.3">
      <c r="A56" s="4">
        <v>5</v>
      </c>
      <c r="B56" s="8" t="s">
        <v>230</v>
      </c>
      <c r="C56" s="8" t="s">
        <v>227</v>
      </c>
      <c r="D56" s="8">
        <v>2000</v>
      </c>
      <c r="E56" s="8">
        <v>2000</v>
      </c>
      <c r="F56" s="8" t="s">
        <v>229</v>
      </c>
      <c r="G56" s="8" t="s">
        <v>16</v>
      </c>
      <c r="H56" s="8" t="s">
        <v>79</v>
      </c>
      <c r="I56" s="8" t="s">
        <v>184</v>
      </c>
      <c r="J56" s="4">
        <v>0</v>
      </c>
      <c r="K56" s="4">
        <v>0</v>
      </c>
      <c r="L56" s="4">
        <v>0</v>
      </c>
      <c r="M56" s="4">
        <v>0</v>
      </c>
      <c r="N56" s="4">
        <v>2</v>
      </c>
      <c r="O56" s="4">
        <v>0</v>
      </c>
      <c r="P56" s="4">
        <v>2</v>
      </c>
      <c r="Q56" s="4">
        <v>0</v>
      </c>
      <c r="R56" s="4">
        <v>0</v>
      </c>
      <c r="S56" s="4">
        <v>0</v>
      </c>
      <c r="T56" s="4">
        <v>0</v>
      </c>
      <c r="U56" s="4">
        <v>2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25">
        <v>143.16999816894531</v>
      </c>
      <c r="AC56" s="4">
        <f t="shared" si="6"/>
        <v>6</v>
      </c>
      <c r="AD56" s="25">
        <f t="shared" si="11"/>
        <v>149.16999816894531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2</v>
      </c>
      <c r="AL56" s="4">
        <v>0</v>
      </c>
      <c r="AM56" s="4">
        <v>0</v>
      </c>
      <c r="AN56" s="4">
        <v>0</v>
      </c>
      <c r="AO56" s="4">
        <v>2</v>
      </c>
      <c r="AP56" s="4">
        <v>0</v>
      </c>
      <c r="AQ56" s="4">
        <v>2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25">
        <v>155.55999755859375</v>
      </c>
      <c r="AX56" s="4">
        <f t="shared" si="7"/>
        <v>6</v>
      </c>
      <c r="AY56" s="25">
        <f t="shared" si="8"/>
        <v>161.55999755859375</v>
      </c>
      <c r="AZ56" s="25">
        <f t="shared" si="9"/>
        <v>149.16999816894531</v>
      </c>
      <c r="BA56" s="25">
        <f t="shared" si="10"/>
        <v>31.857157067542026</v>
      </c>
    </row>
    <row r="57" spans="1:53" ht="28.8" x14ac:dyDescent="0.3">
      <c r="A57" s="4">
        <v>6</v>
      </c>
      <c r="B57" s="8" t="s">
        <v>226</v>
      </c>
      <c r="C57" s="8" t="s">
        <v>227</v>
      </c>
      <c r="D57" s="8">
        <v>2000</v>
      </c>
      <c r="E57" s="8">
        <v>2000</v>
      </c>
      <c r="F57" s="8" t="s">
        <v>225</v>
      </c>
      <c r="G57" s="8" t="s">
        <v>16</v>
      </c>
      <c r="H57" s="8" t="s">
        <v>30</v>
      </c>
      <c r="I57" s="8" t="s">
        <v>42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25">
        <v>154.97999572753906</v>
      </c>
      <c r="AC57" s="4">
        <f t="shared" si="6"/>
        <v>0</v>
      </c>
      <c r="AD57" s="25">
        <f t="shared" si="11"/>
        <v>154.97999572753906</v>
      </c>
      <c r="AE57" s="4">
        <v>2</v>
      </c>
      <c r="AF57" s="4">
        <v>2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2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25">
        <v>169.41999816894531</v>
      </c>
      <c r="AX57" s="4">
        <f t="shared" si="7"/>
        <v>6</v>
      </c>
      <c r="AY57" s="25">
        <f t="shared" si="8"/>
        <v>175.41999816894531</v>
      </c>
      <c r="AZ57" s="25">
        <f t="shared" si="9"/>
        <v>154.97999572753906</v>
      </c>
      <c r="BA57" s="25">
        <f t="shared" si="10"/>
        <v>36.992839644797826</v>
      </c>
    </row>
    <row r="58" spans="1:53" ht="43.2" x14ac:dyDescent="0.3">
      <c r="A58" s="4">
        <v>7</v>
      </c>
      <c r="B58" s="8" t="s">
        <v>231</v>
      </c>
      <c r="C58" s="8" t="s">
        <v>232</v>
      </c>
      <c r="D58" s="8">
        <v>2002</v>
      </c>
      <c r="E58" s="8">
        <v>2000</v>
      </c>
      <c r="F58" s="8" t="s">
        <v>225</v>
      </c>
      <c r="G58" s="8" t="s">
        <v>16</v>
      </c>
      <c r="H58" s="8" t="s">
        <v>35</v>
      </c>
      <c r="I58" s="8" t="s">
        <v>36</v>
      </c>
      <c r="J58" s="4">
        <v>2</v>
      </c>
      <c r="K58" s="4">
        <v>2</v>
      </c>
      <c r="L58" s="4">
        <v>0</v>
      </c>
      <c r="M58" s="4">
        <v>0</v>
      </c>
      <c r="N58" s="4">
        <v>2</v>
      </c>
      <c r="O58" s="4">
        <v>2</v>
      </c>
      <c r="P58" s="4">
        <v>0</v>
      </c>
      <c r="Q58" s="4">
        <v>0</v>
      </c>
      <c r="R58" s="4">
        <v>0</v>
      </c>
      <c r="S58" s="4">
        <v>0</v>
      </c>
      <c r="T58" s="4">
        <v>2</v>
      </c>
      <c r="U58" s="4">
        <v>2</v>
      </c>
      <c r="V58" s="4">
        <v>2</v>
      </c>
      <c r="W58" s="4">
        <v>0</v>
      </c>
      <c r="X58" s="4">
        <v>2</v>
      </c>
      <c r="Y58" s="4">
        <v>0</v>
      </c>
      <c r="Z58" s="4">
        <v>2</v>
      </c>
      <c r="AA58" s="4">
        <v>0</v>
      </c>
      <c r="AB58" s="25">
        <v>173.69999694824219</v>
      </c>
      <c r="AC58" s="4">
        <f t="shared" si="6"/>
        <v>18</v>
      </c>
      <c r="AD58" s="25">
        <f t="shared" si="11"/>
        <v>191.69999694824219</v>
      </c>
      <c r="AE58" s="4">
        <v>2</v>
      </c>
      <c r="AF58" s="4">
        <v>0</v>
      </c>
      <c r="AG58" s="4">
        <v>0</v>
      </c>
      <c r="AH58" s="4">
        <v>2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2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25">
        <v>172.02000427246094</v>
      </c>
      <c r="AX58" s="4">
        <f t="shared" si="7"/>
        <v>6</v>
      </c>
      <c r="AY58" s="25">
        <f t="shared" si="8"/>
        <v>178.02000427246094</v>
      </c>
      <c r="AZ58" s="25">
        <f t="shared" si="9"/>
        <v>178.02000427246094</v>
      </c>
      <c r="BA58" s="25">
        <f t="shared" si="10"/>
        <v>57.358798368646177</v>
      </c>
    </row>
    <row r="59" spans="1:53" ht="57.6" x14ac:dyDescent="0.3">
      <c r="A59" s="4">
        <v>8</v>
      </c>
      <c r="B59" s="8" t="s">
        <v>233</v>
      </c>
      <c r="C59" s="8" t="s">
        <v>234</v>
      </c>
      <c r="D59" s="8">
        <v>2000</v>
      </c>
      <c r="E59" s="8">
        <v>1999</v>
      </c>
      <c r="F59" s="8" t="s">
        <v>235</v>
      </c>
      <c r="G59" s="8" t="s">
        <v>25</v>
      </c>
      <c r="H59" s="8" t="s">
        <v>177</v>
      </c>
      <c r="I59" s="8" t="s">
        <v>178</v>
      </c>
      <c r="J59" s="4">
        <v>0</v>
      </c>
      <c r="K59" s="4">
        <v>0</v>
      </c>
      <c r="L59" s="4">
        <v>2</v>
      </c>
      <c r="M59" s="4">
        <v>2</v>
      </c>
      <c r="N59" s="4">
        <v>2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2</v>
      </c>
      <c r="W59" s="4">
        <v>0</v>
      </c>
      <c r="X59" s="4">
        <v>0</v>
      </c>
      <c r="Y59" s="4">
        <v>2</v>
      </c>
      <c r="Z59" s="4">
        <v>0</v>
      </c>
      <c r="AA59" s="4">
        <v>2</v>
      </c>
      <c r="AB59" s="25">
        <v>167.08000183105469</v>
      </c>
      <c r="AC59" s="4">
        <f t="shared" si="6"/>
        <v>12</v>
      </c>
      <c r="AD59" s="25">
        <f t="shared" si="11"/>
        <v>179.08000183105469</v>
      </c>
      <c r="AE59" s="4">
        <v>0</v>
      </c>
      <c r="AF59" s="4">
        <v>0</v>
      </c>
      <c r="AG59" s="4">
        <v>0</v>
      </c>
      <c r="AH59" s="4">
        <v>2</v>
      </c>
      <c r="AI59" s="4">
        <v>2</v>
      </c>
      <c r="AJ59" s="4">
        <v>0</v>
      </c>
      <c r="AK59" s="4">
        <v>0</v>
      </c>
      <c r="AL59" s="4">
        <v>2</v>
      </c>
      <c r="AM59" s="4">
        <v>2</v>
      </c>
      <c r="AN59" s="4">
        <v>2</v>
      </c>
      <c r="AO59" s="4">
        <v>2</v>
      </c>
      <c r="AP59" s="4">
        <v>2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25">
        <v>194.21000671386719</v>
      </c>
      <c r="AX59" s="4">
        <f t="shared" si="7"/>
        <v>14</v>
      </c>
      <c r="AY59" s="25">
        <f t="shared" si="8"/>
        <v>208.21000671386719</v>
      </c>
      <c r="AZ59" s="25">
        <f t="shared" si="9"/>
        <v>179.08000183105469</v>
      </c>
      <c r="BA59" s="25">
        <f t="shared" si="10"/>
        <v>58.295771394659155</v>
      </c>
    </row>
    <row r="60" spans="1:53" ht="28.8" x14ac:dyDescent="0.3">
      <c r="A60" s="4">
        <v>9</v>
      </c>
      <c r="B60" s="8" t="s">
        <v>236</v>
      </c>
      <c r="C60" s="8" t="s">
        <v>237</v>
      </c>
      <c r="D60" s="8">
        <v>2003</v>
      </c>
      <c r="E60" s="8">
        <v>2003</v>
      </c>
      <c r="F60" s="8" t="s">
        <v>238</v>
      </c>
      <c r="G60" s="8" t="s">
        <v>25</v>
      </c>
      <c r="H60" s="8" t="s">
        <v>26</v>
      </c>
      <c r="I60" s="8" t="s">
        <v>60</v>
      </c>
      <c r="J60" s="4">
        <v>0</v>
      </c>
      <c r="K60" s="4">
        <v>0</v>
      </c>
      <c r="L60" s="4">
        <v>0</v>
      </c>
      <c r="M60" s="4">
        <v>0</v>
      </c>
      <c r="N60" s="4">
        <v>2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2</v>
      </c>
      <c r="AA60" s="4">
        <v>0</v>
      </c>
      <c r="AB60" s="25">
        <v>226.86000061035156</v>
      </c>
      <c r="AC60" s="4">
        <f t="shared" si="6"/>
        <v>4</v>
      </c>
      <c r="AD60" s="25">
        <f t="shared" si="11"/>
        <v>230.86000061035156</v>
      </c>
      <c r="AE60" s="4">
        <v>2</v>
      </c>
      <c r="AF60" s="4">
        <v>0</v>
      </c>
      <c r="AG60" s="4">
        <v>2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2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25">
        <v>182.72000122070312</v>
      </c>
      <c r="AX60" s="4">
        <f t="shared" si="7"/>
        <v>6</v>
      </c>
      <c r="AY60" s="25">
        <f t="shared" si="8"/>
        <v>188.72000122070312</v>
      </c>
      <c r="AZ60" s="25">
        <f t="shared" si="9"/>
        <v>188.72000122070312</v>
      </c>
      <c r="BA60" s="25">
        <f t="shared" si="10"/>
        <v>66.816941397036388</v>
      </c>
    </row>
    <row r="61" spans="1:53" ht="28.8" x14ac:dyDescent="0.3">
      <c r="A61" s="4" t="s">
        <v>247</v>
      </c>
      <c r="B61" s="8" t="s">
        <v>248</v>
      </c>
      <c r="C61" s="8" t="s">
        <v>249</v>
      </c>
      <c r="D61" s="8">
        <v>1999</v>
      </c>
      <c r="E61" s="8">
        <v>1999</v>
      </c>
      <c r="F61" s="8" t="s">
        <v>229</v>
      </c>
      <c r="G61" s="8" t="s">
        <v>25</v>
      </c>
      <c r="H61" s="8" t="s">
        <v>26</v>
      </c>
      <c r="I61" s="8" t="s">
        <v>60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2</v>
      </c>
      <c r="Q61" s="4">
        <v>0</v>
      </c>
      <c r="R61" s="4">
        <v>0</v>
      </c>
      <c r="S61" s="4">
        <v>0</v>
      </c>
      <c r="T61" s="4">
        <v>2</v>
      </c>
      <c r="U61" s="4">
        <v>2</v>
      </c>
      <c r="V61" s="4">
        <v>0</v>
      </c>
      <c r="W61" s="4">
        <v>0</v>
      </c>
      <c r="X61" s="4">
        <v>0</v>
      </c>
      <c r="Y61" s="4">
        <v>0</v>
      </c>
      <c r="Z61" s="4">
        <v>2</v>
      </c>
      <c r="AA61" s="4">
        <v>2</v>
      </c>
      <c r="AB61" s="25">
        <v>282.69000244140625</v>
      </c>
      <c r="AC61" s="4">
        <f t="shared" si="6"/>
        <v>10</v>
      </c>
      <c r="AD61" s="25">
        <f t="shared" si="11"/>
        <v>292.69000244140625</v>
      </c>
      <c r="AE61" s="4">
        <v>0</v>
      </c>
      <c r="AF61" s="4">
        <v>2</v>
      </c>
      <c r="AG61" s="4">
        <v>2</v>
      </c>
      <c r="AH61" s="4">
        <v>2</v>
      </c>
      <c r="AI61" s="4">
        <v>0</v>
      </c>
      <c r="AJ61" s="4">
        <v>0</v>
      </c>
      <c r="AK61" s="4">
        <v>2</v>
      </c>
      <c r="AL61" s="4">
        <v>50</v>
      </c>
      <c r="AM61" s="4">
        <v>0</v>
      </c>
      <c r="AN61" s="4">
        <v>0</v>
      </c>
      <c r="AO61" s="4">
        <v>0</v>
      </c>
      <c r="AP61" s="4">
        <v>0</v>
      </c>
      <c r="AQ61" s="4">
        <v>2</v>
      </c>
      <c r="AR61" s="4">
        <v>2</v>
      </c>
      <c r="AS61" s="4">
        <v>0</v>
      </c>
      <c r="AT61" s="4">
        <v>0</v>
      </c>
      <c r="AU61" s="4">
        <v>0</v>
      </c>
      <c r="AV61" s="4">
        <v>2</v>
      </c>
      <c r="AW61" s="25">
        <v>278.20999145507812</v>
      </c>
      <c r="AX61" s="4">
        <f t="shared" si="7"/>
        <v>64</v>
      </c>
      <c r="AY61" s="25">
        <f t="shared" si="8"/>
        <v>342.20999145507812</v>
      </c>
      <c r="AZ61" s="25">
        <f t="shared" si="9"/>
        <v>292.69000244140625</v>
      </c>
      <c r="BA61" s="25">
        <f t="shared" si="10"/>
        <v>158.72006501137193</v>
      </c>
    </row>
    <row r="62" spans="1:53" ht="57.6" x14ac:dyDescent="0.3">
      <c r="A62" s="4">
        <v>10</v>
      </c>
      <c r="B62" s="8" t="s">
        <v>250</v>
      </c>
      <c r="C62" s="8" t="s">
        <v>251</v>
      </c>
      <c r="D62" s="8">
        <v>2002</v>
      </c>
      <c r="E62" s="8">
        <v>1999</v>
      </c>
      <c r="F62" s="8" t="s">
        <v>252</v>
      </c>
      <c r="G62" s="8" t="s">
        <v>16</v>
      </c>
      <c r="H62" s="8" t="s">
        <v>35</v>
      </c>
      <c r="I62" s="8" t="s">
        <v>171</v>
      </c>
      <c r="J62" s="4">
        <v>0</v>
      </c>
      <c r="K62" s="4">
        <v>0</v>
      </c>
      <c r="L62" s="4">
        <v>0</v>
      </c>
      <c r="M62" s="4">
        <v>2</v>
      </c>
      <c r="N62" s="4">
        <v>0</v>
      </c>
      <c r="O62" s="4">
        <v>2</v>
      </c>
      <c r="P62" s="4">
        <v>0</v>
      </c>
      <c r="Q62" s="4">
        <v>0</v>
      </c>
      <c r="R62" s="4">
        <v>50</v>
      </c>
      <c r="S62" s="4">
        <v>0</v>
      </c>
      <c r="T62" s="4">
        <v>50</v>
      </c>
      <c r="U62" s="4">
        <v>0</v>
      </c>
      <c r="V62" s="4">
        <v>2</v>
      </c>
      <c r="W62" s="4">
        <v>2</v>
      </c>
      <c r="X62" s="4">
        <v>2</v>
      </c>
      <c r="Y62" s="4">
        <v>2</v>
      </c>
      <c r="Z62" s="4">
        <v>0</v>
      </c>
      <c r="AA62" s="4">
        <v>50</v>
      </c>
      <c r="AB62" s="25">
        <v>208.16000366210937</v>
      </c>
      <c r="AC62" s="4">
        <f t="shared" si="6"/>
        <v>162</v>
      </c>
      <c r="AD62" s="25">
        <f t="shared" si="11"/>
        <v>370.16000366210937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25"/>
      <c r="AX62" s="4">
        <f t="shared" si="7"/>
        <v>0</v>
      </c>
      <c r="AY62" s="25" t="s">
        <v>215</v>
      </c>
      <c r="AZ62" s="25">
        <f t="shared" si="9"/>
        <v>370.16000366210937</v>
      </c>
      <c r="BA62" s="25">
        <f t="shared" si="10"/>
        <v>227.19880902403702</v>
      </c>
    </row>
    <row r="64" spans="1:53" ht="18" x14ac:dyDescent="0.3">
      <c r="A64" s="11" t="s">
        <v>239</v>
      </c>
      <c r="B64" s="11"/>
      <c r="C64" s="11"/>
      <c r="D64" s="11"/>
      <c r="E64" s="11"/>
      <c r="F64" s="11"/>
      <c r="G64" s="11"/>
      <c r="H64" s="11"/>
      <c r="I64" s="11"/>
      <c r="J64" s="11"/>
    </row>
    <row r="65" spans="1:53" x14ac:dyDescent="0.3">
      <c r="A65" s="16" t="s">
        <v>206</v>
      </c>
      <c r="B65" s="16" t="s">
        <v>1</v>
      </c>
      <c r="C65" s="16" t="s">
        <v>2</v>
      </c>
      <c r="D65" s="16" t="s">
        <v>143</v>
      </c>
      <c r="E65" s="16" t="s">
        <v>144</v>
      </c>
      <c r="F65" s="16" t="s">
        <v>3</v>
      </c>
      <c r="G65" s="16" t="s">
        <v>4</v>
      </c>
      <c r="H65" s="16" t="s">
        <v>5</v>
      </c>
      <c r="I65" s="16" t="s">
        <v>6</v>
      </c>
      <c r="J65" s="18" t="s">
        <v>208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20"/>
      <c r="AE65" s="18" t="s">
        <v>212</v>
      </c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20"/>
      <c r="AZ65" s="16" t="s">
        <v>213</v>
      </c>
      <c r="BA65" s="16" t="s">
        <v>214</v>
      </c>
    </row>
    <row r="66" spans="1:53" x14ac:dyDescent="0.3">
      <c r="A66" s="17"/>
      <c r="B66" s="17"/>
      <c r="C66" s="17"/>
      <c r="D66" s="17"/>
      <c r="E66" s="17"/>
      <c r="F66" s="17"/>
      <c r="G66" s="17"/>
      <c r="H66" s="17"/>
      <c r="I66" s="17"/>
      <c r="J66" s="21">
        <v>1</v>
      </c>
      <c r="K66" s="21">
        <v>2</v>
      </c>
      <c r="L66" s="21">
        <v>3</v>
      </c>
      <c r="M66" s="21">
        <v>4</v>
      </c>
      <c r="N66" s="21">
        <v>5</v>
      </c>
      <c r="O66" s="21">
        <v>6</v>
      </c>
      <c r="P66" s="21">
        <v>7</v>
      </c>
      <c r="Q66" s="21">
        <v>8</v>
      </c>
      <c r="R66" s="21">
        <v>9</v>
      </c>
      <c r="S66" s="21">
        <v>10</v>
      </c>
      <c r="T66" s="21">
        <v>11</v>
      </c>
      <c r="U66" s="21">
        <v>12</v>
      </c>
      <c r="V66" s="21">
        <v>13</v>
      </c>
      <c r="W66" s="21">
        <v>14</v>
      </c>
      <c r="X66" s="21">
        <v>15</v>
      </c>
      <c r="Y66" s="21">
        <v>16</v>
      </c>
      <c r="Z66" s="21">
        <v>17</v>
      </c>
      <c r="AA66" s="21">
        <v>18</v>
      </c>
      <c r="AB66" s="21" t="s">
        <v>209</v>
      </c>
      <c r="AC66" s="21" t="s">
        <v>210</v>
      </c>
      <c r="AD66" s="21" t="s">
        <v>211</v>
      </c>
      <c r="AE66" s="21">
        <v>1</v>
      </c>
      <c r="AF66" s="21">
        <v>2</v>
      </c>
      <c r="AG66" s="21">
        <v>3</v>
      </c>
      <c r="AH66" s="21">
        <v>4</v>
      </c>
      <c r="AI66" s="21">
        <v>5</v>
      </c>
      <c r="AJ66" s="21">
        <v>6</v>
      </c>
      <c r="AK66" s="21">
        <v>7</v>
      </c>
      <c r="AL66" s="21">
        <v>8</v>
      </c>
      <c r="AM66" s="21">
        <v>9</v>
      </c>
      <c r="AN66" s="21">
        <v>10</v>
      </c>
      <c r="AO66" s="21">
        <v>11</v>
      </c>
      <c r="AP66" s="21">
        <v>12</v>
      </c>
      <c r="AQ66" s="21">
        <v>13</v>
      </c>
      <c r="AR66" s="21">
        <v>14</v>
      </c>
      <c r="AS66" s="21">
        <v>15</v>
      </c>
      <c r="AT66" s="21">
        <v>16</v>
      </c>
      <c r="AU66" s="21">
        <v>17</v>
      </c>
      <c r="AV66" s="21">
        <v>18</v>
      </c>
      <c r="AW66" s="21" t="s">
        <v>209</v>
      </c>
      <c r="AX66" s="21" t="s">
        <v>210</v>
      </c>
      <c r="AY66" s="21" t="s">
        <v>211</v>
      </c>
      <c r="AZ66" s="17"/>
      <c r="BA66" s="17"/>
    </row>
    <row r="67" spans="1:53" ht="57.6" x14ac:dyDescent="0.3">
      <c r="A67" s="22">
        <v>1</v>
      </c>
      <c r="B67" s="23" t="s">
        <v>134</v>
      </c>
      <c r="C67" s="23">
        <v>1997</v>
      </c>
      <c r="D67" s="23">
        <v>1997</v>
      </c>
      <c r="E67" s="23">
        <v>1997</v>
      </c>
      <c r="F67" s="23" t="s">
        <v>69</v>
      </c>
      <c r="G67" s="23" t="s">
        <v>16</v>
      </c>
      <c r="H67" s="23" t="s">
        <v>70</v>
      </c>
      <c r="I67" s="23" t="s">
        <v>71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2</v>
      </c>
      <c r="Y67" s="22">
        <v>0</v>
      </c>
      <c r="Z67" s="22">
        <v>0</v>
      </c>
      <c r="AA67" s="22">
        <v>0</v>
      </c>
      <c r="AB67" s="24">
        <v>112.13999938964844</v>
      </c>
      <c r="AC67" s="22">
        <f t="shared" ref="AC67:AC93" si="12">SUM(J67:AA67)</f>
        <v>2</v>
      </c>
      <c r="AD67" s="24">
        <f t="shared" ref="AD67:AD93" si="13">AB67+AC67</f>
        <v>114.13999938964844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4">
        <v>112.06999969482422</v>
      </c>
      <c r="AX67" s="22">
        <f t="shared" ref="AX67:AX93" si="14">SUM(AE67:AV67)</f>
        <v>0</v>
      </c>
      <c r="AY67" s="24">
        <f t="shared" ref="AY67:AY93" si="15">AW67+AX67</f>
        <v>112.06999969482422</v>
      </c>
      <c r="AZ67" s="24">
        <f t="shared" ref="AZ67:AZ93" si="16">MIN(AY67,AD67)</f>
        <v>112.06999969482422</v>
      </c>
      <c r="BA67" s="24">
        <f t="shared" ref="BA67:BA93" si="17">IF( AND(ISNUMBER(AZ$67),ISNUMBER(AZ67)),(AZ67-AZ$67)/AZ$67*100,"")</f>
        <v>0</v>
      </c>
    </row>
    <row r="68" spans="1:53" ht="57.6" x14ac:dyDescent="0.3">
      <c r="A68" s="4">
        <v>2</v>
      </c>
      <c r="B68" s="8" t="s">
        <v>83</v>
      </c>
      <c r="C68" s="8">
        <v>1997</v>
      </c>
      <c r="D68" s="8">
        <v>1997</v>
      </c>
      <c r="E68" s="8">
        <v>1997</v>
      </c>
      <c r="F68" s="8" t="s">
        <v>69</v>
      </c>
      <c r="G68" s="8" t="s">
        <v>16</v>
      </c>
      <c r="H68" s="8" t="s">
        <v>70</v>
      </c>
      <c r="I68" s="8" t="s">
        <v>71</v>
      </c>
      <c r="J68" s="4">
        <v>0</v>
      </c>
      <c r="K68" s="4">
        <v>0</v>
      </c>
      <c r="L68" s="4">
        <v>2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2</v>
      </c>
      <c r="V68" s="4">
        <v>0</v>
      </c>
      <c r="W68" s="4">
        <v>0</v>
      </c>
      <c r="X68" s="4">
        <v>2</v>
      </c>
      <c r="Y68" s="4">
        <v>0</v>
      </c>
      <c r="Z68" s="4">
        <v>0</v>
      </c>
      <c r="AA68" s="4">
        <v>0</v>
      </c>
      <c r="AB68" s="25">
        <v>109.01000213623047</v>
      </c>
      <c r="AC68" s="4">
        <f t="shared" si="12"/>
        <v>6</v>
      </c>
      <c r="AD68" s="25">
        <f t="shared" si="13"/>
        <v>115.01000213623047</v>
      </c>
      <c r="AE68" s="4">
        <v>0</v>
      </c>
      <c r="AF68" s="4">
        <v>0</v>
      </c>
      <c r="AG68" s="4">
        <v>0</v>
      </c>
      <c r="AH68" s="4">
        <v>0</v>
      </c>
      <c r="AI68" s="4">
        <v>2</v>
      </c>
      <c r="AJ68" s="4">
        <v>0</v>
      </c>
      <c r="AK68" s="4">
        <v>0</v>
      </c>
      <c r="AL68" s="4">
        <v>0</v>
      </c>
      <c r="AM68" s="4">
        <v>2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25">
        <v>110.19000244140625</v>
      </c>
      <c r="AX68" s="4">
        <f t="shared" si="14"/>
        <v>4</v>
      </c>
      <c r="AY68" s="25">
        <f t="shared" si="15"/>
        <v>114.19000244140625</v>
      </c>
      <c r="AZ68" s="25">
        <f t="shared" si="16"/>
        <v>114.19000244140625</v>
      </c>
      <c r="BA68" s="25">
        <f t="shared" si="17"/>
        <v>1.8916773020031874</v>
      </c>
    </row>
    <row r="69" spans="1:53" ht="72" x14ac:dyDescent="0.3">
      <c r="A69" s="4">
        <v>3</v>
      </c>
      <c r="B69" s="8" t="s">
        <v>112</v>
      </c>
      <c r="C69" s="8">
        <v>2001</v>
      </c>
      <c r="D69" s="8">
        <v>2001</v>
      </c>
      <c r="E69" s="8">
        <v>2001</v>
      </c>
      <c r="F69" s="8" t="s">
        <v>69</v>
      </c>
      <c r="G69" s="8" t="s">
        <v>16</v>
      </c>
      <c r="H69" s="8" t="s">
        <v>113</v>
      </c>
      <c r="I69" s="8" t="s">
        <v>114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2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2</v>
      </c>
      <c r="Y69" s="4">
        <v>0</v>
      </c>
      <c r="Z69" s="4">
        <v>0</v>
      </c>
      <c r="AA69" s="4">
        <v>0</v>
      </c>
      <c r="AB69" s="25">
        <v>118.18000030517578</v>
      </c>
      <c r="AC69" s="4">
        <f t="shared" si="12"/>
        <v>4</v>
      </c>
      <c r="AD69" s="25">
        <f t="shared" si="13"/>
        <v>122.18000030517578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2</v>
      </c>
      <c r="AT69" s="4">
        <v>0</v>
      </c>
      <c r="AU69" s="4">
        <v>0</v>
      </c>
      <c r="AV69" s="4">
        <v>0</v>
      </c>
      <c r="AW69" s="25">
        <v>117.51999664306641</v>
      </c>
      <c r="AX69" s="4">
        <f t="shared" si="14"/>
        <v>2</v>
      </c>
      <c r="AY69" s="25">
        <f t="shared" si="15"/>
        <v>119.51999664306641</v>
      </c>
      <c r="AZ69" s="25">
        <f t="shared" si="16"/>
        <v>119.51999664306641</v>
      </c>
      <c r="BA69" s="25">
        <f t="shared" si="17"/>
        <v>6.6476282399653241</v>
      </c>
    </row>
    <row r="70" spans="1:53" ht="43.2" x14ac:dyDescent="0.3">
      <c r="A70" s="4">
        <v>4</v>
      </c>
      <c r="B70" s="8" t="s">
        <v>88</v>
      </c>
      <c r="C70" s="8">
        <v>1999</v>
      </c>
      <c r="D70" s="8">
        <v>1999</v>
      </c>
      <c r="E70" s="8">
        <v>1999</v>
      </c>
      <c r="F70" s="8">
        <v>1</v>
      </c>
      <c r="G70" s="8" t="s">
        <v>16</v>
      </c>
      <c r="H70" s="8" t="s">
        <v>89</v>
      </c>
      <c r="I70" s="8" t="s">
        <v>80</v>
      </c>
      <c r="J70" s="4">
        <v>0</v>
      </c>
      <c r="K70" s="4">
        <v>0</v>
      </c>
      <c r="L70" s="4">
        <v>0</v>
      </c>
      <c r="M70" s="4">
        <v>0</v>
      </c>
      <c r="N70" s="4">
        <v>2</v>
      </c>
      <c r="O70" s="4">
        <v>0</v>
      </c>
      <c r="P70" s="4">
        <v>0</v>
      </c>
      <c r="Q70" s="4">
        <v>0</v>
      </c>
      <c r="R70" s="4">
        <v>2</v>
      </c>
      <c r="S70" s="4">
        <v>0</v>
      </c>
      <c r="T70" s="4">
        <v>2</v>
      </c>
      <c r="U70" s="4">
        <v>0</v>
      </c>
      <c r="V70" s="4">
        <v>2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25">
        <v>117.43000030517578</v>
      </c>
      <c r="AC70" s="4">
        <f t="shared" si="12"/>
        <v>8</v>
      </c>
      <c r="AD70" s="25">
        <f t="shared" si="13"/>
        <v>125.43000030517578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2</v>
      </c>
      <c r="AN70" s="4">
        <v>0</v>
      </c>
      <c r="AO70" s="4">
        <v>0</v>
      </c>
      <c r="AP70" s="4">
        <v>0</v>
      </c>
      <c r="AQ70" s="4">
        <v>2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25">
        <v>119</v>
      </c>
      <c r="AX70" s="4">
        <f t="shared" si="14"/>
        <v>4</v>
      </c>
      <c r="AY70" s="25">
        <f t="shared" si="15"/>
        <v>123</v>
      </c>
      <c r="AZ70" s="25">
        <f t="shared" si="16"/>
        <v>123</v>
      </c>
      <c r="BA70" s="25">
        <f t="shared" si="17"/>
        <v>9.7528333496377861</v>
      </c>
    </row>
    <row r="71" spans="1:53" ht="28.8" x14ac:dyDescent="0.3">
      <c r="A71" s="4">
        <v>5</v>
      </c>
      <c r="B71" s="8" t="s">
        <v>14</v>
      </c>
      <c r="C71" s="8">
        <v>1997</v>
      </c>
      <c r="D71" s="8">
        <v>1997</v>
      </c>
      <c r="E71" s="8">
        <v>1997</v>
      </c>
      <c r="F71" s="8" t="s">
        <v>15</v>
      </c>
      <c r="G71" s="8" t="s">
        <v>16</v>
      </c>
      <c r="H71" s="8" t="s">
        <v>17</v>
      </c>
      <c r="I71" s="8" t="s">
        <v>18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2</v>
      </c>
      <c r="Q71" s="4">
        <v>0</v>
      </c>
      <c r="R71" s="4">
        <v>0</v>
      </c>
      <c r="S71" s="4">
        <v>0</v>
      </c>
      <c r="T71" s="4">
        <v>50</v>
      </c>
      <c r="U71" s="4">
        <v>0</v>
      </c>
      <c r="V71" s="4">
        <v>50</v>
      </c>
      <c r="W71" s="4">
        <v>2</v>
      </c>
      <c r="X71" s="4">
        <v>0</v>
      </c>
      <c r="Y71" s="4">
        <v>0</v>
      </c>
      <c r="Z71" s="4">
        <v>0</v>
      </c>
      <c r="AA71" s="4">
        <v>2</v>
      </c>
      <c r="AB71" s="25">
        <v>177.82000732421875</v>
      </c>
      <c r="AC71" s="4">
        <f t="shared" si="12"/>
        <v>106</v>
      </c>
      <c r="AD71" s="25">
        <f t="shared" si="13"/>
        <v>283.82000732421875</v>
      </c>
      <c r="AE71" s="4">
        <v>0</v>
      </c>
      <c r="AF71" s="4">
        <v>2</v>
      </c>
      <c r="AG71" s="4">
        <v>2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2</v>
      </c>
      <c r="AN71" s="4">
        <v>2</v>
      </c>
      <c r="AO71" s="4">
        <v>2</v>
      </c>
      <c r="AP71" s="4">
        <v>0</v>
      </c>
      <c r="AQ71" s="4">
        <v>0</v>
      </c>
      <c r="AR71" s="4">
        <v>2</v>
      </c>
      <c r="AS71" s="4">
        <v>0</v>
      </c>
      <c r="AT71" s="4">
        <v>0</v>
      </c>
      <c r="AU71" s="4">
        <v>0</v>
      </c>
      <c r="AV71" s="4">
        <v>0</v>
      </c>
      <c r="AW71" s="25">
        <v>111.58000183105469</v>
      </c>
      <c r="AX71" s="4">
        <f t="shared" si="14"/>
        <v>12</v>
      </c>
      <c r="AY71" s="25">
        <f t="shared" si="15"/>
        <v>123.58000183105469</v>
      </c>
      <c r="AZ71" s="25">
        <f t="shared" si="16"/>
        <v>123.58000183105469</v>
      </c>
      <c r="BA71" s="25">
        <f t="shared" si="17"/>
        <v>10.27036866920063</v>
      </c>
    </row>
    <row r="72" spans="1:53" ht="28.8" x14ac:dyDescent="0.3">
      <c r="A72" s="4">
        <v>6</v>
      </c>
      <c r="B72" s="8" t="s">
        <v>120</v>
      </c>
      <c r="C72" s="8">
        <v>1999</v>
      </c>
      <c r="D72" s="8">
        <v>1999</v>
      </c>
      <c r="E72" s="8">
        <v>1999</v>
      </c>
      <c r="F72" s="8">
        <v>1</v>
      </c>
      <c r="G72" s="8" t="s">
        <v>25</v>
      </c>
      <c r="H72" s="8" t="s">
        <v>26</v>
      </c>
      <c r="I72" s="8" t="s">
        <v>27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2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25">
        <v>133.46000671386719</v>
      </c>
      <c r="AC72" s="4">
        <f t="shared" si="12"/>
        <v>2</v>
      </c>
      <c r="AD72" s="25">
        <f t="shared" si="13"/>
        <v>135.46000671386719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2</v>
      </c>
      <c r="AR72" s="4">
        <v>0</v>
      </c>
      <c r="AS72" s="4">
        <v>0</v>
      </c>
      <c r="AT72" s="4">
        <v>0</v>
      </c>
      <c r="AU72" s="4">
        <v>0</v>
      </c>
      <c r="AV72" s="4">
        <v>2</v>
      </c>
      <c r="AW72" s="25">
        <v>135.38999938964844</v>
      </c>
      <c r="AX72" s="4">
        <f t="shared" si="14"/>
        <v>4</v>
      </c>
      <c r="AY72" s="25">
        <f t="shared" si="15"/>
        <v>139.38999938964844</v>
      </c>
      <c r="AZ72" s="25">
        <f t="shared" si="16"/>
        <v>135.46000671386719</v>
      </c>
      <c r="BA72" s="25">
        <f t="shared" si="17"/>
        <v>20.870890588681959</v>
      </c>
    </row>
    <row r="73" spans="1:53" ht="28.8" x14ac:dyDescent="0.3">
      <c r="A73" s="4">
        <v>7</v>
      </c>
      <c r="B73" s="8" t="s">
        <v>47</v>
      </c>
      <c r="C73" s="8">
        <v>1997</v>
      </c>
      <c r="D73" s="8">
        <v>1997</v>
      </c>
      <c r="E73" s="8">
        <v>1997</v>
      </c>
      <c r="F73" s="8">
        <v>1</v>
      </c>
      <c r="G73" s="8" t="s">
        <v>16</v>
      </c>
      <c r="H73" s="8" t="s">
        <v>30</v>
      </c>
      <c r="I73" s="8" t="s">
        <v>49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2</v>
      </c>
      <c r="U73" s="4">
        <v>2</v>
      </c>
      <c r="V73" s="4">
        <v>0</v>
      </c>
      <c r="W73" s="4">
        <v>0</v>
      </c>
      <c r="X73" s="4">
        <v>0</v>
      </c>
      <c r="Y73" s="4">
        <v>2</v>
      </c>
      <c r="Z73" s="4">
        <v>0</v>
      </c>
      <c r="AA73" s="4">
        <v>0</v>
      </c>
      <c r="AB73" s="25">
        <v>132.42999267578125</v>
      </c>
      <c r="AC73" s="4">
        <f t="shared" si="12"/>
        <v>6</v>
      </c>
      <c r="AD73" s="25">
        <f t="shared" si="13"/>
        <v>138.42999267578125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2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2</v>
      </c>
      <c r="AT73" s="4">
        <v>0</v>
      </c>
      <c r="AU73" s="4">
        <v>0</v>
      </c>
      <c r="AV73" s="4">
        <v>0</v>
      </c>
      <c r="AW73" s="25">
        <v>131.74000549316406</v>
      </c>
      <c r="AX73" s="4">
        <f t="shared" si="14"/>
        <v>4</v>
      </c>
      <c r="AY73" s="25">
        <f t="shared" si="15"/>
        <v>135.74000549316406</v>
      </c>
      <c r="AZ73" s="25">
        <f t="shared" si="16"/>
        <v>135.74000549316406</v>
      </c>
      <c r="BA73" s="25">
        <f t="shared" si="17"/>
        <v>21.120733347724823</v>
      </c>
    </row>
    <row r="74" spans="1:53" ht="43.2" x14ac:dyDescent="0.3">
      <c r="A74" s="4">
        <v>8</v>
      </c>
      <c r="B74" s="8" t="s">
        <v>63</v>
      </c>
      <c r="C74" s="8">
        <v>1997</v>
      </c>
      <c r="D74" s="8">
        <v>1997</v>
      </c>
      <c r="E74" s="8">
        <v>1997</v>
      </c>
      <c r="F74" s="8">
        <v>1</v>
      </c>
      <c r="G74" s="8" t="s">
        <v>16</v>
      </c>
      <c r="H74" s="8" t="s">
        <v>64</v>
      </c>
      <c r="I74" s="8" t="s">
        <v>36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2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25">
        <v>133.97000122070312</v>
      </c>
      <c r="AC74" s="4">
        <f t="shared" si="12"/>
        <v>2</v>
      </c>
      <c r="AD74" s="25">
        <f t="shared" si="13"/>
        <v>135.97000122070312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2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25">
        <v>137.38999938964844</v>
      </c>
      <c r="AX74" s="4">
        <f t="shared" si="14"/>
        <v>2</v>
      </c>
      <c r="AY74" s="25">
        <f t="shared" si="15"/>
        <v>139.38999938964844</v>
      </c>
      <c r="AZ74" s="25">
        <f t="shared" si="16"/>
        <v>135.97000122070312</v>
      </c>
      <c r="BA74" s="25">
        <f t="shared" si="17"/>
        <v>21.325958410779482</v>
      </c>
    </row>
    <row r="75" spans="1:53" x14ac:dyDescent="0.3">
      <c r="A75" s="4">
        <v>9</v>
      </c>
      <c r="B75" s="8" t="s">
        <v>97</v>
      </c>
      <c r="C75" s="8">
        <v>1993</v>
      </c>
      <c r="D75" s="8">
        <v>1993</v>
      </c>
      <c r="E75" s="8">
        <v>1993</v>
      </c>
      <c r="F75" s="8" t="s">
        <v>69</v>
      </c>
      <c r="G75" s="8" t="s">
        <v>16</v>
      </c>
      <c r="H75" s="8" t="s">
        <v>30</v>
      </c>
      <c r="I75" s="8" t="s">
        <v>31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2</v>
      </c>
      <c r="U75" s="4">
        <v>2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2</v>
      </c>
      <c r="AB75" s="25">
        <v>138.77000427246094</v>
      </c>
      <c r="AC75" s="4">
        <f t="shared" si="12"/>
        <v>6</v>
      </c>
      <c r="AD75" s="25">
        <f t="shared" si="13"/>
        <v>144.77000427246094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2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25">
        <v>138.60000610351562</v>
      </c>
      <c r="AX75" s="4">
        <f t="shared" si="14"/>
        <v>2</v>
      </c>
      <c r="AY75" s="25">
        <f t="shared" si="15"/>
        <v>140.60000610351562</v>
      </c>
      <c r="AZ75" s="25">
        <f t="shared" si="16"/>
        <v>140.60000610351562</v>
      </c>
      <c r="BA75" s="25">
        <f t="shared" si="17"/>
        <v>25.457309258839071</v>
      </c>
    </row>
    <row r="76" spans="1:53" ht="28.8" x14ac:dyDescent="0.3">
      <c r="A76" s="4">
        <v>10</v>
      </c>
      <c r="B76" s="8" t="s">
        <v>109</v>
      </c>
      <c r="C76" s="8">
        <v>1998</v>
      </c>
      <c r="D76" s="8">
        <v>1998</v>
      </c>
      <c r="E76" s="8">
        <v>1998</v>
      </c>
      <c r="F76" s="8">
        <v>1</v>
      </c>
      <c r="G76" s="8" t="s">
        <v>16</v>
      </c>
      <c r="H76" s="8" t="s">
        <v>105</v>
      </c>
      <c r="I76" s="8" t="s">
        <v>108</v>
      </c>
      <c r="J76" s="4">
        <v>0</v>
      </c>
      <c r="K76" s="4">
        <v>0</v>
      </c>
      <c r="L76" s="4">
        <v>0</v>
      </c>
      <c r="M76" s="4">
        <v>0</v>
      </c>
      <c r="N76" s="4">
        <v>2</v>
      </c>
      <c r="O76" s="4">
        <v>2</v>
      </c>
      <c r="P76" s="4">
        <v>0</v>
      </c>
      <c r="Q76" s="4">
        <v>0</v>
      </c>
      <c r="R76" s="4">
        <v>2</v>
      </c>
      <c r="S76" s="4">
        <v>0</v>
      </c>
      <c r="T76" s="4">
        <v>0</v>
      </c>
      <c r="U76" s="4">
        <v>2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50</v>
      </c>
      <c r="AB76" s="25">
        <v>145.66000366210937</v>
      </c>
      <c r="AC76" s="4">
        <f t="shared" si="12"/>
        <v>58</v>
      </c>
      <c r="AD76" s="25">
        <f t="shared" si="13"/>
        <v>203.66000366210937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2</v>
      </c>
      <c r="AN76" s="4">
        <v>0</v>
      </c>
      <c r="AO76" s="4">
        <v>0</v>
      </c>
      <c r="AP76" s="4">
        <v>2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25">
        <v>141.44000244140625</v>
      </c>
      <c r="AX76" s="4">
        <f t="shared" si="14"/>
        <v>4</v>
      </c>
      <c r="AY76" s="25">
        <f t="shared" si="15"/>
        <v>145.44000244140625</v>
      </c>
      <c r="AZ76" s="25">
        <f t="shared" si="16"/>
        <v>145.44000244140625</v>
      </c>
      <c r="BA76" s="25">
        <f t="shared" si="17"/>
        <v>29.776035368476201</v>
      </c>
    </row>
    <row r="77" spans="1:53" ht="43.2" x14ac:dyDescent="0.3">
      <c r="A77" s="4">
        <v>11</v>
      </c>
      <c r="B77" s="8" t="s">
        <v>99</v>
      </c>
      <c r="C77" s="8">
        <v>1995</v>
      </c>
      <c r="D77" s="8">
        <v>1995</v>
      </c>
      <c r="E77" s="8">
        <v>1995</v>
      </c>
      <c r="F77" s="8">
        <v>1</v>
      </c>
      <c r="G77" s="8" t="s">
        <v>55</v>
      </c>
      <c r="H77" s="8" t="s">
        <v>56</v>
      </c>
      <c r="I77" s="8" t="s">
        <v>57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2</v>
      </c>
      <c r="R77" s="4">
        <v>0</v>
      </c>
      <c r="S77" s="4">
        <v>0</v>
      </c>
      <c r="T77" s="4">
        <v>0</v>
      </c>
      <c r="U77" s="4">
        <v>0</v>
      </c>
      <c r="V77" s="4">
        <v>2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25">
        <v>150.27000427246094</v>
      </c>
      <c r="AC77" s="4">
        <f t="shared" si="12"/>
        <v>4</v>
      </c>
      <c r="AD77" s="25">
        <f t="shared" si="13"/>
        <v>154.27000427246094</v>
      </c>
      <c r="AE77" s="4">
        <v>0</v>
      </c>
      <c r="AF77" s="4">
        <v>0</v>
      </c>
      <c r="AG77" s="4">
        <v>0</v>
      </c>
      <c r="AH77" s="4">
        <v>2</v>
      </c>
      <c r="AI77" s="4">
        <v>0</v>
      </c>
      <c r="AJ77" s="4">
        <v>0</v>
      </c>
      <c r="AK77" s="4">
        <v>0</v>
      </c>
      <c r="AL77" s="4">
        <v>0</v>
      </c>
      <c r="AM77" s="4">
        <v>2</v>
      </c>
      <c r="AN77" s="4">
        <v>0</v>
      </c>
      <c r="AO77" s="4">
        <v>0</v>
      </c>
      <c r="AP77" s="4">
        <v>2</v>
      </c>
      <c r="AQ77" s="4">
        <v>2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25">
        <v>139.74000549316406</v>
      </c>
      <c r="AX77" s="4">
        <f t="shared" si="14"/>
        <v>8</v>
      </c>
      <c r="AY77" s="25">
        <f t="shared" si="15"/>
        <v>147.74000549316406</v>
      </c>
      <c r="AZ77" s="25">
        <f t="shared" si="16"/>
        <v>147.74000549316406</v>
      </c>
      <c r="BA77" s="25">
        <f t="shared" si="17"/>
        <v>31.828326845250459</v>
      </c>
    </row>
    <row r="78" spans="1:53" ht="28.8" x14ac:dyDescent="0.3">
      <c r="A78" s="4">
        <v>12</v>
      </c>
      <c r="B78" s="8" t="s">
        <v>127</v>
      </c>
      <c r="C78" s="8">
        <v>2001</v>
      </c>
      <c r="D78" s="8">
        <v>2001</v>
      </c>
      <c r="E78" s="8">
        <v>2001</v>
      </c>
      <c r="F78" s="8">
        <v>3</v>
      </c>
      <c r="G78" s="8" t="s">
        <v>25</v>
      </c>
      <c r="H78" s="8" t="s">
        <v>26</v>
      </c>
      <c r="I78" s="8" t="s">
        <v>60</v>
      </c>
      <c r="J78" s="4">
        <v>0</v>
      </c>
      <c r="K78" s="4">
        <v>2</v>
      </c>
      <c r="L78" s="4">
        <v>0</v>
      </c>
      <c r="M78" s="4">
        <v>0</v>
      </c>
      <c r="N78" s="4">
        <v>0</v>
      </c>
      <c r="O78" s="4">
        <v>0</v>
      </c>
      <c r="P78" s="4">
        <v>2</v>
      </c>
      <c r="Q78" s="4">
        <v>0</v>
      </c>
      <c r="R78" s="4">
        <v>2</v>
      </c>
      <c r="S78" s="4">
        <v>0</v>
      </c>
      <c r="T78" s="4">
        <v>2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25">
        <v>164.49000549316406</v>
      </c>
      <c r="AC78" s="4">
        <f t="shared" si="12"/>
        <v>8</v>
      </c>
      <c r="AD78" s="25">
        <f t="shared" si="13"/>
        <v>172.49000549316406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2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25">
        <v>156.27999877929687</v>
      </c>
      <c r="AX78" s="4">
        <f t="shared" si="14"/>
        <v>2</v>
      </c>
      <c r="AY78" s="25">
        <f t="shared" si="15"/>
        <v>158.27999877929687</v>
      </c>
      <c r="AZ78" s="25">
        <f t="shared" si="16"/>
        <v>158.27999877929687</v>
      </c>
      <c r="BA78" s="25">
        <f t="shared" si="17"/>
        <v>41.23315714313042</v>
      </c>
    </row>
    <row r="79" spans="1:53" ht="28.8" x14ac:dyDescent="0.3">
      <c r="A79" s="4">
        <v>13</v>
      </c>
      <c r="B79" s="8" t="s">
        <v>111</v>
      </c>
      <c r="C79" s="8">
        <v>2000</v>
      </c>
      <c r="D79" s="8">
        <v>2000</v>
      </c>
      <c r="E79" s="8">
        <v>2000</v>
      </c>
      <c r="F79" s="8">
        <v>2</v>
      </c>
      <c r="G79" s="8" t="s">
        <v>25</v>
      </c>
      <c r="H79" s="8" t="s">
        <v>26</v>
      </c>
      <c r="I79" s="8" t="s">
        <v>60</v>
      </c>
      <c r="J79" s="4">
        <v>0</v>
      </c>
      <c r="K79" s="4">
        <v>0</v>
      </c>
      <c r="L79" s="4">
        <v>0</v>
      </c>
      <c r="M79" s="4">
        <v>0</v>
      </c>
      <c r="N79" s="4">
        <v>2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2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25">
        <v>157.75999450683594</v>
      </c>
      <c r="AC79" s="4">
        <f t="shared" si="12"/>
        <v>4</v>
      </c>
      <c r="AD79" s="25">
        <f t="shared" si="13"/>
        <v>161.75999450683594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2</v>
      </c>
      <c r="AP79" s="4">
        <v>0</v>
      </c>
      <c r="AQ79" s="4">
        <v>0</v>
      </c>
      <c r="AR79" s="4">
        <v>0</v>
      </c>
      <c r="AS79" s="4">
        <v>2</v>
      </c>
      <c r="AT79" s="4">
        <v>0</v>
      </c>
      <c r="AU79" s="4">
        <v>0</v>
      </c>
      <c r="AV79" s="4">
        <v>2</v>
      </c>
      <c r="AW79" s="25">
        <v>156.94000244140625</v>
      </c>
      <c r="AX79" s="4">
        <f t="shared" si="14"/>
        <v>6</v>
      </c>
      <c r="AY79" s="25">
        <f t="shared" si="15"/>
        <v>162.94000244140625</v>
      </c>
      <c r="AZ79" s="25">
        <f t="shared" si="16"/>
        <v>161.75999450683594</v>
      </c>
      <c r="BA79" s="25">
        <f t="shared" si="17"/>
        <v>44.338355445098273</v>
      </c>
    </row>
    <row r="80" spans="1:53" ht="28.8" x14ac:dyDescent="0.3">
      <c r="A80" s="4">
        <v>14</v>
      </c>
      <c r="B80" s="8" t="s">
        <v>81</v>
      </c>
      <c r="C80" s="8">
        <v>1999</v>
      </c>
      <c r="D80" s="8">
        <v>1999</v>
      </c>
      <c r="E80" s="8">
        <v>1999</v>
      </c>
      <c r="F80" s="8" t="s">
        <v>15</v>
      </c>
      <c r="G80" s="8" t="s">
        <v>16</v>
      </c>
      <c r="H80" s="8" t="s">
        <v>17</v>
      </c>
      <c r="I80" s="8" t="s">
        <v>18</v>
      </c>
      <c r="J80" s="4">
        <v>0</v>
      </c>
      <c r="K80" s="4">
        <v>0</v>
      </c>
      <c r="L80" s="4">
        <v>0</v>
      </c>
      <c r="M80" s="4">
        <v>2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2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2</v>
      </c>
      <c r="AB80" s="25">
        <v>190.5</v>
      </c>
      <c r="AC80" s="4">
        <f t="shared" si="12"/>
        <v>6</v>
      </c>
      <c r="AD80" s="25">
        <f t="shared" si="13"/>
        <v>196.5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2</v>
      </c>
      <c r="AP80" s="4">
        <v>0</v>
      </c>
      <c r="AQ80" s="4">
        <v>0</v>
      </c>
      <c r="AR80" s="4">
        <v>2</v>
      </c>
      <c r="AS80" s="4">
        <v>0</v>
      </c>
      <c r="AT80" s="4">
        <v>0</v>
      </c>
      <c r="AU80" s="4">
        <v>0</v>
      </c>
      <c r="AV80" s="4">
        <v>0</v>
      </c>
      <c r="AW80" s="25">
        <v>166.6199951171875</v>
      </c>
      <c r="AX80" s="4">
        <f t="shared" si="14"/>
        <v>4</v>
      </c>
      <c r="AY80" s="25">
        <f t="shared" si="15"/>
        <v>170.6199951171875</v>
      </c>
      <c r="AZ80" s="25">
        <f t="shared" si="16"/>
        <v>170.6199951171875</v>
      </c>
      <c r="BA80" s="25">
        <f t="shared" si="17"/>
        <v>52.244129188721075</v>
      </c>
    </row>
    <row r="81" spans="1:53" ht="28.8" x14ac:dyDescent="0.3">
      <c r="A81" s="4">
        <v>15</v>
      </c>
      <c r="B81" s="8" t="s">
        <v>82</v>
      </c>
      <c r="C81" s="8">
        <v>1997</v>
      </c>
      <c r="D81" s="8">
        <v>1997</v>
      </c>
      <c r="E81" s="8">
        <v>1997</v>
      </c>
      <c r="F81" s="8" t="s">
        <v>15</v>
      </c>
      <c r="G81" s="8" t="s">
        <v>16</v>
      </c>
      <c r="H81" s="8" t="s">
        <v>17</v>
      </c>
      <c r="I81" s="8" t="s">
        <v>18</v>
      </c>
      <c r="J81" s="4">
        <v>0</v>
      </c>
      <c r="K81" s="4">
        <v>2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50</v>
      </c>
      <c r="R81" s="4">
        <v>0</v>
      </c>
      <c r="S81" s="4">
        <v>0</v>
      </c>
      <c r="T81" s="4">
        <v>0</v>
      </c>
      <c r="U81" s="4">
        <v>0</v>
      </c>
      <c r="V81" s="4">
        <v>2</v>
      </c>
      <c r="W81" s="4">
        <v>0</v>
      </c>
      <c r="X81" s="4">
        <v>2</v>
      </c>
      <c r="Y81" s="4">
        <v>0</v>
      </c>
      <c r="Z81" s="4">
        <v>0</v>
      </c>
      <c r="AA81" s="4">
        <v>2</v>
      </c>
      <c r="AB81" s="25">
        <v>165.47000122070312</v>
      </c>
      <c r="AC81" s="4">
        <f t="shared" si="12"/>
        <v>58</v>
      </c>
      <c r="AD81" s="25">
        <f t="shared" si="13"/>
        <v>223.47000122070312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2</v>
      </c>
      <c r="AM81" s="4">
        <v>0</v>
      </c>
      <c r="AN81" s="4">
        <v>0</v>
      </c>
      <c r="AO81" s="4">
        <v>2</v>
      </c>
      <c r="AP81" s="4">
        <v>2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2</v>
      </c>
      <c r="AW81" s="25">
        <v>166.8800048828125</v>
      </c>
      <c r="AX81" s="4">
        <f t="shared" si="14"/>
        <v>8</v>
      </c>
      <c r="AY81" s="25">
        <f t="shared" si="15"/>
        <v>174.8800048828125</v>
      </c>
      <c r="AZ81" s="25">
        <f t="shared" si="16"/>
        <v>174.8800048828125</v>
      </c>
      <c r="BA81" s="25">
        <f t="shared" si="17"/>
        <v>56.045333594204571</v>
      </c>
    </row>
    <row r="82" spans="1:53" ht="28.8" x14ac:dyDescent="0.3">
      <c r="A82" s="4">
        <v>16</v>
      </c>
      <c r="B82" s="8" t="s">
        <v>61</v>
      </c>
      <c r="C82" s="8">
        <v>1999</v>
      </c>
      <c r="D82" s="8">
        <v>1999</v>
      </c>
      <c r="E82" s="8">
        <v>1999</v>
      </c>
      <c r="F82" s="8">
        <v>1</v>
      </c>
      <c r="G82" s="8" t="s">
        <v>25</v>
      </c>
      <c r="H82" s="8" t="s">
        <v>26</v>
      </c>
      <c r="I82" s="8" t="s">
        <v>60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2</v>
      </c>
      <c r="X82" s="4">
        <v>0</v>
      </c>
      <c r="Y82" s="4">
        <v>0</v>
      </c>
      <c r="Z82" s="4">
        <v>0</v>
      </c>
      <c r="AA82" s="4">
        <v>2</v>
      </c>
      <c r="AB82" s="25">
        <v>173</v>
      </c>
      <c r="AC82" s="4">
        <f t="shared" si="12"/>
        <v>4</v>
      </c>
      <c r="AD82" s="25">
        <f t="shared" si="13"/>
        <v>177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2</v>
      </c>
      <c r="AP82" s="4">
        <v>0</v>
      </c>
      <c r="AQ82" s="4">
        <v>2</v>
      </c>
      <c r="AR82" s="4">
        <v>0</v>
      </c>
      <c r="AS82" s="4">
        <v>0</v>
      </c>
      <c r="AT82" s="4">
        <v>0</v>
      </c>
      <c r="AU82" s="4">
        <v>0</v>
      </c>
      <c r="AV82" s="4">
        <v>2</v>
      </c>
      <c r="AW82" s="25">
        <v>169.80999755859375</v>
      </c>
      <c r="AX82" s="4">
        <f t="shared" si="14"/>
        <v>6</v>
      </c>
      <c r="AY82" s="25">
        <f t="shared" si="15"/>
        <v>175.80999755859375</v>
      </c>
      <c r="AZ82" s="25">
        <f t="shared" si="16"/>
        <v>175.80999755859375</v>
      </c>
      <c r="BA82" s="25">
        <f t="shared" si="17"/>
        <v>56.875165554866392</v>
      </c>
    </row>
    <row r="83" spans="1:53" ht="28.8" x14ac:dyDescent="0.3">
      <c r="A83" s="4">
        <v>17</v>
      </c>
      <c r="B83" s="8" t="s">
        <v>129</v>
      </c>
      <c r="C83" s="8">
        <v>1999</v>
      </c>
      <c r="D83" s="8">
        <v>1999</v>
      </c>
      <c r="E83" s="8">
        <v>1999</v>
      </c>
      <c r="F83" s="8">
        <v>1</v>
      </c>
      <c r="G83" s="8" t="s">
        <v>25</v>
      </c>
      <c r="H83" s="8" t="s">
        <v>26</v>
      </c>
      <c r="I83" s="8" t="s">
        <v>60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25">
        <v>180.52000427246094</v>
      </c>
      <c r="AC83" s="4">
        <f t="shared" si="12"/>
        <v>2</v>
      </c>
      <c r="AD83" s="25">
        <f t="shared" si="13"/>
        <v>182.52000427246094</v>
      </c>
      <c r="AE83" s="4">
        <v>0</v>
      </c>
      <c r="AF83" s="4">
        <v>0</v>
      </c>
      <c r="AG83" s="4">
        <v>0</v>
      </c>
      <c r="AH83" s="4">
        <v>2</v>
      </c>
      <c r="AI83" s="4">
        <v>2</v>
      </c>
      <c r="AJ83" s="4">
        <v>0</v>
      </c>
      <c r="AK83" s="4">
        <v>0</v>
      </c>
      <c r="AL83" s="4">
        <v>0</v>
      </c>
      <c r="AM83" s="4">
        <v>2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50</v>
      </c>
      <c r="AT83" s="4">
        <v>0</v>
      </c>
      <c r="AU83" s="4">
        <v>0</v>
      </c>
      <c r="AV83" s="4">
        <v>2</v>
      </c>
      <c r="AW83" s="25">
        <v>187.52999877929687</v>
      </c>
      <c r="AX83" s="4">
        <f t="shared" si="14"/>
        <v>58</v>
      </c>
      <c r="AY83" s="25">
        <f t="shared" si="15"/>
        <v>245.52999877929687</v>
      </c>
      <c r="AZ83" s="25">
        <f t="shared" si="16"/>
        <v>182.52000427246094</v>
      </c>
      <c r="BA83" s="25">
        <f t="shared" si="17"/>
        <v>62.862500909679532</v>
      </c>
    </row>
    <row r="84" spans="1:53" ht="57.6" x14ac:dyDescent="0.3">
      <c r="A84" s="4">
        <v>18</v>
      </c>
      <c r="B84" s="8" t="s">
        <v>46</v>
      </c>
      <c r="C84" s="8">
        <v>2003</v>
      </c>
      <c r="D84" s="8">
        <v>2003</v>
      </c>
      <c r="E84" s="8">
        <v>2003</v>
      </c>
      <c r="F84" s="8" t="s">
        <v>15</v>
      </c>
      <c r="G84" s="8" t="s">
        <v>25</v>
      </c>
      <c r="H84" s="8" t="s">
        <v>39</v>
      </c>
      <c r="I84" s="8" t="s">
        <v>40</v>
      </c>
      <c r="J84" s="4">
        <v>0</v>
      </c>
      <c r="K84" s="4">
        <v>0</v>
      </c>
      <c r="L84" s="4">
        <v>0</v>
      </c>
      <c r="M84" s="4">
        <v>0</v>
      </c>
      <c r="N84" s="4">
        <v>2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2</v>
      </c>
      <c r="AA84" s="4">
        <v>2</v>
      </c>
      <c r="AB84" s="25">
        <v>209.3699951171875</v>
      </c>
      <c r="AC84" s="4">
        <f t="shared" si="12"/>
        <v>6</v>
      </c>
      <c r="AD84" s="25">
        <f t="shared" si="13"/>
        <v>215.3699951171875</v>
      </c>
      <c r="AE84" s="4">
        <v>2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2</v>
      </c>
      <c r="AM84" s="4">
        <v>2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2</v>
      </c>
      <c r="AT84" s="4">
        <v>0</v>
      </c>
      <c r="AU84" s="4">
        <v>0</v>
      </c>
      <c r="AV84" s="4">
        <v>2</v>
      </c>
      <c r="AW84" s="25">
        <v>183.22000122070312</v>
      </c>
      <c r="AX84" s="4">
        <f t="shared" si="14"/>
        <v>10</v>
      </c>
      <c r="AY84" s="25">
        <f t="shared" si="15"/>
        <v>193.22000122070312</v>
      </c>
      <c r="AZ84" s="25">
        <f t="shared" si="16"/>
        <v>193.22000122070312</v>
      </c>
      <c r="BA84" s="25">
        <f t="shared" si="17"/>
        <v>72.410102388558045</v>
      </c>
    </row>
    <row r="85" spans="1:53" ht="43.2" x14ac:dyDescent="0.3">
      <c r="A85" s="4">
        <v>19</v>
      </c>
      <c r="B85" s="8" t="s">
        <v>141</v>
      </c>
      <c r="C85" s="8">
        <v>2001</v>
      </c>
      <c r="D85" s="8">
        <v>2001</v>
      </c>
      <c r="E85" s="8">
        <v>2001</v>
      </c>
      <c r="F85" s="8">
        <v>3</v>
      </c>
      <c r="G85" s="8" t="s">
        <v>16</v>
      </c>
      <c r="H85" s="8" t="s">
        <v>35</v>
      </c>
      <c r="I85" s="8" t="s">
        <v>80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2</v>
      </c>
      <c r="P85" s="4">
        <v>0</v>
      </c>
      <c r="Q85" s="4">
        <v>0</v>
      </c>
      <c r="R85" s="4">
        <v>0</v>
      </c>
      <c r="S85" s="4">
        <v>2</v>
      </c>
      <c r="T85" s="4">
        <v>0</v>
      </c>
      <c r="U85" s="4">
        <v>0</v>
      </c>
      <c r="V85" s="4">
        <v>2</v>
      </c>
      <c r="W85" s="4">
        <v>0</v>
      </c>
      <c r="X85" s="4">
        <v>0</v>
      </c>
      <c r="Y85" s="4">
        <v>0</v>
      </c>
      <c r="Z85" s="4">
        <v>0</v>
      </c>
      <c r="AA85" s="4">
        <v>2</v>
      </c>
      <c r="AB85" s="25">
        <v>185.41000366210937</v>
      </c>
      <c r="AC85" s="4">
        <f t="shared" si="12"/>
        <v>8</v>
      </c>
      <c r="AD85" s="25">
        <f t="shared" si="13"/>
        <v>193.41000366210937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2</v>
      </c>
      <c r="AM85" s="4">
        <v>0</v>
      </c>
      <c r="AN85" s="4">
        <v>0</v>
      </c>
      <c r="AO85" s="4">
        <v>50</v>
      </c>
      <c r="AP85" s="4">
        <v>2</v>
      </c>
      <c r="AQ85" s="4">
        <v>0</v>
      </c>
      <c r="AR85" s="4">
        <v>0</v>
      </c>
      <c r="AS85" s="4">
        <v>0</v>
      </c>
      <c r="AT85" s="4">
        <v>50</v>
      </c>
      <c r="AU85" s="4">
        <v>0</v>
      </c>
      <c r="AV85" s="4">
        <v>0</v>
      </c>
      <c r="AW85" s="25">
        <v>169.1199951171875</v>
      </c>
      <c r="AX85" s="4">
        <f t="shared" si="14"/>
        <v>104</v>
      </c>
      <c r="AY85" s="25">
        <f t="shared" si="15"/>
        <v>273.1199951171875</v>
      </c>
      <c r="AZ85" s="25">
        <f t="shared" si="16"/>
        <v>193.41000366210937</v>
      </c>
      <c r="BA85" s="25">
        <f t="shared" si="17"/>
        <v>72.579641464067677</v>
      </c>
    </row>
    <row r="86" spans="1:53" ht="28.8" x14ac:dyDescent="0.3">
      <c r="A86" s="4">
        <v>20</v>
      </c>
      <c r="B86" s="8" t="s">
        <v>45</v>
      </c>
      <c r="C86" s="8">
        <v>1999</v>
      </c>
      <c r="D86" s="8">
        <v>1999</v>
      </c>
      <c r="E86" s="8">
        <v>1999</v>
      </c>
      <c r="F86" s="8" t="s">
        <v>15</v>
      </c>
      <c r="G86" s="8" t="s">
        <v>16</v>
      </c>
      <c r="H86" s="8" t="s">
        <v>17</v>
      </c>
      <c r="I86" s="8" t="s">
        <v>18</v>
      </c>
      <c r="J86" s="4">
        <v>0</v>
      </c>
      <c r="K86" s="4">
        <v>0</v>
      </c>
      <c r="L86" s="4">
        <v>2</v>
      </c>
      <c r="M86" s="4">
        <v>2</v>
      </c>
      <c r="N86" s="4">
        <v>0</v>
      </c>
      <c r="O86" s="4">
        <v>0</v>
      </c>
      <c r="P86" s="4">
        <v>0</v>
      </c>
      <c r="Q86" s="4">
        <v>2</v>
      </c>
      <c r="R86" s="4">
        <v>2</v>
      </c>
      <c r="S86" s="4">
        <v>0</v>
      </c>
      <c r="T86" s="4">
        <v>50</v>
      </c>
      <c r="U86" s="4">
        <v>50</v>
      </c>
      <c r="V86" s="4">
        <v>2</v>
      </c>
      <c r="W86" s="4">
        <v>0</v>
      </c>
      <c r="X86" s="4">
        <v>0</v>
      </c>
      <c r="Y86" s="4">
        <v>0</v>
      </c>
      <c r="Z86" s="4">
        <v>0</v>
      </c>
      <c r="AA86" s="4">
        <v>50</v>
      </c>
      <c r="AB86" s="25">
        <v>211.11000061035156</v>
      </c>
      <c r="AC86" s="4">
        <f t="shared" si="12"/>
        <v>160</v>
      </c>
      <c r="AD86" s="25">
        <f t="shared" si="13"/>
        <v>371.11000061035156</v>
      </c>
      <c r="AE86" s="4">
        <v>0</v>
      </c>
      <c r="AF86" s="4">
        <v>0</v>
      </c>
      <c r="AG86" s="4">
        <v>0</v>
      </c>
      <c r="AH86" s="4">
        <v>2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2</v>
      </c>
      <c r="AW86" s="25">
        <v>210.89999389648437</v>
      </c>
      <c r="AX86" s="4">
        <f t="shared" si="14"/>
        <v>4</v>
      </c>
      <c r="AY86" s="25">
        <f t="shared" si="15"/>
        <v>214.89999389648437</v>
      </c>
      <c r="AZ86" s="25">
        <f t="shared" si="16"/>
        <v>214.89999389648437</v>
      </c>
      <c r="BA86" s="25">
        <f t="shared" si="17"/>
        <v>91.755148105357947</v>
      </c>
    </row>
    <row r="87" spans="1:53" ht="43.2" x14ac:dyDescent="0.3">
      <c r="A87" s="4">
        <v>21</v>
      </c>
      <c r="B87" s="8" t="s">
        <v>133</v>
      </c>
      <c r="C87" s="8">
        <v>2002</v>
      </c>
      <c r="D87" s="8">
        <v>2002</v>
      </c>
      <c r="E87" s="8">
        <v>2002</v>
      </c>
      <c r="F87" s="8" t="s">
        <v>21</v>
      </c>
      <c r="G87" s="8" t="s">
        <v>55</v>
      </c>
      <c r="H87" s="8" t="s">
        <v>56</v>
      </c>
      <c r="I87" s="8" t="s">
        <v>57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2</v>
      </c>
      <c r="X87" s="4">
        <v>50</v>
      </c>
      <c r="Y87" s="4">
        <v>50</v>
      </c>
      <c r="Z87" s="4">
        <v>50</v>
      </c>
      <c r="AA87" s="4">
        <v>0</v>
      </c>
      <c r="AB87" s="25">
        <v>225.77999877929687</v>
      </c>
      <c r="AC87" s="4">
        <f t="shared" si="12"/>
        <v>152</v>
      </c>
      <c r="AD87" s="25">
        <f t="shared" si="13"/>
        <v>377.77999877929687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2</v>
      </c>
      <c r="AN87" s="4">
        <v>0</v>
      </c>
      <c r="AO87" s="4">
        <v>2</v>
      </c>
      <c r="AP87" s="4">
        <v>0</v>
      </c>
      <c r="AQ87" s="4">
        <v>0</v>
      </c>
      <c r="AR87" s="4">
        <v>2</v>
      </c>
      <c r="AS87" s="4">
        <v>0</v>
      </c>
      <c r="AT87" s="4">
        <v>0</v>
      </c>
      <c r="AU87" s="4">
        <v>2</v>
      </c>
      <c r="AV87" s="4">
        <v>0</v>
      </c>
      <c r="AW87" s="25">
        <v>225.1300048828125</v>
      </c>
      <c r="AX87" s="4">
        <f t="shared" si="14"/>
        <v>8</v>
      </c>
      <c r="AY87" s="25">
        <f t="shared" si="15"/>
        <v>233.1300048828125</v>
      </c>
      <c r="AZ87" s="25">
        <f t="shared" si="16"/>
        <v>233.1300048828125</v>
      </c>
      <c r="BA87" s="25">
        <f t="shared" si="17"/>
        <v>108.02177703011027</v>
      </c>
    </row>
    <row r="88" spans="1:53" ht="57.6" x14ac:dyDescent="0.3">
      <c r="A88" s="4">
        <v>22</v>
      </c>
      <c r="B88" s="8" t="s">
        <v>125</v>
      </c>
      <c r="C88" s="8">
        <v>2001</v>
      </c>
      <c r="D88" s="8">
        <v>2001</v>
      </c>
      <c r="E88" s="8">
        <v>2001</v>
      </c>
      <c r="F88" s="8" t="s">
        <v>15</v>
      </c>
      <c r="G88" s="8" t="s">
        <v>25</v>
      </c>
      <c r="H88" s="8" t="s">
        <v>39</v>
      </c>
      <c r="I88" s="8" t="s">
        <v>40</v>
      </c>
      <c r="J88" s="4">
        <v>0</v>
      </c>
      <c r="K88" s="4">
        <v>0</v>
      </c>
      <c r="L88" s="4">
        <v>0</v>
      </c>
      <c r="M88" s="4">
        <v>2</v>
      </c>
      <c r="N88" s="4">
        <v>0</v>
      </c>
      <c r="O88" s="4">
        <v>0</v>
      </c>
      <c r="P88" s="4">
        <v>0</v>
      </c>
      <c r="Q88" s="4">
        <v>0</v>
      </c>
      <c r="R88" s="4">
        <v>2</v>
      </c>
      <c r="S88" s="4">
        <v>0</v>
      </c>
      <c r="T88" s="4">
        <v>0</v>
      </c>
      <c r="U88" s="4">
        <v>2</v>
      </c>
      <c r="V88" s="4">
        <v>0</v>
      </c>
      <c r="W88" s="4">
        <v>2</v>
      </c>
      <c r="X88" s="4">
        <v>0</v>
      </c>
      <c r="Y88" s="4">
        <v>0</v>
      </c>
      <c r="Z88" s="4">
        <v>2</v>
      </c>
      <c r="AA88" s="4">
        <v>2</v>
      </c>
      <c r="AB88" s="25">
        <v>224.35000610351562</v>
      </c>
      <c r="AC88" s="4">
        <f t="shared" si="12"/>
        <v>12</v>
      </c>
      <c r="AD88" s="25">
        <f t="shared" si="13"/>
        <v>236.35000610351562</v>
      </c>
      <c r="AE88" s="4">
        <v>0</v>
      </c>
      <c r="AF88" s="4">
        <v>0</v>
      </c>
      <c r="AG88" s="4">
        <v>0</v>
      </c>
      <c r="AH88" s="4">
        <v>2</v>
      </c>
      <c r="AI88" s="4">
        <v>0</v>
      </c>
      <c r="AJ88" s="4">
        <v>0</v>
      </c>
      <c r="AK88" s="4">
        <v>2</v>
      </c>
      <c r="AL88" s="4">
        <v>0</v>
      </c>
      <c r="AM88" s="4">
        <v>0</v>
      </c>
      <c r="AN88" s="4">
        <v>0</v>
      </c>
      <c r="AO88" s="4">
        <v>2</v>
      </c>
      <c r="AP88" s="4">
        <v>2</v>
      </c>
      <c r="AQ88" s="4">
        <v>2</v>
      </c>
      <c r="AR88" s="4">
        <v>0</v>
      </c>
      <c r="AS88" s="4">
        <v>2</v>
      </c>
      <c r="AT88" s="4">
        <v>0</v>
      </c>
      <c r="AU88" s="4">
        <v>2</v>
      </c>
      <c r="AV88" s="4">
        <v>2</v>
      </c>
      <c r="AW88" s="25">
        <v>240.77000427246094</v>
      </c>
      <c r="AX88" s="4">
        <f t="shared" si="14"/>
        <v>16</v>
      </c>
      <c r="AY88" s="25">
        <f t="shared" si="15"/>
        <v>256.77000427246094</v>
      </c>
      <c r="AZ88" s="25">
        <f t="shared" si="16"/>
        <v>236.35000610351562</v>
      </c>
      <c r="BA88" s="25">
        <f t="shared" si="17"/>
        <v>110.89498237451238</v>
      </c>
    </row>
    <row r="89" spans="1:53" ht="57.6" x14ac:dyDescent="0.3">
      <c r="A89" s="4"/>
      <c r="B89" s="8" t="s">
        <v>43</v>
      </c>
      <c r="C89" s="8">
        <v>2006</v>
      </c>
      <c r="D89" s="8">
        <v>2006</v>
      </c>
      <c r="E89" s="8">
        <v>2006</v>
      </c>
      <c r="F89" s="8" t="s">
        <v>15</v>
      </c>
      <c r="G89" s="8" t="s">
        <v>25</v>
      </c>
      <c r="H89" s="8" t="s">
        <v>39</v>
      </c>
      <c r="I89" s="8" t="s">
        <v>40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25"/>
      <c r="AC89" s="4">
        <f t="shared" si="12"/>
        <v>0</v>
      </c>
      <c r="AD89" s="25" t="s">
        <v>215</v>
      </c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25"/>
      <c r="AX89" s="4">
        <f t="shared" si="14"/>
        <v>0</v>
      </c>
      <c r="AY89" s="25" t="s">
        <v>215</v>
      </c>
      <c r="AZ89" s="25"/>
      <c r="BA89" s="25" t="str">
        <f t="shared" si="17"/>
        <v/>
      </c>
    </row>
    <row r="90" spans="1:53" ht="28.8" x14ac:dyDescent="0.3">
      <c r="A90" s="4"/>
      <c r="B90" s="8" t="s">
        <v>101</v>
      </c>
      <c r="C90" s="8">
        <v>1999</v>
      </c>
      <c r="D90" s="8">
        <v>1999</v>
      </c>
      <c r="E90" s="8">
        <v>1999</v>
      </c>
      <c r="F90" s="8" t="s">
        <v>15</v>
      </c>
      <c r="G90" s="8" t="s">
        <v>16</v>
      </c>
      <c r="H90" s="8" t="s">
        <v>17</v>
      </c>
      <c r="I90" s="8" t="s">
        <v>18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25"/>
      <c r="AC90" s="4">
        <f t="shared" si="12"/>
        <v>0</v>
      </c>
      <c r="AD90" s="25" t="s">
        <v>215</v>
      </c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25"/>
      <c r="AX90" s="4">
        <f t="shared" si="14"/>
        <v>0</v>
      </c>
      <c r="AY90" s="25" t="s">
        <v>215</v>
      </c>
      <c r="AZ90" s="25"/>
      <c r="BA90" s="25" t="str">
        <f t="shared" si="17"/>
        <v/>
      </c>
    </row>
    <row r="91" spans="1:53" ht="28.8" x14ac:dyDescent="0.3">
      <c r="A91" s="4"/>
      <c r="B91" s="8" t="s">
        <v>128</v>
      </c>
      <c r="C91" s="8">
        <v>1994</v>
      </c>
      <c r="D91" s="8">
        <v>1994</v>
      </c>
      <c r="E91" s="8">
        <v>1994</v>
      </c>
      <c r="F91" s="8" t="s">
        <v>15</v>
      </c>
      <c r="G91" s="8" t="s">
        <v>16</v>
      </c>
      <c r="H91" s="8" t="s">
        <v>17</v>
      </c>
      <c r="I91" s="8" t="s">
        <v>18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25"/>
      <c r="AC91" s="4">
        <f t="shared" si="12"/>
        <v>0</v>
      </c>
      <c r="AD91" s="25" t="s">
        <v>215</v>
      </c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25"/>
      <c r="AX91" s="4">
        <f t="shared" si="14"/>
        <v>0</v>
      </c>
      <c r="AY91" s="25" t="s">
        <v>215</v>
      </c>
      <c r="AZ91" s="25"/>
      <c r="BA91" s="25" t="str">
        <f t="shared" si="17"/>
        <v/>
      </c>
    </row>
    <row r="92" spans="1:53" ht="57.6" x14ac:dyDescent="0.3">
      <c r="A92" s="4"/>
      <c r="B92" s="8" t="s">
        <v>77</v>
      </c>
      <c r="C92" s="8">
        <v>2000</v>
      </c>
      <c r="D92" s="8">
        <v>2000</v>
      </c>
      <c r="E92" s="8">
        <v>2000</v>
      </c>
      <c r="F92" s="8" t="s">
        <v>15</v>
      </c>
      <c r="G92" s="8" t="s">
        <v>25</v>
      </c>
      <c r="H92" s="8" t="s">
        <v>39</v>
      </c>
      <c r="I92" s="8" t="s">
        <v>40</v>
      </c>
      <c r="J92" s="4">
        <v>0</v>
      </c>
      <c r="K92" s="4">
        <v>2</v>
      </c>
      <c r="L92" s="4">
        <v>2</v>
      </c>
      <c r="M92" s="4">
        <v>2</v>
      </c>
      <c r="N92" s="4">
        <v>0</v>
      </c>
      <c r="O92" s="4">
        <v>2</v>
      </c>
      <c r="P92" s="4">
        <v>0</v>
      </c>
      <c r="Q92" s="4">
        <v>0</v>
      </c>
      <c r="R92" s="4"/>
      <c r="S92" s="4"/>
      <c r="T92" s="4"/>
      <c r="U92" s="4"/>
      <c r="V92" s="4"/>
      <c r="W92" s="4"/>
      <c r="X92" s="4"/>
      <c r="Y92" s="4"/>
      <c r="Z92" s="4"/>
      <c r="AA92" s="4"/>
      <c r="AB92" s="25"/>
      <c r="AC92" s="4">
        <f t="shared" si="12"/>
        <v>8</v>
      </c>
      <c r="AD92" s="25" t="s">
        <v>246</v>
      </c>
      <c r="AE92" s="4">
        <v>0</v>
      </c>
      <c r="AF92" s="4">
        <v>2</v>
      </c>
      <c r="AG92" s="4">
        <v>50</v>
      </c>
      <c r="AH92" s="4">
        <v>0</v>
      </c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25"/>
      <c r="AX92" s="4">
        <f t="shared" si="14"/>
        <v>52</v>
      </c>
      <c r="AY92" s="25" t="s">
        <v>246</v>
      </c>
      <c r="AZ92" s="25"/>
      <c r="BA92" s="25" t="str">
        <f t="shared" si="17"/>
        <v/>
      </c>
    </row>
    <row r="93" spans="1:53" ht="28.8" x14ac:dyDescent="0.3">
      <c r="A93" s="4"/>
      <c r="B93" s="8" t="s">
        <v>115</v>
      </c>
      <c r="C93" s="8">
        <v>2005</v>
      </c>
      <c r="D93" s="8">
        <v>2005</v>
      </c>
      <c r="E93" s="8">
        <v>2005</v>
      </c>
      <c r="F93" s="8" t="s">
        <v>93</v>
      </c>
      <c r="G93" s="8" t="s">
        <v>10</v>
      </c>
      <c r="H93" s="8" t="s">
        <v>116</v>
      </c>
      <c r="I93" s="8" t="s">
        <v>12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25"/>
      <c r="AC93" s="4">
        <f t="shared" si="12"/>
        <v>0</v>
      </c>
      <c r="AD93" s="25" t="s">
        <v>215</v>
      </c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25"/>
      <c r="AX93" s="4">
        <f t="shared" si="14"/>
        <v>0</v>
      </c>
      <c r="AY93" s="25" t="s">
        <v>215</v>
      </c>
      <c r="AZ93" s="25"/>
      <c r="BA93" s="25" t="str">
        <f t="shared" si="17"/>
        <v/>
      </c>
    </row>
    <row r="95" spans="1:53" ht="18" x14ac:dyDescent="0.3">
      <c r="A95" s="11" t="s">
        <v>240</v>
      </c>
      <c r="B95" s="11"/>
      <c r="C95" s="11"/>
      <c r="D95" s="11"/>
      <c r="E95" s="11"/>
      <c r="F95" s="11"/>
      <c r="G95" s="11"/>
      <c r="H95" s="11"/>
      <c r="I95" s="11"/>
      <c r="J95" s="11"/>
    </row>
    <row r="96" spans="1:53" x14ac:dyDescent="0.3">
      <c r="A96" s="16" t="s">
        <v>206</v>
      </c>
      <c r="B96" s="16" t="s">
        <v>1</v>
      </c>
      <c r="C96" s="16" t="s">
        <v>2</v>
      </c>
      <c r="D96" s="16" t="s">
        <v>143</v>
      </c>
      <c r="E96" s="16" t="s">
        <v>144</v>
      </c>
      <c r="F96" s="16" t="s">
        <v>3</v>
      </c>
      <c r="G96" s="16" t="s">
        <v>4</v>
      </c>
      <c r="H96" s="16" t="s">
        <v>5</v>
      </c>
      <c r="I96" s="16" t="s">
        <v>6</v>
      </c>
      <c r="J96" s="18" t="s">
        <v>208</v>
      </c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20"/>
      <c r="AE96" s="18" t="s">
        <v>212</v>
      </c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20"/>
      <c r="AZ96" s="16" t="s">
        <v>213</v>
      </c>
      <c r="BA96" s="16" t="s">
        <v>214</v>
      </c>
    </row>
    <row r="97" spans="1:53" x14ac:dyDescent="0.3">
      <c r="A97" s="17"/>
      <c r="B97" s="17"/>
      <c r="C97" s="17"/>
      <c r="D97" s="17"/>
      <c r="E97" s="17"/>
      <c r="F97" s="17"/>
      <c r="G97" s="17"/>
      <c r="H97" s="17"/>
      <c r="I97" s="17"/>
      <c r="J97" s="21">
        <v>1</v>
      </c>
      <c r="K97" s="21">
        <v>2</v>
      </c>
      <c r="L97" s="21">
        <v>3</v>
      </c>
      <c r="M97" s="21">
        <v>4</v>
      </c>
      <c r="N97" s="21">
        <v>5</v>
      </c>
      <c r="O97" s="21">
        <v>6</v>
      </c>
      <c r="P97" s="21">
        <v>7</v>
      </c>
      <c r="Q97" s="21">
        <v>8</v>
      </c>
      <c r="R97" s="21">
        <v>9</v>
      </c>
      <c r="S97" s="21">
        <v>10</v>
      </c>
      <c r="T97" s="21">
        <v>11</v>
      </c>
      <c r="U97" s="21">
        <v>12</v>
      </c>
      <c r="V97" s="21">
        <v>13</v>
      </c>
      <c r="W97" s="21">
        <v>14</v>
      </c>
      <c r="X97" s="21">
        <v>15</v>
      </c>
      <c r="Y97" s="21">
        <v>16</v>
      </c>
      <c r="Z97" s="21">
        <v>17</v>
      </c>
      <c r="AA97" s="21">
        <v>18</v>
      </c>
      <c r="AB97" s="21" t="s">
        <v>209</v>
      </c>
      <c r="AC97" s="21" t="s">
        <v>210</v>
      </c>
      <c r="AD97" s="21" t="s">
        <v>211</v>
      </c>
      <c r="AE97" s="21">
        <v>1</v>
      </c>
      <c r="AF97" s="21">
        <v>2</v>
      </c>
      <c r="AG97" s="21">
        <v>3</v>
      </c>
      <c r="AH97" s="21">
        <v>4</v>
      </c>
      <c r="AI97" s="21">
        <v>5</v>
      </c>
      <c r="AJ97" s="21">
        <v>6</v>
      </c>
      <c r="AK97" s="21">
        <v>7</v>
      </c>
      <c r="AL97" s="21">
        <v>8</v>
      </c>
      <c r="AM97" s="21">
        <v>9</v>
      </c>
      <c r="AN97" s="21">
        <v>10</v>
      </c>
      <c r="AO97" s="21">
        <v>11</v>
      </c>
      <c r="AP97" s="21">
        <v>12</v>
      </c>
      <c r="AQ97" s="21">
        <v>13</v>
      </c>
      <c r="AR97" s="21">
        <v>14</v>
      </c>
      <c r="AS97" s="21">
        <v>15</v>
      </c>
      <c r="AT97" s="21">
        <v>16</v>
      </c>
      <c r="AU97" s="21">
        <v>17</v>
      </c>
      <c r="AV97" s="21">
        <v>18</v>
      </c>
      <c r="AW97" s="21" t="s">
        <v>209</v>
      </c>
      <c r="AX97" s="21" t="s">
        <v>210</v>
      </c>
      <c r="AY97" s="21" t="s">
        <v>211</v>
      </c>
      <c r="AZ97" s="17"/>
      <c r="BA97" s="17"/>
    </row>
    <row r="98" spans="1:53" x14ac:dyDescent="0.3">
      <c r="A98" s="22">
        <v>1</v>
      </c>
      <c r="B98" s="23" t="s">
        <v>28</v>
      </c>
      <c r="C98" s="23">
        <v>1995</v>
      </c>
      <c r="D98" s="23">
        <v>1995</v>
      </c>
      <c r="E98" s="23">
        <v>1995</v>
      </c>
      <c r="F98" s="23" t="s">
        <v>29</v>
      </c>
      <c r="G98" s="23" t="s">
        <v>16</v>
      </c>
      <c r="H98" s="23" t="s">
        <v>30</v>
      </c>
      <c r="I98" s="23" t="s">
        <v>31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2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4">
        <v>108.18000030517578</v>
      </c>
      <c r="AC98" s="22">
        <f t="shared" ref="AC98:AC117" si="18">SUM(J98:AA98)</f>
        <v>2</v>
      </c>
      <c r="AD98" s="24">
        <f t="shared" ref="AD98:AD117" si="19">AB98+AC98</f>
        <v>110.18000030517578</v>
      </c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4"/>
      <c r="AX98" s="22">
        <f t="shared" ref="AX98:AX117" si="20">SUM(AE98:AV98)</f>
        <v>0</v>
      </c>
      <c r="AY98" s="24" t="s">
        <v>215</v>
      </c>
      <c r="AZ98" s="24">
        <f t="shared" ref="AZ98:AZ117" si="21">MIN(AY98,AD98)</f>
        <v>110.18000030517578</v>
      </c>
      <c r="BA98" s="24">
        <f t="shared" ref="BA98:BA117" si="22">IF( AND(ISNUMBER(AZ$98),ISNUMBER(AZ98)),(AZ98-AZ$98)/AZ$98*100,"")</f>
        <v>0</v>
      </c>
    </row>
    <row r="99" spans="1:53" ht="43.2" x14ac:dyDescent="0.3">
      <c r="A99" s="4">
        <v>2</v>
      </c>
      <c r="B99" s="8" t="s">
        <v>135</v>
      </c>
      <c r="C99" s="8">
        <v>1994</v>
      </c>
      <c r="D99" s="8">
        <v>1994</v>
      </c>
      <c r="E99" s="8">
        <v>1994</v>
      </c>
      <c r="F99" s="8" t="s">
        <v>29</v>
      </c>
      <c r="G99" s="8" t="s">
        <v>16</v>
      </c>
      <c r="H99" s="8" t="s">
        <v>136</v>
      </c>
      <c r="I99" s="8" t="s">
        <v>137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25"/>
      <c r="AC99" s="4">
        <f t="shared" si="18"/>
        <v>0</v>
      </c>
      <c r="AD99" s="25" t="s">
        <v>215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25">
        <v>112.05999755859375</v>
      </c>
      <c r="AX99" s="4">
        <f t="shared" si="20"/>
        <v>0</v>
      </c>
      <c r="AY99" s="25">
        <f t="shared" ref="AY98:AY117" si="23">AW99+AX99</f>
        <v>112.05999755859375</v>
      </c>
      <c r="AZ99" s="25">
        <f t="shared" si="21"/>
        <v>112.05999755859375</v>
      </c>
      <c r="BA99" s="25">
        <f t="shared" si="22"/>
        <v>1.7062962862686202</v>
      </c>
    </row>
    <row r="100" spans="1:53" x14ac:dyDescent="0.3">
      <c r="A100" s="4">
        <v>3</v>
      </c>
      <c r="B100" s="8" t="s">
        <v>75</v>
      </c>
      <c r="C100" s="8">
        <v>1994</v>
      </c>
      <c r="D100" s="8">
        <v>1994</v>
      </c>
      <c r="E100" s="8">
        <v>1994</v>
      </c>
      <c r="F100" s="8" t="s">
        <v>29</v>
      </c>
      <c r="G100" s="8" t="s">
        <v>16</v>
      </c>
      <c r="H100" s="8" t="s">
        <v>30</v>
      </c>
      <c r="I100" s="8" t="s">
        <v>31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2</v>
      </c>
      <c r="Y100" s="4">
        <v>0</v>
      </c>
      <c r="Z100" s="4">
        <v>0</v>
      </c>
      <c r="AA100" s="4">
        <v>0</v>
      </c>
      <c r="AB100" s="25">
        <v>116.56999969482422</v>
      </c>
      <c r="AC100" s="4">
        <f t="shared" si="18"/>
        <v>2</v>
      </c>
      <c r="AD100" s="25">
        <f t="shared" si="19"/>
        <v>118.56999969482422</v>
      </c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25"/>
      <c r="AX100" s="4">
        <f t="shared" si="20"/>
        <v>0</v>
      </c>
      <c r="AY100" s="25" t="s">
        <v>215</v>
      </c>
      <c r="AZ100" s="25">
        <f t="shared" si="21"/>
        <v>118.56999969482422</v>
      </c>
      <c r="BA100" s="25">
        <f t="shared" si="22"/>
        <v>7.6148115505626039</v>
      </c>
    </row>
    <row r="101" spans="1:53" ht="28.8" x14ac:dyDescent="0.3">
      <c r="A101" s="4">
        <v>4</v>
      </c>
      <c r="B101" s="8" t="s">
        <v>107</v>
      </c>
      <c r="C101" s="8">
        <v>1994</v>
      </c>
      <c r="D101" s="8">
        <v>1994</v>
      </c>
      <c r="E101" s="8">
        <v>1994</v>
      </c>
      <c r="F101" s="8" t="s">
        <v>69</v>
      </c>
      <c r="G101" s="8" t="s">
        <v>16</v>
      </c>
      <c r="H101" s="8" t="s">
        <v>30</v>
      </c>
      <c r="I101" s="8" t="s">
        <v>108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25">
        <v>119.51999664306641</v>
      </c>
      <c r="AC101" s="4">
        <f t="shared" si="18"/>
        <v>0</v>
      </c>
      <c r="AD101" s="25">
        <f t="shared" si="19"/>
        <v>119.51999664306641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25">
        <v>120.31999969482422</v>
      </c>
      <c r="AX101" s="4">
        <f t="shared" si="20"/>
        <v>0</v>
      </c>
      <c r="AY101" s="25">
        <f t="shared" si="23"/>
        <v>120.31999969482422</v>
      </c>
      <c r="AZ101" s="25">
        <f t="shared" si="21"/>
        <v>119.51999664306641</v>
      </c>
      <c r="BA101" s="25">
        <f t="shared" si="22"/>
        <v>8.477034227646369</v>
      </c>
    </row>
    <row r="102" spans="1:53" ht="28.8" x14ac:dyDescent="0.3">
      <c r="A102" s="4">
        <v>5</v>
      </c>
      <c r="B102" s="8" t="s">
        <v>66</v>
      </c>
      <c r="C102" s="8">
        <v>1996</v>
      </c>
      <c r="D102" s="8">
        <v>1996</v>
      </c>
      <c r="E102" s="8">
        <v>1996</v>
      </c>
      <c r="F102" s="8">
        <v>2</v>
      </c>
      <c r="G102" s="8" t="s">
        <v>16</v>
      </c>
      <c r="H102" s="8" t="s">
        <v>30</v>
      </c>
      <c r="I102" s="8" t="s">
        <v>42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25">
        <v>122.62000274658203</v>
      </c>
      <c r="AC102" s="4">
        <f t="shared" si="18"/>
        <v>0</v>
      </c>
      <c r="AD102" s="25">
        <f t="shared" si="19"/>
        <v>122.62000274658203</v>
      </c>
      <c r="AE102" s="4">
        <v>0</v>
      </c>
      <c r="AF102" s="4">
        <v>0</v>
      </c>
      <c r="AG102" s="4">
        <v>0</v>
      </c>
      <c r="AH102" s="4">
        <v>0</v>
      </c>
      <c r="AI102" s="4">
        <v>2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2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25">
        <v>124.83999633789063</v>
      </c>
      <c r="AX102" s="4">
        <f t="shared" si="20"/>
        <v>4</v>
      </c>
      <c r="AY102" s="25">
        <f t="shared" si="23"/>
        <v>128.83999633789062</v>
      </c>
      <c r="AZ102" s="25">
        <f t="shared" si="21"/>
        <v>122.62000274658203</v>
      </c>
      <c r="BA102" s="25">
        <f t="shared" si="22"/>
        <v>11.290617541250699</v>
      </c>
    </row>
    <row r="103" spans="1:53" ht="43.2" x14ac:dyDescent="0.3">
      <c r="A103" s="4">
        <v>6</v>
      </c>
      <c r="B103" s="8" t="s">
        <v>117</v>
      </c>
      <c r="C103" s="8">
        <v>2000</v>
      </c>
      <c r="D103" s="8">
        <v>2000</v>
      </c>
      <c r="E103" s="8">
        <v>2000</v>
      </c>
      <c r="F103" s="8">
        <v>1</v>
      </c>
      <c r="G103" s="8" t="s">
        <v>16</v>
      </c>
      <c r="H103" s="8" t="s">
        <v>79</v>
      </c>
      <c r="I103" s="8" t="s">
        <v>80</v>
      </c>
      <c r="J103" s="4">
        <v>0</v>
      </c>
      <c r="K103" s="4">
        <v>0</v>
      </c>
      <c r="L103" s="4">
        <v>0</v>
      </c>
      <c r="M103" s="4">
        <v>2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2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25">
        <v>122.91999816894531</v>
      </c>
      <c r="AC103" s="4">
        <f t="shared" si="18"/>
        <v>4</v>
      </c>
      <c r="AD103" s="25">
        <f t="shared" si="19"/>
        <v>126.91999816894531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25">
        <v>124.13999938964844</v>
      </c>
      <c r="AX103" s="4">
        <f t="shared" si="20"/>
        <v>0</v>
      </c>
      <c r="AY103" s="25">
        <f t="shared" si="23"/>
        <v>124.13999938964844</v>
      </c>
      <c r="AZ103" s="25">
        <f t="shared" si="21"/>
        <v>124.13999938964844</v>
      </c>
      <c r="BA103" s="25">
        <f t="shared" si="22"/>
        <v>12.670175209481165</v>
      </c>
    </row>
    <row r="104" spans="1:53" ht="28.8" x14ac:dyDescent="0.3">
      <c r="A104" s="4">
        <v>7</v>
      </c>
      <c r="B104" s="8" t="s">
        <v>41</v>
      </c>
      <c r="C104" s="8">
        <v>1999</v>
      </c>
      <c r="D104" s="8">
        <v>1999</v>
      </c>
      <c r="E104" s="8">
        <v>1999</v>
      </c>
      <c r="F104" s="8">
        <v>2</v>
      </c>
      <c r="G104" s="8" t="s">
        <v>16</v>
      </c>
      <c r="H104" s="8" t="s">
        <v>30</v>
      </c>
      <c r="I104" s="8" t="s">
        <v>42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2</v>
      </c>
      <c r="R104" s="4">
        <v>0</v>
      </c>
      <c r="S104" s="4">
        <v>0</v>
      </c>
      <c r="T104" s="4">
        <v>2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25">
        <v>121.29000091552734</v>
      </c>
      <c r="AC104" s="4">
        <f t="shared" si="18"/>
        <v>4</v>
      </c>
      <c r="AD104" s="25">
        <f t="shared" si="19"/>
        <v>125.29000091552734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2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25">
        <v>124.26999664306641</v>
      </c>
      <c r="AX104" s="4">
        <f t="shared" si="20"/>
        <v>2</v>
      </c>
      <c r="AY104" s="25">
        <f t="shared" si="23"/>
        <v>126.26999664306641</v>
      </c>
      <c r="AZ104" s="25">
        <f t="shared" si="21"/>
        <v>125.29000091552734</v>
      </c>
      <c r="BA104" s="25">
        <f t="shared" si="22"/>
        <v>13.713923187965138</v>
      </c>
    </row>
    <row r="105" spans="1:53" ht="28.8" x14ac:dyDescent="0.3">
      <c r="A105" s="4">
        <v>8</v>
      </c>
      <c r="B105" s="8" t="s">
        <v>67</v>
      </c>
      <c r="C105" s="8">
        <v>2000</v>
      </c>
      <c r="D105" s="8">
        <v>2000</v>
      </c>
      <c r="E105" s="8">
        <v>2000</v>
      </c>
      <c r="F105" s="8">
        <v>2</v>
      </c>
      <c r="G105" s="8" t="s">
        <v>16</v>
      </c>
      <c r="H105" s="8" t="s">
        <v>30</v>
      </c>
      <c r="I105" s="8" t="s">
        <v>42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2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25">
        <v>126.97000122070312</v>
      </c>
      <c r="AC105" s="4">
        <f t="shared" si="18"/>
        <v>2</v>
      </c>
      <c r="AD105" s="25">
        <f t="shared" si="19"/>
        <v>128.97000122070312</v>
      </c>
      <c r="AE105" s="4">
        <v>0</v>
      </c>
      <c r="AF105" s="4">
        <v>0</v>
      </c>
      <c r="AG105" s="4">
        <v>0</v>
      </c>
      <c r="AH105" s="4">
        <v>2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2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25">
        <v>127.80000305175781</v>
      </c>
      <c r="AX105" s="4">
        <f t="shared" si="20"/>
        <v>4</v>
      </c>
      <c r="AY105" s="25">
        <f t="shared" si="23"/>
        <v>131.80000305175781</v>
      </c>
      <c r="AZ105" s="25">
        <f t="shared" si="21"/>
        <v>128.97000122070312</v>
      </c>
      <c r="BA105" s="25">
        <f t="shared" si="22"/>
        <v>17.053912564424518</v>
      </c>
    </row>
    <row r="106" spans="1:53" ht="43.2" x14ac:dyDescent="0.3">
      <c r="A106" s="4">
        <v>9</v>
      </c>
      <c r="B106" s="8" t="s">
        <v>51</v>
      </c>
      <c r="C106" s="8">
        <v>1999</v>
      </c>
      <c r="D106" s="8">
        <v>1999</v>
      </c>
      <c r="E106" s="8">
        <v>1999</v>
      </c>
      <c r="F106" s="8">
        <v>1</v>
      </c>
      <c r="G106" s="8" t="s">
        <v>25</v>
      </c>
      <c r="H106" s="8" t="s">
        <v>52</v>
      </c>
      <c r="I106" s="8" t="s">
        <v>53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2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25">
        <v>128.75</v>
      </c>
      <c r="AC106" s="4">
        <f t="shared" si="18"/>
        <v>2</v>
      </c>
      <c r="AD106" s="25">
        <f t="shared" si="19"/>
        <v>130.75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25">
        <v>131.44999694824219</v>
      </c>
      <c r="AX106" s="4">
        <f t="shared" si="20"/>
        <v>0</v>
      </c>
      <c r="AY106" s="25">
        <f t="shared" si="23"/>
        <v>131.44999694824219</v>
      </c>
      <c r="AZ106" s="25">
        <f t="shared" si="21"/>
        <v>130.75</v>
      </c>
      <c r="BA106" s="25">
        <f t="shared" si="22"/>
        <v>18.669449662234143</v>
      </c>
    </row>
    <row r="107" spans="1:53" ht="43.2" x14ac:dyDescent="0.3">
      <c r="A107" s="4">
        <v>10</v>
      </c>
      <c r="B107" s="8" t="s">
        <v>118</v>
      </c>
      <c r="C107" s="8">
        <v>2000</v>
      </c>
      <c r="D107" s="8">
        <v>2000</v>
      </c>
      <c r="E107" s="8">
        <v>2000</v>
      </c>
      <c r="F107" s="8">
        <v>1</v>
      </c>
      <c r="G107" s="8" t="s">
        <v>10</v>
      </c>
      <c r="H107" s="8" t="s">
        <v>85</v>
      </c>
      <c r="I107" s="8" t="s">
        <v>119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2</v>
      </c>
      <c r="AB107" s="25">
        <v>129.60000610351562</v>
      </c>
      <c r="AC107" s="4">
        <f t="shared" si="18"/>
        <v>2</v>
      </c>
      <c r="AD107" s="25">
        <f t="shared" si="19"/>
        <v>131.60000610351562</v>
      </c>
      <c r="AE107" s="4">
        <v>0</v>
      </c>
      <c r="AF107" s="4">
        <v>2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2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25">
        <v>141.91000366210937</v>
      </c>
      <c r="AX107" s="4">
        <f t="shared" si="20"/>
        <v>4</v>
      </c>
      <c r="AY107" s="25">
        <f t="shared" si="23"/>
        <v>145.91000366210937</v>
      </c>
      <c r="AZ107" s="25">
        <f t="shared" si="21"/>
        <v>131.60000610351562</v>
      </c>
      <c r="BA107" s="25">
        <f t="shared" si="22"/>
        <v>19.440920075341136</v>
      </c>
    </row>
    <row r="108" spans="1:53" ht="28.8" x14ac:dyDescent="0.3">
      <c r="A108" s="4">
        <v>11</v>
      </c>
      <c r="B108" s="8" t="s">
        <v>87</v>
      </c>
      <c r="C108" s="8">
        <v>2000</v>
      </c>
      <c r="D108" s="8">
        <v>2000</v>
      </c>
      <c r="E108" s="8">
        <v>2000</v>
      </c>
      <c r="F108" s="8">
        <v>2</v>
      </c>
      <c r="G108" s="8" t="s">
        <v>16</v>
      </c>
      <c r="H108" s="8" t="s">
        <v>30</v>
      </c>
      <c r="I108" s="8" t="s">
        <v>42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2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25">
        <v>131.66999816894531</v>
      </c>
      <c r="AC108" s="4">
        <f t="shared" si="18"/>
        <v>2</v>
      </c>
      <c r="AD108" s="25">
        <f t="shared" si="19"/>
        <v>133.66999816894531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25">
        <v>131.78999328613281</v>
      </c>
      <c r="AX108" s="4">
        <f t="shared" si="20"/>
        <v>0</v>
      </c>
      <c r="AY108" s="25">
        <f t="shared" si="23"/>
        <v>131.78999328613281</v>
      </c>
      <c r="AZ108" s="25">
        <f t="shared" si="21"/>
        <v>131.78999328613281</v>
      </c>
      <c r="BA108" s="25">
        <f t="shared" si="22"/>
        <v>19.613353531586338</v>
      </c>
    </row>
    <row r="109" spans="1:53" ht="43.2" x14ac:dyDescent="0.3">
      <c r="A109" s="4">
        <v>12</v>
      </c>
      <c r="B109" s="8" t="s">
        <v>84</v>
      </c>
      <c r="C109" s="8">
        <v>2000</v>
      </c>
      <c r="D109" s="8">
        <v>2000</v>
      </c>
      <c r="E109" s="8">
        <v>2000</v>
      </c>
      <c r="F109" s="8">
        <v>1</v>
      </c>
      <c r="G109" s="8" t="s">
        <v>10</v>
      </c>
      <c r="H109" s="8" t="s">
        <v>85</v>
      </c>
      <c r="I109" s="8" t="s">
        <v>86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2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2</v>
      </c>
      <c r="AB109" s="25">
        <v>143.35000610351562</v>
      </c>
      <c r="AC109" s="4">
        <f t="shared" si="18"/>
        <v>4</v>
      </c>
      <c r="AD109" s="25">
        <f t="shared" si="19"/>
        <v>147.35000610351562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2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25">
        <v>138.58000183105469</v>
      </c>
      <c r="AX109" s="4">
        <f t="shared" si="20"/>
        <v>2</v>
      </c>
      <c r="AY109" s="25">
        <f t="shared" si="23"/>
        <v>140.58000183105469</v>
      </c>
      <c r="AZ109" s="25">
        <f t="shared" si="21"/>
        <v>140.58000183105469</v>
      </c>
      <c r="BA109" s="25">
        <f t="shared" si="22"/>
        <v>27.591215684949354</v>
      </c>
    </row>
    <row r="110" spans="1:53" ht="43.2" x14ac:dyDescent="0.3">
      <c r="A110" s="4">
        <v>13</v>
      </c>
      <c r="B110" s="8" t="s">
        <v>121</v>
      </c>
      <c r="C110" s="8">
        <v>2000</v>
      </c>
      <c r="D110" s="8">
        <v>2000</v>
      </c>
      <c r="E110" s="8">
        <v>2000</v>
      </c>
      <c r="F110" s="8">
        <v>1</v>
      </c>
      <c r="G110" s="8" t="s">
        <v>16</v>
      </c>
      <c r="H110" s="8" t="s">
        <v>79</v>
      </c>
      <c r="I110" s="8" t="s">
        <v>36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2</v>
      </c>
      <c r="X110" s="4">
        <v>0</v>
      </c>
      <c r="Y110" s="4">
        <v>0</v>
      </c>
      <c r="Z110" s="4">
        <v>2</v>
      </c>
      <c r="AA110" s="4">
        <v>0</v>
      </c>
      <c r="AB110" s="25">
        <v>137.5</v>
      </c>
      <c r="AC110" s="4">
        <f t="shared" si="18"/>
        <v>4</v>
      </c>
      <c r="AD110" s="25">
        <f t="shared" si="19"/>
        <v>141.5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2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25">
        <v>138.92999267578125</v>
      </c>
      <c r="AX110" s="4">
        <f t="shared" si="20"/>
        <v>2</v>
      </c>
      <c r="AY110" s="25">
        <f t="shared" si="23"/>
        <v>140.92999267578125</v>
      </c>
      <c r="AZ110" s="25">
        <f t="shared" si="21"/>
        <v>140.92999267578125</v>
      </c>
      <c r="BA110" s="25">
        <f t="shared" si="22"/>
        <v>27.908869382314723</v>
      </c>
    </row>
    <row r="111" spans="1:53" ht="28.8" x14ac:dyDescent="0.3">
      <c r="A111" s="4">
        <v>14</v>
      </c>
      <c r="B111" s="8" t="s">
        <v>74</v>
      </c>
      <c r="C111" s="8">
        <v>2000</v>
      </c>
      <c r="D111" s="8">
        <v>2000</v>
      </c>
      <c r="E111" s="8">
        <v>2000</v>
      </c>
      <c r="F111" s="8">
        <v>2</v>
      </c>
      <c r="G111" s="8" t="s">
        <v>16</v>
      </c>
      <c r="H111" s="8" t="s">
        <v>30</v>
      </c>
      <c r="I111" s="8" t="s">
        <v>42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2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25">
        <v>141.69000244140625</v>
      </c>
      <c r="AC111" s="4">
        <f t="shared" si="18"/>
        <v>2</v>
      </c>
      <c r="AD111" s="25">
        <f t="shared" si="19"/>
        <v>143.69000244140625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2</v>
      </c>
      <c r="AN111" s="4">
        <v>0</v>
      </c>
      <c r="AO111" s="4">
        <v>2</v>
      </c>
      <c r="AP111" s="4">
        <v>2</v>
      </c>
      <c r="AQ111" s="4">
        <v>2</v>
      </c>
      <c r="AR111" s="4">
        <v>0</v>
      </c>
      <c r="AS111" s="4">
        <v>2</v>
      </c>
      <c r="AT111" s="4">
        <v>0</v>
      </c>
      <c r="AU111" s="4">
        <v>0</v>
      </c>
      <c r="AV111" s="4">
        <v>0</v>
      </c>
      <c r="AW111" s="25">
        <v>142.57000732421875</v>
      </c>
      <c r="AX111" s="4">
        <f t="shared" si="20"/>
        <v>10</v>
      </c>
      <c r="AY111" s="25">
        <f t="shared" si="23"/>
        <v>152.57000732421875</v>
      </c>
      <c r="AZ111" s="25">
        <f t="shared" si="21"/>
        <v>143.69000244140625</v>
      </c>
      <c r="BA111" s="25">
        <f t="shared" si="22"/>
        <v>30.413870070262028</v>
      </c>
    </row>
    <row r="112" spans="1:53" ht="43.2" x14ac:dyDescent="0.3">
      <c r="A112" s="4">
        <v>15</v>
      </c>
      <c r="B112" s="8" t="s">
        <v>122</v>
      </c>
      <c r="C112" s="8">
        <v>2002</v>
      </c>
      <c r="D112" s="8">
        <v>2002</v>
      </c>
      <c r="E112" s="8">
        <v>2002</v>
      </c>
      <c r="F112" s="8">
        <v>2</v>
      </c>
      <c r="G112" s="8" t="s">
        <v>16</v>
      </c>
      <c r="H112" s="8" t="s">
        <v>35</v>
      </c>
      <c r="I112" s="8" t="s">
        <v>36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2</v>
      </c>
      <c r="AB112" s="25">
        <v>152.07000732421875</v>
      </c>
      <c r="AC112" s="4">
        <f t="shared" si="18"/>
        <v>2</v>
      </c>
      <c r="AD112" s="25">
        <f t="shared" si="19"/>
        <v>154.07000732421875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2</v>
      </c>
      <c r="AP112" s="4">
        <v>2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25">
        <v>143.96000671386719</v>
      </c>
      <c r="AX112" s="4">
        <f t="shared" si="20"/>
        <v>4</v>
      </c>
      <c r="AY112" s="25">
        <f t="shared" si="23"/>
        <v>147.96000671386719</v>
      </c>
      <c r="AZ112" s="25">
        <f t="shared" si="21"/>
        <v>147.96000671386719</v>
      </c>
      <c r="BA112" s="25">
        <f t="shared" si="22"/>
        <v>34.289350430249236</v>
      </c>
    </row>
    <row r="113" spans="1:53" ht="43.2" x14ac:dyDescent="0.3">
      <c r="A113" s="4">
        <v>16</v>
      </c>
      <c r="B113" s="8" t="s">
        <v>37</v>
      </c>
      <c r="C113" s="8">
        <v>2000</v>
      </c>
      <c r="D113" s="8">
        <v>2000</v>
      </c>
      <c r="E113" s="8">
        <v>2000</v>
      </c>
      <c r="F113" s="8">
        <v>2</v>
      </c>
      <c r="G113" s="8" t="s">
        <v>16</v>
      </c>
      <c r="H113" s="8" t="s">
        <v>35</v>
      </c>
      <c r="I113" s="8" t="s">
        <v>36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2</v>
      </c>
      <c r="U113" s="4">
        <v>2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25">
        <v>152.47000122070312</v>
      </c>
      <c r="AC113" s="4">
        <f t="shared" si="18"/>
        <v>4</v>
      </c>
      <c r="AD113" s="25">
        <f t="shared" si="19"/>
        <v>156.47000122070313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25">
        <v>153.33999633789062</v>
      </c>
      <c r="AX113" s="4">
        <f t="shared" si="20"/>
        <v>0</v>
      </c>
      <c r="AY113" s="25">
        <f t="shared" si="23"/>
        <v>153.33999633789062</v>
      </c>
      <c r="AZ113" s="25">
        <f t="shared" si="21"/>
        <v>153.33999633789062</v>
      </c>
      <c r="BA113" s="25">
        <f t="shared" si="22"/>
        <v>39.172259859475943</v>
      </c>
    </row>
    <row r="114" spans="1:53" ht="43.2" x14ac:dyDescent="0.3">
      <c r="A114" s="4">
        <v>17</v>
      </c>
      <c r="B114" s="8" t="s">
        <v>33</v>
      </c>
      <c r="C114" s="8">
        <v>2002</v>
      </c>
      <c r="D114" s="8">
        <v>2002</v>
      </c>
      <c r="E114" s="8">
        <v>2002</v>
      </c>
      <c r="F114" s="8">
        <v>2</v>
      </c>
      <c r="G114" s="8" t="s">
        <v>16</v>
      </c>
      <c r="H114" s="8" t="s">
        <v>35</v>
      </c>
      <c r="I114" s="8" t="s">
        <v>36</v>
      </c>
      <c r="J114" s="4">
        <v>0</v>
      </c>
      <c r="K114" s="4">
        <v>0</v>
      </c>
      <c r="L114" s="4">
        <v>2</v>
      </c>
      <c r="M114" s="4">
        <v>2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2</v>
      </c>
      <c r="AB114" s="25">
        <v>154.86000061035156</v>
      </c>
      <c r="AC114" s="4">
        <f t="shared" si="18"/>
        <v>6</v>
      </c>
      <c r="AD114" s="25">
        <f t="shared" si="19"/>
        <v>160.86000061035156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2</v>
      </c>
      <c r="AN114" s="4">
        <v>2</v>
      </c>
      <c r="AO114" s="4">
        <v>0</v>
      </c>
      <c r="AP114" s="4">
        <v>0</v>
      </c>
      <c r="AQ114" s="4">
        <v>0</v>
      </c>
      <c r="AR114" s="4">
        <v>2</v>
      </c>
      <c r="AS114" s="4">
        <v>0</v>
      </c>
      <c r="AT114" s="4">
        <v>0</v>
      </c>
      <c r="AU114" s="4">
        <v>0</v>
      </c>
      <c r="AV114" s="4">
        <v>2</v>
      </c>
      <c r="AW114" s="25">
        <v>159.88999938964844</v>
      </c>
      <c r="AX114" s="4">
        <f t="shared" si="20"/>
        <v>8</v>
      </c>
      <c r="AY114" s="25">
        <f t="shared" si="23"/>
        <v>167.88999938964844</v>
      </c>
      <c r="AZ114" s="25">
        <f t="shared" si="21"/>
        <v>160.86000061035156</v>
      </c>
      <c r="BA114" s="25">
        <f t="shared" si="22"/>
        <v>45.997458853514864</v>
      </c>
    </row>
    <row r="115" spans="1:53" ht="28.8" x14ac:dyDescent="0.3">
      <c r="A115" s="4">
        <v>18</v>
      </c>
      <c r="B115" s="8" t="s">
        <v>76</v>
      </c>
      <c r="C115" s="8">
        <v>2000</v>
      </c>
      <c r="D115" s="8">
        <v>2000</v>
      </c>
      <c r="E115" s="8">
        <v>2000</v>
      </c>
      <c r="F115" s="8">
        <v>3</v>
      </c>
      <c r="G115" s="8" t="s">
        <v>25</v>
      </c>
      <c r="H115" s="8" t="s">
        <v>26</v>
      </c>
      <c r="I115" s="8" t="s">
        <v>60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2</v>
      </c>
      <c r="AB115" s="25">
        <v>222.30000305175781</v>
      </c>
      <c r="AC115" s="4">
        <f t="shared" si="18"/>
        <v>2</v>
      </c>
      <c r="AD115" s="25">
        <f t="shared" si="19"/>
        <v>224.30000305175781</v>
      </c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25"/>
      <c r="AX115" s="4">
        <f t="shared" si="20"/>
        <v>0</v>
      </c>
      <c r="AY115" s="25" t="s">
        <v>215</v>
      </c>
      <c r="AZ115" s="25">
        <f t="shared" si="21"/>
        <v>224.30000305175781</v>
      </c>
      <c r="BA115" s="25">
        <f t="shared" si="22"/>
        <v>103.57596880603855</v>
      </c>
    </row>
    <row r="116" spans="1:53" ht="28.8" x14ac:dyDescent="0.3">
      <c r="A116" s="4"/>
      <c r="B116" s="8" t="s">
        <v>90</v>
      </c>
      <c r="C116" s="8">
        <v>1998</v>
      </c>
      <c r="D116" s="8">
        <v>1998</v>
      </c>
      <c r="E116" s="8">
        <v>1998</v>
      </c>
      <c r="F116" s="8">
        <v>3</v>
      </c>
      <c r="G116" s="8" t="s">
        <v>16</v>
      </c>
      <c r="H116" s="8" t="s">
        <v>30</v>
      </c>
      <c r="I116" s="8" t="s">
        <v>42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25"/>
      <c r="AC116" s="4">
        <f t="shared" si="18"/>
        <v>0</v>
      </c>
      <c r="AD116" s="25" t="s">
        <v>215</v>
      </c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25"/>
      <c r="AX116" s="4">
        <f t="shared" si="20"/>
        <v>0</v>
      </c>
      <c r="AY116" s="25" t="s">
        <v>215</v>
      </c>
      <c r="AZ116" s="25"/>
      <c r="BA116" s="25" t="str">
        <f t="shared" si="22"/>
        <v/>
      </c>
    </row>
    <row r="117" spans="1:53" ht="57.6" x14ac:dyDescent="0.3">
      <c r="A117" s="4"/>
      <c r="B117" s="8" t="s">
        <v>95</v>
      </c>
      <c r="C117" s="8">
        <v>2001</v>
      </c>
      <c r="D117" s="8">
        <v>2001</v>
      </c>
      <c r="E117" s="8">
        <v>2001</v>
      </c>
      <c r="F117" s="8" t="s">
        <v>15</v>
      </c>
      <c r="G117" s="8" t="s">
        <v>25</v>
      </c>
      <c r="H117" s="8" t="s">
        <v>96</v>
      </c>
      <c r="I117" s="8" t="s">
        <v>40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25"/>
      <c r="AC117" s="4">
        <f t="shared" si="18"/>
        <v>0</v>
      </c>
      <c r="AD117" s="25" t="s">
        <v>215</v>
      </c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25"/>
      <c r="AX117" s="4">
        <f t="shared" si="20"/>
        <v>0</v>
      </c>
      <c r="AY117" s="25" t="s">
        <v>215</v>
      </c>
      <c r="AZ117" s="25"/>
      <c r="BA117" s="25" t="str">
        <f t="shared" si="22"/>
        <v/>
      </c>
    </row>
    <row r="119" spans="1:53" ht="18" x14ac:dyDescent="0.3">
      <c r="A119" s="11" t="s">
        <v>241</v>
      </c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53" x14ac:dyDescent="0.3">
      <c r="A120" s="16" t="s">
        <v>206</v>
      </c>
      <c r="B120" s="16" t="s">
        <v>1</v>
      </c>
      <c r="C120" s="16" t="s">
        <v>2</v>
      </c>
      <c r="D120" s="16" t="s">
        <v>143</v>
      </c>
      <c r="E120" s="16" t="s">
        <v>144</v>
      </c>
      <c r="F120" s="16" t="s">
        <v>3</v>
      </c>
      <c r="G120" s="16" t="s">
        <v>4</v>
      </c>
      <c r="H120" s="16" t="s">
        <v>5</v>
      </c>
      <c r="I120" s="16" t="s">
        <v>6</v>
      </c>
      <c r="J120" s="18" t="s">
        <v>208</v>
      </c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20"/>
      <c r="AE120" s="18" t="s">
        <v>212</v>
      </c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20"/>
      <c r="AZ120" s="16" t="s">
        <v>213</v>
      </c>
      <c r="BA120" s="16" t="s">
        <v>214</v>
      </c>
    </row>
    <row r="121" spans="1:53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21">
        <v>1</v>
      </c>
      <c r="K121" s="21">
        <v>2</v>
      </c>
      <c r="L121" s="21">
        <v>3</v>
      </c>
      <c r="M121" s="21">
        <v>4</v>
      </c>
      <c r="N121" s="21">
        <v>5</v>
      </c>
      <c r="O121" s="21">
        <v>6</v>
      </c>
      <c r="P121" s="21">
        <v>7</v>
      </c>
      <c r="Q121" s="21">
        <v>8</v>
      </c>
      <c r="R121" s="21">
        <v>9</v>
      </c>
      <c r="S121" s="21">
        <v>10</v>
      </c>
      <c r="T121" s="21">
        <v>11</v>
      </c>
      <c r="U121" s="21">
        <v>12</v>
      </c>
      <c r="V121" s="21">
        <v>13</v>
      </c>
      <c r="W121" s="21">
        <v>14</v>
      </c>
      <c r="X121" s="21">
        <v>15</v>
      </c>
      <c r="Y121" s="21">
        <v>16</v>
      </c>
      <c r="Z121" s="21">
        <v>17</v>
      </c>
      <c r="AA121" s="21">
        <v>18</v>
      </c>
      <c r="AB121" s="21" t="s">
        <v>209</v>
      </c>
      <c r="AC121" s="21" t="s">
        <v>210</v>
      </c>
      <c r="AD121" s="21" t="s">
        <v>211</v>
      </c>
      <c r="AE121" s="21">
        <v>1</v>
      </c>
      <c r="AF121" s="21">
        <v>2</v>
      </c>
      <c r="AG121" s="21">
        <v>3</v>
      </c>
      <c r="AH121" s="21">
        <v>4</v>
      </c>
      <c r="AI121" s="21">
        <v>5</v>
      </c>
      <c r="AJ121" s="21">
        <v>6</v>
      </c>
      <c r="AK121" s="21">
        <v>7</v>
      </c>
      <c r="AL121" s="21">
        <v>8</v>
      </c>
      <c r="AM121" s="21">
        <v>9</v>
      </c>
      <c r="AN121" s="21">
        <v>10</v>
      </c>
      <c r="AO121" s="21">
        <v>11</v>
      </c>
      <c r="AP121" s="21">
        <v>12</v>
      </c>
      <c r="AQ121" s="21">
        <v>13</v>
      </c>
      <c r="AR121" s="21">
        <v>14</v>
      </c>
      <c r="AS121" s="21">
        <v>15</v>
      </c>
      <c r="AT121" s="21">
        <v>16</v>
      </c>
      <c r="AU121" s="21">
        <v>17</v>
      </c>
      <c r="AV121" s="21">
        <v>18</v>
      </c>
      <c r="AW121" s="21" t="s">
        <v>209</v>
      </c>
      <c r="AX121" s="21" t="s">
        <v>210</v>
      </c>
      <c r="AY121" s="21" t="s">
        <v>211</v>
      </c>
      <c r="AZ121" s="17"/>
      <c r="BA121" s="17"/>
    </row>
    <row r="122" spans="1:53" ht="72" x14ac:dyDescent="0.3">
      <c r="A122" s="22">
        <v>1</v>
      </c>
      <c r="B122" s="23" t="s">
        <v>112</v>
      </c>
      <c r="C122" s="23">
        <v>2001</v>
      </c>
      <c r="D122" s="23">
        <v>2001</v>
      </c>
      <c r="E122" s="23">
        <v>2001</v>
      </c>
      <c r="F122" s="23" t="s">
        <v>69</v>
      </c>
      <c r="G122" s="23" t="s">
        <v>16</v>
      </c>
      <c r="H122" s="23" t="s">
        <v>113</v>
      </c>
      <c r="I122" s="23" t="s">
        <v>114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2</v>
      </c>
      <c r="Y122" s="22">
        <v>2</v>
      </c>
      <c r="Z122" s="22">
        <v>0</v>
      </c>
      <c r="AA122" s="22">
        <v>0</v>
      </c>
      <c r="AB122" s="24">
        <v>134.38999938964844</v>
      </c>
      <c r="AC122" s="22">
        <f t="shared" ref="AC122:AC130" si="24">SUM(J122:AA122)</f>
        <v>4</v>
      </c>
      <c r="AD122" s="24">
        <f t="shared" ref="AD122:AD130" si="25">AB122+AC122</f>
        <v>138.38999938964844</v>
      </c>
      <c r="AE122" s="22">
        <v>0</v>
      </c>
      <c r="AF122" s="22"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2</v>
      </c>
      <c r="AT122" s="22">
        <v>0</v>
      </c>
      <c r="AU122" s="22">
        <v>0</v>
      </c>
      <c r="AV122" s="22">
        <v>0</v>
      </c>
      <c r="AW122" s="24">
        <v>137.80999755859375</v>
      </c>
      <c r="AX122" s="22">
        <f t="shared" ref="AX122:AX130" si="26">SUM(AE122:AV122)</f>
        <v>2</v>
      </c>
      <c r="AY122" s="24">
        <f t="shared" ref="AY122:AY130" si="27">AW122+AX122</f>
        <v>139.80999755859375</v>
      </c>
      <c r="AZ122" s="24">
        <f t="shared" ref="AZ122:AZ130" si="28">MIN(AY122,AD122)</f>
        <v>138.38999938964844</v>
      </c>
      <c r="BA122" s="24">
        <f t="shared" ref="BA122:BA130" si="29">IF( AND(ISNUMBER(AZ$122),ISNUMBER(AZ122)),(AZ122-AZ$122)/AZ$122*100,"")</f>
        <v>0</v>
      </c>
    </row>
    <row r="123" spans="1:53" ht="43.2" x14ac:dyDescent="0.3">
      <c r="A123" s="4">
        <v>2</v>
      </c>
      <c r="B123" s="8" t="s">
        <v>88</v>
      </c>
      <c r="C123" s="8">
        <v>1999</v>
      </c>
      <c r="D123" s="8">
        <v>1999</v>
      </c>
      <c r="E123" s="8">
        <v>1999</v>
      </c>
      <c r="F123" s="8">
        <v>1</v>
      </c>
      <c r="G123" s="8" t="s">
        <v>16</v>
      </c>
      <c r="H123" s="8" t="s">
        <v>89</v>
      </c>
      <c r="I123" s="8" t="s">
        <v>80</v>
      </c>
      <c r="J123" s="4">
        <v>0</v>
      </c>
      <c r="K123" s="4">
        <v>0</v>
      </c>
      <c r="L123" s="4">
        <v>0</v>
      </c>
      <c r="M123" s="4">
        <v>0</v>
      </c>
      <c r="N123" s="4">
        <v>2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2</v>
      </c>
      <c r="W123" s="4">
        <v>0</v>
      </c>
      <c r="X123" s="4">
        <v>0</v>
      </c>
      <c r="Y123" s="4">
        <v>2</v>
      </c>
      <c r="Z123" s="4">
        <v>0</v>
      </c>
      <c r="AA123" s="4">
        <v>0</v>
      </c>
      <c r="AB123" s="25">
        <v>148.33999633789062</v>
      </c>
      <c r="AC123" s="4">
        <f t="shared" si="24"/>
        <v>6</v>
      </c>
      <c r="AD123" s="25">
        <f t="shared" si="25"/>
        <v>154.33999633789062</v>
      </c>
      <c r="AE123" s="4">
        <v>2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2</v>
      </c>
      <c r="AP123" s="4">
        <v>0</v>
      </c>
      <c r="AQ123" s="4">
        <v>0</v>
      </c>
      <c r="AR123" s="4">
        <v>0</v>
      </c>
      <c r="AS123" s="4">
        <v>2</v>
      </c>
      <c r="AT123" s="4">
        <v>0</v>
      </c>
      <c r="AU123" s="4">
        <v>0</v>
      </c>
      <c r="AV123" s="4">
        <v>0</v>
      </c>
      <c r="AW123" s="25">
        <v>143.88999938964844</v>
      </c>
      <c r="AX123" s="4">
        <f t="shared" si="26"/>
        <v>6</v>
      </c>
      <c r="AY123" s="25">
        <f t="shared" si="27"/>
        <v>149.88999938964844</v>
      </c>
      <c r="AZ123" s="25">
        <f t="shared" si="28"/>
        <v>149.88999938964844</v>
      </c>
      <c r="BA123" s="25">
        <f t="shared" si="29"/>
        <v>8.3098490141768142</v>
      </c>
    </row>
    <row r="124" spans="1:53" ht="43.2" x14ac:dyDescent="0.3">
      <c r="A124" s="4">
        <v>3</v>
      </c>
      <c r="B124" s="8" t="s">
        <v>63</v>
      </c>
      <c r="C124" s="8">
        <v>1997</v>
      </c>
      <c r="D124" s="8">
        <v>1997</v>
      </c>
      <c r="E124" s="8">
        <v>1997</v>
      </c>
      <c r="F124" s="8">
        <v>1</v>
      </c>
      <c r="G124" s="8" t="s">
        <v>16</v>
      </c>
      <c r="H124" s="8" t="s">
        <v>64</v>
      </c>
      <c r="I124" s="8" t="s">
        <v>36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25">
        <v>157.39999389648437</v>
      </c>
      <c r="AC124" s="4">
        <f t="shared" si="24"/>
        <v>0</v>
      </c>
      <c r="AD124" s="25">
        <f t="shared" si="25"/>
        <v>157.39999389648437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2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25">
        <v>150.89999389648437</v>
      </c>
      <c r="AX124" s="4">
        <f t="shared" si="26"/>
        <v>2</v>
      </c>
      <c r="AY124" s="25">
        <f t="shared" si="27"/>
        <v>152.89999389648437</v>
      </c>
      <c r="AZ124" s="25">
        <f t="shared" si="28"/>
        <v>152.89999389648437</v>
      </c>
      <c r="BA124" s="25">
        <f t="shared" si="29"/>
        <v>10.484857699855791</v>
      </c>
    </row>
    <row r="125" spans="1:53" x14ac:dyDescent="0.3">
      <c r="A125" s="4">
        <v>4</v>
      </c>
      <c r="B125" s="8" t="s">
        <v>123</v>
      </c>
      <c r="C125" s="8">
        <v>1994</v>
      </c>
      <c r="D125" s="8">
        <v>1994</v>
      </c>
      <c r="E125" s="8">
        <v>1994</v>
      </c>
      <c r="F125" s="8">
        <v>1</v>
      </c>
      <c r="G125" s="8" t="s">
        <v>16</v>
      </c>
      <c r="H125" s="8" t="s">
        <v>30</v>
      </c>
      <c r="I125" s="8" t="s">
        <v>31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25">
        <v>168</v>
      </c>
      <c r="AC125" s="4">
        <f t="shared" si="24"/>
        <v>0</v>
      </c>
      <c r="AD125" s="25">
        <f t="shared" si="25"/>
        <v>168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2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25">
        <v>159.78999328613281</v>
      </c>
      <c r="AX125" s="4">
        <f t="shared" si="26"/>
        <v>2</v>
      </c>
      <c r="AY125" s="25">
        <f t="shared" si="27"/>
        <v>161.78999328613281</v>
      </c>
      <c r="AZ125" s="25">
        <f t="shared" si="28"/>
        <v>161.78999328613281</v>
      </c>
      <c r="BA125" s="25">
        <f t="shared" si="29"/>
        <v>16.908731844560361</v>
      </c>
    </row>
    <row r="126" spans="1:53" ht="28.8" x14ac:dyDescent="0.3">
      <c r="A126" s="4">
        <v>5</v>
      </c>
      <c r="B126" s="8" t="s">
        <v>120</v>
      </c>
      <c r="C126" s="8">
        <v>1999</v>
      </c>
      <c r="D126" s="8">
        <v>1999</v>
      </c>
      <c r="E126" s="8">
        <v>1999</v>
      </c>
      <c r="F126" s="8">
        <v>1</v>
      </c>
      <c r="G126" s="8" t="s">
        <v>25</v>
      </c>
      <c r="H126" s="8" t="s">
        <v>26</v>
      </c>
      <c r="I126" s="8" t="s">
        <v>27</v>
      </c>
      <c r="J126" s="4">
        <v>0</v>
      </c>
      <c r="K126" s="4">
        <v>2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25">
        <v>168.25</v>
      </c>
      <c r="AC126" s="4">
        <f t="shared" si="24"/>
        <v>2</v>
      </c>
      <c r="AD126" s="25">
        <f t="shared" si="25"/>
        <v>170.25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2</v>
      </c>
      <c r="AW126" s="25">
        <v>171.52999877929687</v>
      </c>
      <c r="AX126" s="4">
        <f t="shared" si="26"/>
        <v>2</v>
      </c>
      <c r="AY126" s="25">
        <f t="shared" si="27"/>
        <v>173.52999877929687</v>
      </c>
      <c r="AZ126" s="25">
        <f t="shared" si="28"/>
        <v>170.25</v>
      </c>
      <c r="BA126" s="25">
        <f t="shared" si="29"/>
        <v>23.021895188139361</v>
      </c>
    </row>
    <row r="127" spans="1:53" ht="28.8" x14ac:dyDescent="0.3">
      <c r="A127" s="4">
        <v>6</v>
      </c>
      <c r="B127" s="8" t="s">
        <v>61</v>
      </c>
      <c r="C127" s="8">
        <v>1999</v>
      </c>
      <c r="D127" s="8">
        <v>1999</v>
      </c>
      <c r="E127" s="8">
        <v>1999</v>
      </c>
      <c r="F127" s="8">
        <v>1</v>
      </c>
      <c r="G127" s="8" t="s">
        <v>25</v>
      </c>
      <c r="H127" s="8" t="s">
        <v>26</v>
      </c>
      <c r="I127" s="8" t="s">
        <v>60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2</v>
      </c>
      <c r="W127" s="4">
        <v>0</v>
      </c>
      <c r="X127" s="4">
        <v>0</v>
      </c>
      <c r="Y127" s="4">
        <v>0</v>
      </c>
      <c r="Z127" s="4">
        <v>0</v>
      </c>
      <c r="AA127" s="4">
        <v>2</v>
      </c>
      <c r="AB127" s="25">
        <v>250.61000061035156</v>
      </c>
      <c r="AC127" s="4">
        <f t="shared" si="24"/>
        <v>4</v>
      </c>
      <c r="AD127" s="25">
        <f t="shared" si="25"/>
        <v>254.61000061035156</v>
      </c>
      <c r="AE127" s="4">
        <v>2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25">
        <v>203.71000671386719</v>
      </c>
      <c r="AX127" s="4">
        <f t="shared" si="26"/>
        <v>2</v>
      </c>
      <c r="AY127" s="25">
        <f t="shared" si="27"/>
        <v>205.71000671386719</v>
      </c>
      <c r="AZ127" s="25">
        <f t="shared" si="28"/>
        <v>205.71000671386719</v>
      </c>
      <c r="BA127" s="25">
        <f t="shared" si="29"/>
        <v>48.645138825872621</v>
      </c>
    </row>
    <row r="128" spans="1:53" ht="28.8" x14ac:dyDescent="0.3">
      <c r="A128" s="4">
        <v>7</v>
      </c>
      <c r="B128" s="8" t="s">
        <v>127</v>
      </c>
      <c r="C128" s="8">
        <v>2001</v>
      </c>
      <c r="D128" s="8">
        <v>2001</v>
      </c>
      <c r="E128" s="8">
        <v>2001</v>
      </c>
      <c r="F128" s="8">
        <v>3</v>
      </c>
      <c r="G128" s="8" t="s">
        <v>25</v>
      </c>
      <c r="H128" s="8" t="s">
        <v>26</v>
      </c>
      <c r="I128" s="8" t="s">
        <v>60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2</v>
      </c>
      <c r="U128" s="4">
        <v>0</v>
      </c>
      <c r="V128" s="4">
        <v>0</v>
      </c>
      <c r="W128" s="4">
        <v>0</v>
      </c>
      <c r="X128" s="4">
        <v>0</v>
      </c>
      <c r="Y128" s="4">
        <v>50</v>
      </c>
      <c r="Z128" s="4">
        <v>2</v>
      </c>
      <c r="AA128" s="4">
        <v>0</v>
      </c>
      <c r="AB128" s="25">
        <v>278.010009765625</v>
      </c>
      <c r="AC128" s="4">
        <f t="shared" si="24"/>
        <v>54</v>
      </c>
      <c r="AD128" s="25">
        <f t="shared" si="25"/>
        <v>332.010009765625</v>
      </c>
      <c r="AE128" s="4">
        <v>0</v>
      </c>
      <c r="AF128" s="4">
        <v>0</v>
      </c>
      <c r="AG128" s="4">
        <v>2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2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2</v>
      </c>
      <c r="AT128" s="4">
        <v>0</v>
      </c>
      <c r="AU128" s="4">
        <v>0</v>
      </c>
      <c r="AV128" s="4">
        <v>0</v>
      </c>
      <c r="AW128" s="25">
        <v>213.28999328613281</v>
      </c>
      <c r="AX128" s="4">
        <f t="shared" si="26"/>
        <v>6</v>
      </c>
      <c r="AY128" s="25">
        <f t="shared" si="27"/>
        <v>219.28999328613281</v>
      </c>
      <c r="AZ128" s="25">
        <f t="shared" si="28"/>
        <v>219.28999328613281</v>
      </c>
      <c r="BA128" s="25">
        <f t="shared" si="29"/>
        <v>58.457976915444434</v>
      </c>
    </row>
    <row r="129" spans="1:53" ht="28.8" x14ac:dyDescent="0.3">
      <c r="A129" s="4">
        <v>8</v>
      </c>
      <c r="B129" s="8" t="s">
        <v>111</v>
      </c>
      <c r="C129" s="8">
        <v>2000</v>
      </c>
      <c r="D129" s="8">
        <v>2000</v>
      </c>
      <c r="E129" s="8">
        <v>2000</v>
      </c>
      <c r="F129" s="8">
        <v>2</v>
      </c>
      <c r="G129" s="8" t="s">
        <v>25</v>
      </c>
      <c r="H129" s="8" t="s">
        <v>26</v>
      </c>
      <c r="I129" s="8" t="s">
        <v>60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/>
      <c r="T129" s="4"/>
      <c r="U129" s="4"/>
      <c r="V129" s="4"/>
      <c r="W129" s="4"/>
      <c r="X129" s="4"/>
      <c r="Y129" s="4"/>
      <c r="Z129" s="4"/>
      <c r="AA129" s="4"/>
      <c r="AB129" s="25"/>
      <c r="AC129" s="4">
        <f t="shared" si="24"/>
        <v>0</v>
      </c>
      <c r="AD129" s="25" t="s">
        <v>246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2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25">
        <v>277.20001220703125</v>
      </c>
      <c r="AX129" s="4">
        <f t="shared" si="26"/>
        <v>2</v>
      </c>
      <c r="AY129" s="25">
        <f t="shared" si="27"/>
        <v>279.20001220703125</v>
      </c>
      <c r="AZ129" s="25">
        <f t="shared" si="28"/>
        <v>279.20001220703125</v>
      </c>
      <c r="BA129" s="25">
        <f t="shared" si="29"/>
        <v>101.7486909736307</v>
      </c>
    </row>
    <row r="130" spans="1:53" ht="28.8" x14ac:dyDescent="0.3">
      <c r="A130" s="4"/>
      <c r="B130" s="8" t="s">
        <v>129</v>
      </c>
      <c r="C130" s="8">
        <v>1999</v>
      </c>
      <c r="D130" s="8">
        <v>1999</v>
      </c>
      <c r="E130" s="8">
        <v>1999</v>
      </c>
      <c r="F130" s="8">
        <v>1</v>
      </c>
      <c r="G130" s="8" t="s">
        <v>25</v>
      </c>
      <c r="H130" s="8" t="s">
        <v>26</v>
      </c>
      <c r="I130" s="8" t="s">
        <v>60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25"/>
      <c r="AC130" s="4">
        <f t="shared" si="24"/>
        <v>0</v>
      </c>
      <c r="AD130" s="25" t="s">
        <v>215</v>
      </c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25"/>
      <c r="AX130" s="4">
        <f t="shared" si="26"/>
        <v>0</v>
      </c>
      <c r="AY130" s="25" t="s">
        <v>215</v>
      </c>
      <c r="AZ130" s="25"/>
      <c r="BA130" s="25" t="str">
        <f t="shared" si="29"/>
        <v/>
      </c>
    </row>
  </sheetData>
  <mergeCells count="76">
    <mergeCell ref="AZ120:AZ121"/>
    <mergeCell ref="BA120:BA121"/>
    <mergeCell ref="G120:G121"/>
    <mergeCell ref="H120:H121"/>
    <mergeCell ref="I120:I121"/>
    <mergeCell ref="A119:J119"/>
    <mergeCell ref="J120:AD120"/>
    <mergeCell ref="AE120:AY120"/>
    <mergeCell ref="A120:A121"/>
    <mergeCell ref="B120:B121"/>
    <mergeCell ref="C120:C121"/>
    <mergeCell ref="D120:D121"/>
    <mergeCell ref="E120:E121"/>
    <mergeCell ref="F120:F121"/>
    <mergeCell ref="I96:I97"/>
    <mergeCell ref="A95:J95"/>
    <mergeCell ref="J96:AD96"/>
    <mergeCell ref="AE96:AY96"/>
    <mergeCell ref="AZ96:AZ97"/>
    <mergeCell ref="BA96:BA97"/>
    <mergeCell ref="AZ65:AZ66"/>
    <mergeCell ref="BA65:BA66"/>
    <mergeCell ref="A96:A97"/>
    <mergeCell ref="B96:B97"/>
    <mergeCell ref="C96:C97"/>
    <mergeCell ref="D96:D97"/>
    <mergeCell ref="E96:E97"/>
    <mergeCell ref="F96:F97"/>
    <mergeCell ref="G96:G97"/>
    <mergeCell ref="H96:H97"/>
    <mergeCell ref="G65:G66"/>
    <mergeCell ref="H65:H66"/>
    <mergeCell ref="I65:I66"/>
    <mergeCell ref="A64:J64"/>
    <mergeCell ref="J65:AD65"/>
    <mergeCell ref="AE65:AY65"/>
    <mergeCell ref="A65:A66"/>
    <mergeCell ref="B65:B66"/>
    <mergeCell ref="C65:C66"/>
    <mergeCell ref="D65:D66"/>
    <mergeCell ref="E65:E66"/>
    <mergeCell ref="F65:F66"/>
    <mergeCell ref="I50:I51"/>
    <mergeCell ref="A49:J49"/>
    <mergeCell ref="J50:AD50"/>
    <mergeCell ref="AE50:AY50"/>
    <mergeCell ref="AZ50:AZ51"/>
    <mergeCell ref="BA50:BA51"/>
    <mergeCell ref="AZ8:AZ9"/>
    <mergeCell ref="BA8:BA9"/>
    <mergeCell ref="A50:A51"/>
    <mergeCell ref="B50:B51"/>
    <mergeCell ref="C50:C51"/>
    <mergeCell ref="D50:D51"/>
    <mergeCell ref="E50:E51"/>
    <mergeCell ref="F50:F51"/>
    <mergeCell ref="G50:G51"/>
    <mergeCell ref="H50:H51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horizontalDpi="300" verticalDpi="3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workbookViewId="0">
      <selection sqref="A1:Q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200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201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202</v>
      </c>
      <c r="B3" s="12"/>
      <c r="C3" s="13" t="s">
        <v>203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244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205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207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206</v>
      </c>
      <c r="B8" s="16" t="s">
        <v>1</v>
      </c>
      <c r="C8" s="16" t="s">
        <v>2</v>
      </c>
      <c r="D8" s="16" t="s">
        <v>143</v>
      </c>
      <c r="E8" s="16" t="s">
        <v>144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208</v>
      </c>
      <c r="K8" s="19"/>
      <c r="L8" s="20"/>
      <c r="M8" s="18" t="s">
        <v>212</v>
      </c>
      <c r="N8" s="19"/>
      <c r="O8" s="20"/>
      <c r="P8" s="16" t="s">
        <v>213</v>
      </c>
      <c r="Q8" s="16" t="s">
        <v>214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209</v>
      </c>
      <c r="K9" s="21" t="s">
        <v>210</v>
      </c>
      <c r="L9" s="21" t="s">
        <v>211</v>
      </c>
      <c r="M9" s="21" t="s">
        <v>209</v>
      </c>
      <c r="N9" s="21" t="s">
        <v>210</v>
      </c>
      <c r="O9" s="21" t="s">
        <v>211</v>
      </c>
      <c r="P9" s="17"/>
      <c r="Q9" s="17"/>
    </row>
    <row r="10" spans="1:17" ht="57.6" x14ac:dyDescent="0.3">
      <c r="A10" s="22">
        <v>1</v>
      </c>
      <c r="B10" s="23" t="s">
        <v>68</v>
      </c>
      <c r="C10" s="23">
        <v>1997</v>
      </c>
      <c r="D10" s="23">
        <v>1997</v>
      </c>
      <c r="E10" s="23">
        <v>1997</v>
      </c>
      <c r="F10" s="23" t="s">
        <v>69</v>
      </c>
      <c r="G10" s="23" t="s">
        <v>16</v>
      </c>
      <c r="H10" s="23" t="s">
        <v>70</v>
      </c>
      <c r="I10" s="23" t="s">
        <v>71</v>
      </c>
      <c r="J10" s="24">
        <v>91.669998168945313</v>
      </c>
      <c r="K10" s="22">
        <v>0</v>
      </c>
      <c r="L10" s="24">
        <f t="shared" ref="L10:L47" si="0">J10+K10</f>
        <v>91.669998168945313</v>
      </c>
      <c r="M10" s="24">
        <v>90.459999084472656</v>
      </c>
      <c r="N10" s="22">
        <v>0</v>
      </c>
      <c r="O10" s="24">
        <f t="shared" ref="O10:O47" si="1">M10+N10</f>
        <v>90.459999084472656</v>
      </c>
      <c r="P10" s="24">
        <f t="shared" ref="P10:P47" si="2">MIN(O10,L10)</f>
        <v>90.459999084472656</v>
      </c>
      <c r="Q10" s="24">
        <f t="shared" ref="Q10:Q47" si="3">IF( AND(ISNUMBER(P$10),ISNUMBER(P10)),(P10-P$10)/P$10*100,"")</f>
        <v>0</v>
      </c>
    </row>
    <row r="11" spans="1:17" ht="43.2" x14ac:dyDescent="0.3">
      <c r="A11" s="4">
        <v>2</v>
      </c>
      <c r="B11" s="8" t="s">
        <v>91</v>
      </c>
      <c r="C11" s="8">
        <v>1996</v>
      </c>
      <c r="D11" s="8">
        <v>1996</v>
      </c>
      <c r="E11" s="8">
        <v>1996</v>
      </c>
      <c r="F11" s="8" t="s">
        <v>29</v>
      </c>
      <c r="G11" s="8" t="s">
        <v>16</v>
      </c>
      <c r="H11" s="8" t="s">
        <v>79</v>
      </c>
      <c r="I11" s="8" t="s">
        <v>71</v>
      </c>
      <c r="J11" s="25">
        <v>94.489997863769531</v>
      </c>
      <c r="K11" s="4">
        <v>0</v>
      </c>
      <c r="L11" s="25">
        <f t="shared" si="0"/>
        <v>94.489997863769531</v>
      </c>
      <c r="M11" s="25">
        <v>96.089996337890625</v>
      </c>
      <c r="N11" s="4">
        <v>0</v>
      </c>
      <c r="O11" s="25">
        <f t="shared" si="1"/>
        <v>96.089996337890625</v>
      </c>
      <c r="P11" s="25">
        <f t="shared" si="2"/>
        <v>94.489997863769531</v>
      </c>
      <c r="Q11" s="25">
        <f t="shared" si="3"/>
        <v>4.455006433875389</v>
      </c>
    </row>
    <row r="12" spans="1:17" ht="43.2" x14ac:dyDescent="0.3">
      <c r="A12" s="4">
        <v>3</v>
      </c>
      <c r="B12" s="8" t="s">
        <v>135</v>
      </c>
      <c r="C12" s="8">
        <v>1994</v>
      </c>
      <c r="D12" s="8">
        <v>1994</v>
      </c>
      <c r="E12" s="8">
        <v>1994</v>
      </c>
      <c r="F12" s="8" t="s">
        <v>29</v>
      </c>
      <c r="G12" s="8" t="s">
        <v>16</v>
      </c>
      <c r="H12" s="8" t="s">
        <v>136</v>
      </c>
      <c r="I12" s="8" t="s">
        <v>137</v>
      </c>
      <c r="J12" s="25">
        <v>96.849998474121094</v>
      </c>
      <c r="K12" s="4">
        <v>2</v>
      </c>
      <c r="L12" s="25">
        <f t="shared" si="0"/>
        <v>98.849998474121094</v>
      </c>
      <c r="M12" s="25"/>
      <c r="N12" s="4"/>
      <c r="O12" s="25" t="s">
        <v>215</v>
      </c>
      <c r="P12" s="25">
        <f t="shared" si="2"/>
        <v>98.849998474121094</v>
      </c>
      <c r="Q12" s="25">
        <f t="shared" si="3"/>
        <v>9.2748170180874681</v>
      </c>
    </row>
    <row r="13" spans="1:17" ht="43.2" x14ac:dyDescent="0.3">
      <c r="A13" s="4">
        <v>4</v>
      </c>
      <c r="B13" s="8" t="s">
        <v>78</v>
      </c>
      <c r="C13" s="8">
        <v>1997</v>
      </c>
      <c r="D13" s="8">
        <v>1997</v>
      </c>
      <c r="E13" s="8">
        <v>1997</v>
      </c>
      <c r="F13" s="8" t="s">
        <v>69</v>
      </c>
      <c r="G13" s="8" t="s">
        <v>16</v>
      </c>
      <c r="H13" s="8" t="s">
        <v>79</v>
      </c>
      <c r="I13" s="8" t="s">
        <v>80</v>
      </c>
      <c r="J13" s="25">
        <v>104.54000091552734</v>
      </c>
      <c r="K13" s="4">
        <v>4</v>
      </c>
      <c r="L13" s="25">
        <f t="shared" si="0"/>
        <v>108.54000091552734</v>
      </c>
      <c r="M13" s="25">
        <v>101.08000183105469</v>
      </c>
      <c r="N13" s="4">
        <v>2</v>
      </c>
      <c r="O13" s="25">
        <f t="shared" si="1"/>
        <v>103.08000183105469</v>
      </c>
      <c r="P13" s="25">
        <f t="shared" si="2"/>
        <v>103.08000183105469</v>
      </c>
      <c r="Q13" s="25">
        <f t="shared" si="3"/>
        <v>13.950920710044798</v>
      </c>
    </row>
    <row r="14" spans="1:17" ht="43.2" x14ac:dyDescent="0.3">
      <c r="A14" s="4">
        <v>5</v>
      </c>
      <c r="B14" s="8" t="s">
        <v>117</v>
      </c>
      <c r="C14" s="8">
        <v>2000</v>
      </c>
      <c r="D14" s="8">
        <v>2000</v>
      </c>
      <c r="E14" s="8">
        <v>2000</v>
      </c>
      <c r="F14" s="8">
        <v>1</v>
      </c>
      <c r="G14" s="8" t="s">
        <v>16</v>
      </c>
      <c r="H14" s="8" t="s">
        <v>79</v>
      </c>
      <c r="I14" s="8" t="s">
        <v>80</v>
      </c>
      <c r="J14" s="25"/>
      <c r="K14" s="4"/>
      <c r="L14" s="25" t="s">
        <v>215</v>
      </c>
      <c r="M14" s="25">
        <v>105.69999694824219</v>
      </c>
      <c r="N14" s="4">
        <v>0</v>
      </c>
      <c r="O14" s="25">
        <f t="shared" si="1"/>
        <v>105.69999694824219</v>
      </c>
      <c r="P14" s="25">
        <f t="shared" si="2"/>
        <v>105.69999694824219</v>
      </c>
      <c r="Q14" s="25">
        <f t="shared" si="3"/>
        <v>16.847223101935072</v>
      </c>
    </row>
    <row r="15" spans="1:17" ht="28.8" x14ac:dyDescent="0.3">
      <c r="A15" s="4">
        <v>6</v>
      </c>
      <c r="B15" s="8" t="s">
        <v>138</v>
      </c>
      <c r="C15" s="8">
        <v>1993</v>
      </c>
      <c r="D15" s="8">
        <v>1993</v>
      </c>
      <c r="E15" s="8">
        <v>1993</v>
      </c>
      <c r="F15" s="8" t="s">
        <v>69</v>
      </c>
      <c r="G15" s="8" t="s">
        <v>16</v>
      </c>
      <c r="H15" s="8" t="s">
        <v>139</v>
      </c>
      <c r="I15" s="8" t="s">
        <v>137</v>
      </c>
      <c r="J15" s="25">
        <v>104.40000152587891</v>
      </c>
      <c r="K15" s="4">
        <v>2</v>
      </c>
      <c r="L15" s="25">
        <f t="shared" si="0"/>
        <v>106.40000152587891</v>
      </c>
      <c r="M15" s="25">
        <v>107.15000152587891</v>
      </c>
      <c r="N15" s="4">
        <v>0</v>
      </c>
      <c r="O15" s="25">
        <f t="shared" si="1"/>
        <v>107.15000152587891</v>
      </c>
      <c r="P15" s="25">
        <f t="shared" si="2"/>
        <v>106.40000152587891</v>
      </c>
      <c r="Q15" s="25">
        <f t="shared" si="3"/>
        <v>17.621050854224837</v>
      </c>
    </row>
    <row r="16" spans="1:17" ht="43.2" x14ac:dyDescent="0.3">
      <c r="A16" s="4">
        <v>7</v>
      </c>
      <c r="B16" s="8" t="s">
        <v>121</v>
      </c>
      <c r="C16" s="8">
        <v>2000</v>
      </c>
      <c r="D16" s="8">
        <v>2000</v>
      </c>
      <c r="E16" s="8">
        <v>2000</v>
      </c>
      <c r="F16" s="8">
        <v>1</v>
      </c>
      <c r="G16" s="8" t="s">
        <v>16</v>
      </c>
      <c r="H16" s="8" t="s">
        <v>79</v>
      </c>
      <c r="I16" s="8" t="s">
        <v>36</v>
      </c>
      <c r="J16" s="25">
        <v>114.76999664306641</v>
      </c>
      <c r="K16" s="4">
        <v>0</v>
      </c>
      <c r="L16" s="25">
        <f t="shared" si="0"/>
        <v>114.76999664306641</v>
      </c>
      <c r="M16" s="25">
        <v>111.87000274658203</v>
      </c>
      <c r="N16" s="4">
        <v>4</v>
      </c>
      <c r="O16" s="25">
        <f t="shared" si="1"/>
        <v>115.87000274658203</v>
      </c>
      <c r="P16" s="25">
        <f t="shared" si="2"/>
        <v>114.76999664306641</v>
      </c>
      <c r="Q16" s="25">
        <f t="shared" si="3"/>
        <v>26.873753929505099</v>
      </c>
    </row>
    <row r="17" spans="1:17" ht="43.2" x14ac:dyDescent="0.3">
      <c r="A17" s="4">
        <v>8</v>
      </c>
      <c r="B17" s="8" t="s">
        <v>100</v>
      </c>
      <c r="C17" s="8">
        <v>1997</v>
      </c>
      <c r="D17" s="8">
        <v>1997</v>
      </c>
      <c r="E17" s="8">
        <v>1997</v>
      </c>
      <c r="F17" s="8">
        <v>1</v>
      </c>
      <c r="G17" s="8" t="s">
        <v>55</v>
      </c>
      <c r="H17" s="8" t="s">
        <v>56</v>
      </c>
      <c r="I17" s="8" t="s">
        <v>57</v>
      </c>
      <c r="J17" s="25">
        <v>118.73000335693359</v>
      </c>
      <c r="K17" s="4">
        <v>0</v>
      </c>
      <c r="L17" s="25">
        <f t="shared" si="0"/>
        <v>118.73000335693359</v>
      </c>
      <c r="M17" s="25">
        <v>116.08000183105469</v>
      </c>
      <c r="N17" s="4">
        <v>2</v>
      </c>
      <c r="O17" s="25">
        <f t="shared" si="1"/>
        <v>118.08000183105469</v>
      </c>
      <c r="P17" s="25">
        <f t="shared" si="2"/>
        <v>118.08000183105469</v>
      </c>
      <c r="Q17" s="25">
        <f t="shared" si="3"/>
        <v>30.532835536279556</v>
      </c>
    </row>
    <row r="18" spans="1:17" ht="28.8" x14ac:dyDescent="0.3">
      <c r="A18" s="4">
        <v>9</v>
      </c>
      <c r="B18" s="8" t="s">
        <v>62</v>
      </c>
      <c r="C18" s="8">
        <v>1997</v>
      </c>
      <c r="D18" s="8">
        <v>1997</v>
      </c>
      <c r="E18" s="8">
        <v>1997</v>
      </c>
      <c r="F18" s="8" t="s">
        <v>15</v>
      </c>
      <c r="G18" s="8" t="s">
        <v>16</v>
      </c>
      <c r="H18" s="8" t="s">
        <v>17</v>
      </c>
      <c r="I18" s="8" t="s">
        <v>18</v>
      </c>
      <c r="J18" s="25">
        <v>134.77999877929687</v>
      </c>
      <c r="K18" s="4">
        <v>2</v>
      </c>
      <c r="L18" s="25">
        <f t="shared" si="0"/>
        <v>136.77999877929687</v>
      </c>
      <c r="M18" s="25">
        <v>122.44999694824219</v>
      </c>
      <c r="N18" s="4">
        <v>0</v>
      </c>
      <c r="O18" s="25">
        <f t="shared" si="1"/>
        <v>122.44999694824219</v>
      </c>
      <c r="P18" s="25">
        <f t="shared" si="2"/>
        <v>122.44999694824219</v>
      </c>
      <c r="Q18" s="25">
        <f t="shared" si="3"/>
        <v>35.36369465789722</v>
      </c>
    </row>
    <row r="19" spans="1:17" ht="43.2" x14ac:dyDescent="0.3">
      <c r="A19" s="4">
        <v>10</v>
      </c>
      <c r="B19" s="8" t="s">
        <v>54</v>
      </c>
      <c r="C19" s="8">
        <v>1992</v>
      </c>
      <c r="D19" s="8">
        <v>1992</v>
      </c>
      <c r="E19" s="8">
        <v>1992</v>
      </c>
      <c r="F19" s="8">
        <v>1</v>
      </c>
      <c r="G19" s="8" t="s">
        <v>55</v>
      </c>
      <c r="H19" s="8" t="s">
        <v>56</v>
      </c>
      <c r="I19" s="8" t="s">
        <v>57</v>
      </c>
      <c r="J19" s="25">
        <v>124.75</v>
      </c>
      <c r="K19" s="4">
        <v>4</v>
      </c>
      <c r="L19" s="25">
        <f t="shared" si="0"/>
        <v>128.75</v>
      </c>
      <c r="M19" s="25">
        <v>121.51999664306641</v>
      </c>
      <c r="N19" s="4">
        <v>2</v>
      </c>
      <c r="O19" s="25">
        <f t="shared" si="1"/>
        <v>123.51999664306641</v>
      </c>
      <c r="P19" s="25">
        <f t="shared" si="2"/>
        <v>123.51999664306641</v>
      </c>
      <c r="Q19" s="25">
        <f t="shared" si="3"/>
        <v>36.546537578142043</v>
      </c>
    </row>
    <row r="20" spans="1:17" ht="43.2" x14ac:dyDescent="0.3">
      <c r="A20" s="4">
        <v>11</v>
      </c>
      <c r="B20" s="8" t="s">
        <v>37</v>
      </c>
      <c r="C20" s="8">
        <v>2000</v>
      </c>
      <c r="D20" s="8">
        <v>2000</v>
      </c>
      <c r="E20" s="8">
        <v>2000</v>
      </c>
      <c r="F20" s="8">
        <v>2</v>
      </c>
      <c r="G20" s="8" t="s">
        <v>16</v>
      </c>
      <c r="H20" s="8" t="s">
        <v>35</v>
      </c>
      <c r="I20" s="8" t="s">
        <v>36</v>
      </c>
      <c r="J20" s="25">
        <v>128.33000183105469</v>
      </c>
      <c r="K20" s="4">
        <v>0</v>
      </c>
      <c r="L20" s="25">
        <f t="shared" si="0"/>
        <v>128.33000183105469</v>
      </c>
      <c r="M20" s="25">
        <v>126.58999633789063</v>
      </c>
      <c r="N20" s="4">
        <v>0</v>
      </c>
      <c r="O20" s="25">
        <f t="shared" si="1"/>
        <v>126.58999633789063</v>
      </c>
      <c r="P20" s="25">
        <f t="shared" si="2"/>
        <v>126.58999633789063</v>
      </c>
      <c r="Q20" s="25">
        <f t="shared" si="3"/>
        <v>39.940302475218168</v>
      </c>
    </row>
    <row r="21" spans="1:17" ht="28.8" x14ac:dyDescent="0.3">
      <c r="A21" s="4">
        <v>12</v>
      </c>
      <c r="B21" s="8" t="s">
        <v>124</v>
      </c>
      <c r="C21" s="8">
        <v>1996</v>
      </c>
      <c r="D21" s="8">
        <v>1996</v>
      </c>
      <c r="E21" s="8">
        <v>1996</v>
      </c>
      <c r="F21" s="8" t="s">
        <v>21</v>
      </c>
      <c r="G21" s="8" t="s">
        <v>16</v>
      </c>
      <c r="H21" s="8" t="s">
        <v>30</v>
      </c>
      <c r="I21" s="8" t="s">
        <v>42</v>
      </c>
      <c r="J21" s="25">
        <v>146</v>
      </c>
      <c r="K21" s="4">
        <v>2</v>
      </c>
      <c r="L21" s="25">
        <f t="shared" si="0"/>
        <v>148</v>
      </c>
      <c r="M21" s="25">
        <v>124.70999908447266</v>
      </c>
      <c r="N21" s="4">
        <v>2</v>
      </c>
      <c r="O21" s="25">
        <f t="shared" si="1"/>
        <v>126.70999908447266</v>
      </c>
      <c r="P21" s="25">
        <f t="shared" si="2"/>
        <v>126.70999908447266</v>
      </c>
      <c r="Q21" s="25">
        <f t="shared" si="3"/>
        <v>40.072960830067338</v>
      </c>
    </row>
    <row r="22" spans="1:17" ht="28.8" x14ac:dyDescent="0.3">
      <c r="A22" s="4">
        <v>13</v>
      </c>
      <c r="B22" s="8" t="s">
        <v>32</v>
      </c>
      <c r="C22" s="8">
        <v>1998</v>
      </c>
      <c r="D22" s="8">
        <v>1998</v>
      </c>
      <c r="E22" s="8">
        <v>1998</v>
      </c>
      <c r="F22" s="8" t="s">
        <v>15</v>
      </c>
      <c r="G22" s="8" t="s">
        <v>16</v>
      </c>
      <c r="H22" s="8" t="s">
        <v>17</v>
      </c>
      <c r="I22" s="8" t="s">
        <v>18</v>
      </c>
      <c r="J22" s="25">
        <v>125.68000030517578</v>
      </c>
      <c r="K22" s="4">
        <v>2</v>
      </c>
      <c r="L22" s="25">
        <f t="shared" si="0"/>
        <v>127.68000030517578</v>
      </c>
      <c r="M22" s="25">
        <v>125.83000183105469</v>
      </c>
      <c r="N22" s="4">
        <v>2</v>
      </c>
      <c r="O22" s="25">
        <f t="shared" si="1"/>
        <v>127.83000183105469</v>
      </c>
      <c r="P22" s="25">
        <f t="shared" si="2"/>
        <v>127.68000030517578</v>
      </c>
      <c r="Q22" s="25">
        <f t="shared" si="3"/>
        <v>41.145259338270201</v>
      </c>
    </row>
    <row r="23" spans="1:17" ht="43.2" x14ac:dyDescent="0.3">
      <c r="A23" s="4">
        <v>14</v>
      </c>
      <c r="B23" s="8" t="s">
        <v>122</v>
      </c>
      <c r="C23" s="8">
        <v>2002</v>
      </c>
      <c r="D23" s="8">
        <v>2002</v>
      </c>
      <c r="E23" s="8">
        <v>2002</v>
      </c>
      <c r="F23" s="8">
        <v>2</v>
      </c>
      <c r="G23" s="8" t="s">
        <v>16</v>
      </c>
      <c r="H23" s="8" t="s">
        <v>35</v>
      </c>
      <c r="I23" s="8" t="s">
        <v>36</v>
      </c>
      <c r="J23" s="25">
        <v>127.34999847412109</v>
      </c>
      <c r="K23" s="4">
        <v>4</v>
      </c>
      <c r="L23" s="25">
        <f t="shared" si="0"/>
        <v>131.34999847412109</v>
      </c>
      <c r="M23" s="25">
        <v>124.83000183105469</v>
      </c>
      <c r="N23" s="4">
        <v>4</v>
      </c>
      <c r="O23" s="25">
        <f t="shared" si="1"/>
        <v>128.83000183105469</v>
      </c>
      <c r="P23" s="25">
        <f t="shared" si="2"/>
        <v>128.83000183105469</v>
      </c>
      <c r="Q23" s="25">
        <f t="shared" si="3"/>
        <v>42.416541161747809</v>
      </c>
    </row>
    <row r="24" spans="1:17" ht="43.2" x14ac:dyDescent="0.3">
      <c r="A24" s="4">
        <v>15</v>
      </c>
      <c r="B24" s="8" t="s">
        <v>33</v>
      </c>
      <c r="C24" s="8">
        <v>2002</v>
      </c>
      <c r="D24" s="8">
        <v>2002</v>
      </c>
      <c r="E24" s="8">
        <v>2002</v>
      </c>
      <c r="F24" s="8">
        <v>2</v>
      </c>
      <c r="G24" s="8" t="s">
        <v>16</v>
      </c>
      <c r="H24" s="8" t="s">
        <v>35</v>
      </c>
      <c r="I24" s="8" t="s">
        <v>36</v>
      </c>
      <c r="J24" s="25">
        <v>126.19999694824219</v>
      </c>
      <c r="K24" s="4">
        <v>4</v>
      </c>
      <c r="L24" s="25">
        <f t="shared" si="0"/>
        <v>130.19999694824219</v>
      </c>
      <c r="M24" s="25">
        <v>144.42999267578125</v>
      </c>
      <c r="N24" s="4">
        <v>4</v>
      </c>
      <c r="O24" s="25">
        <f t="shared" si="1"/>
        <v>148.42999267578125</v>
      </c>
      <c r="P24" s="25">
        <f t="shared" si="2"/>
        <v>130.19999694824219</v>
      </c>
      <c r="Q24" s="25">
        <f t="shared" si="3"/>
        <v>43.931017318118514</v>
      </c>
    </row>
    <row r="25" spans="1:17" ht="43.2" x14ac:dyDescent="0.3">
      <c r="A25" s="4">
        <v>16</v>
      </c>
      <c r="B25" s="8" t="s">
        <v>130</v>
      </c>
      <c r="C25" s="8">
        <v>1999</v>
      </c>
      <c r="D25" s="8">
        <v>1999</v>
      </c>
      <c r="E25" s="8">
        <v>1999</v>
      </c>
      <c r="F25" s="8">
        <v>1</v>
      </c>
      <c r="G25" s="8" t="s">
        <v>55</v>
      </c>
      <c r="H25" s="8" t="s">
        <v>56</v>
      </c>
      <c r="I25" s="8" t="s">
        <v>57</v>
      </c>
      <c r="J25" s="25">
        <v>129.36000061035156</v>
      </c>
      <c r="K25" s="4">
        <v>8</v>
      </c>
      <c r="L25" s="25">
        <f t="shared" si="0"/>
        <v>137.36000061035156</v>
      </c>
      <c r="M25" s="25">
        <v>127.26000213623047</v>
      </c>
      <c r="N25" s="4">
        <v>4</v>
      </c>
      <c r="O25" s="25">
        <f t="shared" si="1"/>
        <v>131.26000213623047</v>
      </c>
      <c r="P25" s="25">
        <f t="shared" si="2"/>
        <v>131.26000213623047</v>
      </c>
      <c r="Q25" s="25">
        <f t="shared" si="3"/>
        <v>45.102811700957758</v>
      </c>
    </row>
    <row r="26" spans="1:17" ht="28.8" x14ac:dyDescent="0.3">
      <c r="A26" s="4">
        <v>17</v>
      </c>
      <c r="B26" s="8" t="s">
        <v>24</v>
      </c>
      <c r="C26" s="8">
        <v>2002</v>
      </c>
      <c r="D26" s="8">
        <v>2002</v>
      </c>
      <c r="E26" s="8">
        <v>2002</v>
      </c>
      <c r="F26" s="8">
        <v>3</v>
      </c>
      <c r="G26" s="8" t="s">
        <v>25</v>
      </c>
      <c r="H26" s="8" t="s">
        <v>26</v>
      </c>
      <c r="I26" s="8" t="s">
        <v>27</v>
      </c>
      <c r="J26" s="25">
        <v>129.97999572753906</v>
      </c>
      <c r="K26" s="4">
        <v>2</v>
      </c>
      <c r="L26" s="25">
        <f t="shared" si="0"/>
        <v>131.97999572753906</v>
      </c>
      <c r="M26" s="25">
        <v>132.11000061035156</v>
      </c>
      <c r="N26" s="4">
        <v>4</v>
      </c>
      <c r="O26" s="25">
        <f t="shared" si="1"/>
        <v>136.11000061035156</v>
      </c>
      <c r="P26" s="25">
        <f t="shared" si="2"/>
        <v>131.97999572753906</v>
      </c>
      <c r="Q26" s="25">
        <f t="shared" si="3"/>
        <v>45.898736528058684</v>
      </c>
    </row>
    <row r="27" spans="1:17" ht="28.8" x14ac:dyDescent="0.3">
      <c r="A27" s="4">
        <v>18</v>
      </c>
      <c r="B27" s="8" t="s">
        <v>102</v>
      </c>
      <c r="C27" s="8">
        <v>1998</v>
      </c>
      <c r="D27" s="8">
        <v>1998</v>
      </c>
      <c r="E27" s="8">
        <v>1998</v>
      </c>
      <c r="F27" s="8" t="s">
        <v>15</v>
      </c>
      <c r="G27" s="8" t="s">
        <v>16</v>
      </c>
      <c r="H27" s="8" t="s">
        <v>17</v>
      </c>
      <c r="I27" s="8" t="s">
        <v>18</v>
      </c>
      <c r="J27" s="25">
        <v>127.22000122070312</v>
      </c>
      <c r="K27" s="4">
        <v>6</v>
      </c>
      <c r="L27" s="25">
        <f t="shared" si="0"/>
        <v>133.22000122070312</v>
      </c>
      <c r="M27" s="25"/>
      <c r="N27" s="4"/>
      <c r="O27" s="25" t="s">
        <v>245</v>
      </c>
      <c r="P27" s="25">
        <f t="shared" si="2"/>
        <v>133.22000122070312</v>
      </c>
      <c r="Q27" s="25">
        <f t="shared" si="3"/>
        <v>47.269514226172674</v>
      </c>
    </row>
    <row r="28" spans="1:17" x14ac:dyDescent="0.3">
      <c r="A28" s="4">
        <v>19</v>
      </c>
      <c r="B28" s="8" t="s">
        <v>8</v>
      </c>
      <c r="C28" s="8">
        <v>2000</v>
      </c>
      <c r="D28" s="8">
        <v>2000</v>
      </c>
      <c r="E28" s="8">
        <v>2000</v>
      </c>
      <c r="F28" s="8">
        <v>3</v>
      </c>
      <c r="G28" s="8" t="s">
        <v>10</v>
      </c>
      <c r="H28" s="8" t="s">
        <v>11</v>
      </c>
      <c r="I28" s="8" t="s">
        <v>12</v>
      </c>
      <c r="J28" s="25">
        <v>146.39999389648437</v>
      </c>
      <c r="K28" s="4">
        <v>6</v>
      </c>
      <c r="L28" s="25">
        <f t="shared" si="0"/>
        <v>152.39999389648437</v>
      </c>
      <c r="M28" s="25">
        <v>135.97999572753906</v>
      </c>
      <c r="N28" s="4">
        <v>0</v>
      </c>
      <c r="O28" s="25">
        <f t="shared" si="1"/>
        <v>135.97999572753906</v>
      </c>
      <c r="P28" s="25">
        <f t="shared" si="2"/>
        <v>135.97999572753906</v>
      </c>
      <c r="Q28" s="25">
        <f t="shared" si="3"/>
        <v>50.320580481721287</v>
      </c>
    </row>
    <row r="29" spans="1:17" ht="28.8" x14ac:dyDescent="0.3">
      <c r="A29" s="4">
        <v>20</v>
      </c>
      <c r="B29" s="8" t="s">
        <v>44</v>
      </c>
      <c r="C29" s="8">
        <v>1998</v>
      </c>
      <c r="D29" s="8">
        <v>1998</v>
      </c>
      <c r="E29" s="8">
        <v>1998</v>
      </c>
      <c r="F29" s="8" t="s">
        <v>15</v>
      </c>
      <c r="G29" s="8" t="s">
        <v>16</v>
      </c>
      <c r="H29" s="8" t="s">
        <v>17</v>
      </c>
      <c r="I29" s="8" t="s">
        <v>18</v>
      </c>
      <c r="J29" s="25">
        <v>145.83000183105469</v>
      </c>
      <c r="K29" s="4">
        <v>6</v>
      </c>
      <c r="L29" s="25">
        <f t="shared" si="0"/>
        <v>151.83000183105469</v>
      </c>
      <c r="M29" s="25">
        <v>141.41000366210937</v>
      </c>
      <c r="N29" s="4">
        <v>0</v>
      </c>
      <c r="O29" s="25">
        <f t="shared" si="1"/>
        <v>141.41000366210937</v>
      </c>
      <c r="P29" s="25">
        <f t="shared" si="2"/>
        <v>141.41000366210937</v>
      </c>
      <c r="Q29" s="25">
        <f t="shared" si="3"/>
        <v>56.323242420176214</v>
      </c>
    </row>
    <row r="30" spans="1:17" x14ac:dyDescent="0.3">
      <c r="A30" s="4">
        <v>21</v>
      </c>
      <c r="B30" s="8" t="s">
        <v>110</v>
      </c>
      <c r="C30" s="8">
        <v>2002</v>
      </c>
      <c r="D30" s="8">
        <v>2002</v>
      </c>
      <c r="E30" s="8">
        <v>2002</v>
      </c>
      <c r="F30" s="8">
        <v>3</v>
      </c>
      <c r="G30" s="8" t="s">
        <v>10</v>
      </c>
      <c r="H30" s="8" t="s">
        <v>11</v>
      </c>
      <c r="I30" s="8" t="s">
        <v>12</v>
      </c>
      <c r="J30" s="25">
        <v>167.22999572753906</v>
      </c>
      <c r="K30" s="4">
        <v>2</v>
      </c>
      <c r="L30" s="25">
        <f t="shared" si="0"/>
        <v>169.22999572753906</v>
      </c>
      <c r="M30" s="25">
        <v>142.41999816894531</v>
      </c>
      <c r="N30" s="4">
        <v>2</v>
      </c>
      <c r="O30" s="25">
        <f t="shared" si="1"/>
        <v>144.41999816894531</v>
      </c>
      <c r="P30" s="25">
        <f t="shared" si="2"/>
        <v>144.41999816894531</v>
      </c>
      <c r="Q30" s="25">
        <f t="shared" si="3"/>
        <v>59.650673922828744</v>
      </c>
    </row>
    <row r="31" spans="1:17" ht="43.2" x14ac:dyDescent="0.3">
      <c r="A31" s="4">
        <v>22</v>
      </c>
      <c r="B31" s="8" t="s">
        <v>92</v>
      </c>
      <c r="C31" s="8">
        <v>2002</v>
      </c>
      <c r="D31" s="8">
        <v>2002</v>
      </c>
      <c r="E31" s="8">
        <v>2002</v>
      </c>
      <c r="F31" s="8" t="s">
        <v>93</v>
      </c>
      <c r="G31" s="8" t="s">
        <v>16</v>
      </c>
      <c r="H31" s="8" t="s">
        <v>35</v>
      </c>
      <c r="I31" s="8" t="s">
        <v>80</v>
      </c>
      <c r="J31" s="25">
        <v>143.3800048828125</v>
      </c>
      <c r="K31" s="4">
        <v>6</v>
      </c>
      <c r="L31" s="25">
        <f t="shared" si="0"/>
        <v>149.3800048828125</v>
      </c>
      <c r="M31" s="25">
        <v>170.75999450683594</v>
      </c>
      <c r="N31" s="4">
        <v>4</v>
      </c>
      <c r="O31" s="25">
        <f t="shared" si="1"/>
        <v>174.75999450683594</v>
      </c>
      <c r="P31" s="25">
        <f t="shared" si="2"/>
        <v>149.3800048828125</v>
      </c>
      <c r="Q31" s="25">
        <f t="shared" si="3"/>
        <v>65.133767847288638</v>
      </c>
    </row>
    <row r="32" spans="1:17" ht="28.8" x14ac:dyDescent="0.3">
      <c r="A32" s="4">
        <v>23</v>
      </c>
      <c r="B32" s="8" t="s">
        <v>98</v>
      </c>
      <c r="C32" s="8">
        <v>2003</v>
      </c>
      <c r="D32" s="8">
        <v>2003</v>
      </c>
      <c r="E32" s="8">
        <v>2003</v>
      </c>
      <c r="F32" s="8">
        <v>2</v>
      </c>
      <c r="G32" s="8" t="s">
        <v>25</v>
      </c>
      <c r="H32" s="8" t="s">
        <v>26</v>
      </c>
      <c r="I32" s="8" t="s">
        <v>60</v>
      </c>
      <c r="J32" s="25">
        <v>158.08999633789063</v>
      </c>
      <c r="K32" s="4">
        <v>2</v>
      </c>
      <c r="L32" s="25">
        <f t="shared" si="0"/>
        <v>160.08999633789062</v>
      </c>
      <c r="M32" s="25">
        <v>156.35000610351562</v>
      </c>
      <c r="N32" s="4">
        <v>0</v>
      </c>
      <c r="O32" s="25">
        <f t="shared" si="1"/>
        <v>156.35000610351562</v>
      </c>
      <c r="P32" s="25">
        <f t="shared" si="2"/>
        <v>156.35000610351562</v>
      </c>
      <c r="Q32" s="25">
        <f t="shared" si="3"/>
        <v>72.838832285985404</v>
      </c>
    </row>
    <row r="33" spans="1:17" ht="43.2" x14ac:dyDescent="0.3">
      <c r="A33" s="4">
        <v>24</v>
      </c>
      <c r="B33" s="8" t="s">
        <v>20</v>
      </c>
      <c r="C33" s="8">
        <v>2000</v>
      </c>
      <c r="D33" s="8">
        <v>2000</v>
      </c>
      <c r="E33" s="8">
        <v>2000</v>
      </c>
      <c r="F33" s="8" t="s">
        <v>21</v>
      </c>
      <c r="G33" s="8" t="s">
        <v>16</v>
      </c>
      <c r="H33" s="8" t="s">
        <v>22</v>
      </c>
      <c r="I33" s="8" t="s">
        <v>23</v>
      </c>
      <c r="J33" s="25">
        <v>171.3699951171875</v>
      </c>
      <c r="K33" s="4">
        <v>8</v>
      </c>
      <c r="L33" s="25">
        <f t="shared" si="0"/>
        <v>179.3699951171875</v>
      </c>
      <c r="M33" s="25">
        <v>151.8800048828125</v>
      </c>
      <c r="N33" s="4">
        <v>8</v>
      </c>
      <c r="O33" s="25">
        <f t="shared" si="1"/>
        <v>159.8800048828125</v>
      </c>
      <c r="P33" s="25">
        <f t="shared" si="2"/>
        <v>159.8800048828125</v>
      </c>
      <c r="Q33" s="25">
        <f t="shared" si="3"/>
        <v>76.741108225652965</v>
      </c>
    </row>
    <row r="34" spans="1:17" ht="43.2" x14ac:dyDescent="0.3">
      <c r="A34" s="4">
        <v>25</v>
      </c>
      <c r="B34" s="8" t="s">
        <v>94</v>
      </c>
      <c r="C34" s="8">
        <v>2000</v>
      </c>
      <c r="D34" s="8">
        <v>2000</v>
      </c>
      <c r="E34" s="8">
        <v>2000</v>
      </c>
      <c r="F34" s="8" t="s">
        <v>93</v>
      </c>
      <c r="G34" s="8" t="s">
        <v>16</v>
      </c>
      <c r="H34" s="8" t="s">
        <v>22</v>
      </c>
      <c r="I34" s="8" t="s">
        <v>23</v>
      </c>
      <c r="J34" s="25">
        <v>121.98999786376953</v>
      </c>
      <c r="K34" s="4">
        <v>156</v>
      </c>
      <c r="L34" s="25">
        <f t="shared" si="0"/>
        <v>277.98999786376953</v>
      </c>
      <c r="M34" s="25">
        <v>126.5</v>
      </c>
      <c r="N34" s="4">
        <v>54</v>
      </c>
      <c r="O34" s="25">
        <f t="shared" si="1"/>
        <v>180.5</v>
      </c>
      <c r="P34" s="25">
        <f t="shared" si="2"/>
        <v>180.5</v>
      </c>
      <c r="Q34" s="25">
        <f t="shared" si="3"/>
        <v>99.535708409024949</v>
      </c>
    </row>
    <row r="35" spans="1:17" ht="28.8" x14ac:dyDescent="0.3">
      <c r="A35" s="4">
        <v>26</v>
      </c>
      <c r="B35" s="8" t="s">
        <v>76</v>
      </c>
      <c r="C35" s="8">
        <v>2000</v>
      </c>
      <c r="D35" s="8">
        <v>2000</v>
      </c>
      <c r="E35" s="8">
        <v>2000</v>
      </c>
      <c r="F35" s="8">
        <v>3</v>
      </c>
      <c r="G35" s="8" t="s">
        <v>25</v>
      </c>
      <c r="H35" s="8" t="s">
        <v>26</v>
      </c>
      <c r="I35" s="8" t="s">
        <v>60</v>
      </c>
      <c r="J35" s="25">
        <v>186.58999633789063</v>
      </c>
      <c r="K35" s="4">
        <v>10</v>
      </c>
      <c r="L35" s="25">
        <f t="shared" si="0"/>
        <v>196.58999633789062</v>
      </c>
      <c r="M35" s="25">
        <v>175.16000366210937</v>
      </c>
      <c r="N35" s="4">
        <v>10</v>
      </c>
      <c r="O35" s="25">
        <f t="shared" si="1"/>
        <v>185.16000366210937</v>
      </c>
      <c r="P35" s="25">
        <f t="shared" si="2"/>
        <v>185.16000366210937</v>
      </c>
      <c r="Q35" s="25">
        <f t="shared" si="3"/>
        <v>104.68716066336093</v>
      </c>
    </row>
    <row r="36" spans="1:17" ht="43.2" x14ac:dyDescent="0.3">
      <c r="A36" s="4">
        <v>27</v>
      </c>
      <c r="B36" s="8" t="s">
        <v>132</v>
      </c>
      <c r="C36" s="8">
        <v>1999</v>
      </c>
      <c r="D36" s="8">
        <v>1999</v>
      </c>
      <c r="E36" s="8">
        <v>1999</v>
      </c>
      <c r="F36" s="8" t="s">
        <v>21</v>
      </c>
      <c r="G36" s="8" t="s">
        <v>16</v>
      </c>
      <c r="H36" s="8" t="s">
        <v>35</v>
      </c>
      <c r="I36" s="8" t="s">
        <v>80</v>
      </c>
      <c r="J36" s="25">
        <v>162.60000610351562</v>
      </c>
      <c r="K36" s="4">
        <v>160</v>
      </c>
      <c r="L36" s="25">
        <f t="shared" si="0"/>
        <v>322.60000610351562</v>
      </c>
      <c r="M36" s="25">
        <v>174.10000610351562</v>
      </c>
      <c r="N36" s="4">
        <v>14</v>
      </c>
      <c r="O36" s="25">
        <f t="shared" si="1"/>
        <v>188.10000610351562</v>
      </c>
      <c r="P36" s="25">
        <f t="shared" si="2"/>
        <v>188.10000610351562</v>
      </c>
      <c r="Q36" s="25">
        <f t="shared" si="3"/>
        <v>107.93721866818231</v>
      </c>
    </row>
    <row r="37" spans="1:17" ht="43.2" x14ac:dyDescent="0.3">
      <c r="A37" s="4">
        <v>28</v>
      </c>
      <c r="B37" s="8" t="s">
        <v>103</v>
      </c>
      <c r="C37" s="8">
        <v>1998</v>
      </c>
      <c r="D37" s="8">
        <v>1998</v>
      </c>
      <c r="E37" s="8">
        <v>1998</v>
      </c>
      <c r="F37" s="8" t="s">
        <v>93</v>
      </c>
      <c r="G37" s="8" t="s">
        <v>55</v>
      </c>
      <c r="H37" s="8" t="s">
        <v>56</v>
      </c>
      <c r="I37" s="8"/>
      <c r="J37" s="25">
        <v>152.41000366210937</v>
      </c>
      <c r="K37" s="4">
        <v>108</v>
      </c>
      <c r="L37" s="25">
        <f t="shared" si="0"/>
        <v>260.41000366210937</v>
      </c>
      <c r="M37" s="25">
        <v>138.1199951171875</v>
      </c>
      <c r="N37" s="4">
        <v>66</v>
      </c>
      <c r="O37" s="25">
        <f t="shared" si="1"/>
        <v>204.1199951171875</v>
      </c>
      <c r="P37" s="25">
        <f t="shared" si="2"/>
        <v>204.1199951171875</v>
      </c>
      <c r="Q37" s="25">
        <f t="shared" si="3"/>
        <v>125.64669155764389</v>
      </c>
    </row>
    <row r="38" spans="1:17" ht="28.8" x14ac:dyDescent="0.3">
      <c r="A38" s="4">
        <v>29</v>
      </c>
      <c r="B38" s="8" t="s">
        <v>59</v>
      </c>
      <c r="C38" s="8">
        <v>2003</v>
      </c>
      <c r="D38" s="8">
        <v>2003</v>
      </c>
      <c r="E38" s="8">
        <v>2003</v>
      </c>
      <c r="F38" s="8">
        <v>3</v>
      </c>
      <c r="G38" s="8" t="s">
        <v>25</v>
      </c>
      <c r="H38" s="8" t="s">
        <v>26</v>
      </c>
      <c r="I38" s="8" t="s">
        <v>60</v>
      </c>
      <c r="J38" s="25">
        <v>206.66999816894531</v>
      </c>
      <c r="K38" s="4">
        <v>4</v>
      </c>
      <c r="L38" s="25">
        <f t="shared" si="0"/>
        <v>210.66999816894531</v>
      </c>
      <c r="M38" s="25">
        <v>209.83000183105469</v>
      </c>
      <c r="N38" s="4">
        <v>2</v>
      </c>
      <c r="O38" s="25">
        <f t="shared" si="1"/>
        <v>211.83000183105469</v>
      </c>
      <c r="P38" s="25">
        <f t="shared" si="2"/>
        <v>210.66999816894531</v>
      </c>
      <c r="Q38" s="25">
        <f t="shared" si="3"/>
        <v>132.88746440536562</v>
      </c>
    </row>
    <row r="39" spans="1:17" ht="28.8" x14ac:dyDescent="0.3">
      <c r="A39" s="4">
        <v>30</v>
      </c>
      <c r="B39" s="8" t="s">
        <v>131</v>
      </c>
      <c r="C39" s="8">
        <v>2003</v>
      </c>
      <c r="D39" s="8">
        <v>2003</v>
      </c>
      <c r="E39" s="8">
        <v>2003</v>
      </c>
      <c r="F39" s="8">
        <v>3</v>
      </c>
      <c r="G39" s="8" t="s">
        <v>25</v>
      </c>
      <c r="H39" s="8" t="s">
        <v>26</v>
      </c>
      <c r="I39" s="8" t="s">
        <v>60</v>
      </c>
      <c r="J39" s="25">
        <v>229.08999633789063</v>
      </c>
      <c r="K39" s="4">
        <v>4</v>
      </c>
      <c r="L39" s="25">
        <f t="shared" si="0"/>
        <v>233.08999633789062</v>
      </c>
      <c r="M39" s="25">
        <v>230.97000122070312</v>
      </c>
      <c r="N39" s="4">
        <v>2</v>
      </c>
      <c r="O39" s="25">
        <f t="shared" si="1"/>
        <v>232.97000122070312</v>
      </c>
      <c r="P39" s="25">
        <f t="shared" si="2"/>
        <v>232.97000122070312</v>
      </c>
      <c r="Q39" s="25">
        <f t="shared" si="3"/>
        <v>157.53924782063382</v>
      </c>
    </row>
    <row r="40" spans="1:17" ht="43.2" x14ac:dyDescent="0.3">
      <c r="A40" s="4">
        <v>31</v>
      </c>
      <c r="B40" s="8" t="s">
        <v>72</v>
      </c>
      <c r="C40" s="8">
        <v>2002</v>
      </c>
      <c r="D40" s="8">
        <v>2002</v>
      </c>
      <c r="E40" s="8">
        <v>2002</v>
      </c>
      <c r="F40" s="8" t="s">
        <v>15</v>
      </c>
      <c r="G40" s="8" t="s">
        <v>16</v>
      </c>
      <c r="H40" s="8" t="s">
        <v>35</v>
      </c>
      <c r="I40" s="8" t="s">
        <v>73</v>
      </c>
      <c r="J40" s="25">
        <v>162.22000122070313</v>
      </c>
      <c r="K40" s="4">
        <v>160</v>
      </c>
      <c r="L40" s="25">
        <f t="shared" si="0"/>
        <v>322.22000122070312</v>
      </c>
      <c r="M40" s="25">
        <v>182.72999572753906</v>
      </c>
      <c r="N40" s="4">
        <v>64</v>
      </c>
      <c r="O40" s="25">
        <f t="shared" si="1"/>
        <v>246.72999572753906</v>
      </c>
      <c r="P40" s="25">
        <f t="shared" si="2"/>
        <v>246.72999572753906</v>
      </c>
      <c r="Q40" s="25">
        <f t="shared" si="3"/>
        <v>172.7503849487546</v>
      </c>
    </row>
    <row r="41" spans="1:17" ht="28.8" x14ac:dyDescent="0.3">
      <c r="A41" s="4"/>
      <c r="B41" s="8" t="s">
        <v>126</v>
      </c>
      <c r="C41" s="8">
        <v>2001</v>
      </c>
      <c r="D41" s="8">
        <v>2001</v>
      </c>
      <c r="E41" s="8">
        <v>2001</v>
      </c>
      <c r="F41" s="8">
        <v>3</v>
      </c>
      <c r="G41" s="8" t="s">
        <v>25</v>
      </c>
      <c r="H41" s="8" t="s">
        <v>26</v>
      </c>
      <c r="I41" s="8" t="s">
        <v>60</v>
      </c>
      <c r="J41" s="25"/>
      <c r="K41" s="4"/>
      <c r="L41" s="25" t="s">
        <v>215</v>
      </c>
      <c r="M41" s="25"/>
      <c r="N41" s="4"/>
      <c r="O41" s="25" t="s">
        <v>215</v>
      </c>
      <c r="P41" s="25"/>
      <c r="Q41" s="25" t="str">
        <f t="shared" si="3"/>
        <v/>
      </c>
    </row>
    <row r="42" spans="1:17" x14ac:dyDescent="0.3">
      <c r="A42" s="4"/>
      <c r="B42" s="8" t="s">
        <v>104</v>
      </c>
      <c r="C42" s="8">
        <v>1992</v>
      </c>
      <c r="D42" s="8">
        <v>1992</v>
      </c>
      <c r="E42" s="8">
        <v>1992</v>
      </c>
      <c r="F42" s="8">
        <v>1</v>
      </c>
      <c r="G42" s="8" t="s">
        <v>16</v>
      </c>
      <c r="H42" s="8" t="s">
        <v>105</v>
      </c>
      <c r="I42" s="8" t="s">
        <v>106</v>
      </c>
      <c r="J42" s="25"/>
      <c r="K42" s="4"/>
      <c r="L42" s="25" t="s">
        <v>215</v>
      </c>
      <c r="M42" s="25"/>
      <c r="N42" s="4"/>
      <c r="O42" s="25" t="s">
        <v>215</v>
      </c>
      <c r="P42" s="25"/>
      <c r="Q42" s="25" t="str">
        <f t="shared" si="3"/>
        <v/>
      </c>
    </row>
    <row r="43" spans="1:17" ht="57.6" x14ac:dyDescent="0.3">
      <c r="A43" s="4"/>
      <c r="B43" s="8" t="s">
        <v>38</v>
      </c>
      <c r="C43" s="8">
        <v>2004</v>
      </c>
      <c r="D43" s="8">
        <v>2004</v>
      </c>
      <c r="E43" s="8">
        <v>2004</v>
      </c>
      <c r="F43" s="8" t="s">
        <v>15</v>
      </c>
      <c r="G43" s="8" t="s">
        <v>25</v>
      </c>
      <c r="H43" s="8" t="s">
        <v>39</v>
      </c>
      <c r="I43" s="8" t="s">
        <v>40</v>
      </c>
      <c r="J43" s="25"/>
      <c r="K43" s="4"/>
      <c r="L43" s="25" t="s">
        <v>215</v>
      </c>
      <c r="M43" s="25"/>
      <c r="N43" s="4"/>
      <c r="O43" s="25" t="s">
        <v>215</v>
      </c>
      <c r="P43" s="25"/>
      <c r="Q43" s="25" t="str">
        <f t="shared" si="3"/>
        <v/>
      </c>
    </row>
    <row r="44" spans="1:17" ht="57.6" x14ac:dyDescent="0.3">
      <c r="A44" s="4"/>
      <c r="B44" s="8" t="s">
        <v>50</v>
      </c>
      <c r="C44" s="8">
        <v>2004</v>
      </c>
      <c r="D44" s="8">
        <v>2004</v>
      </c>
      <c r="E44" s="8">
        <v>2004</v>
      </c>
      <c r="F44" s="8" t="s">
        <v>15</v>
      </c>
      <c r="G44" s="8" t="s">
        <v>25</v>
      </c>
      <c r="H44" s="8" t="s">
        <v>39</v>
      </c>
      <c r="I44" s="8" t="s">
        <v>40</v>
      </c>
      <c r="J44" s="25"/>
      <c r="K44" s="4"/>
      <c r="L44" s="25" t="s">
        <v>215</v>
      </c>
      <c r="M44" s="25"/>
      <c r="N44" s="4"/>
      <c r="O44" s="25" t="s">
        <v>215</v>
      </c>
      <c r="P44" s="25"/>
      <c r="Q44" s="25" t="str">
        <f t="shared" si="3"/>
        <v/>
      </c>
    </row>
    <row r="45" spans="1:17" ht="28.8" x14ac:dyDescent="0.3">
      <c r="A45" s="4"/>
      <c r="B45" s="8" t="s">
        <v>65</v>
      </c>
      <c r="C45" s="8">
        <v>1995</v>
      </c>
      <c r="D45" s="8">
        <v>1995</v>
      </c>
      <c r="E45" s="8">
        <v>1995</v>
      </c>
      <c r="F45" s="8" t="s">
        <v>15</v>
      </c>
      <c r="G45" s="8" t="s">
        <v>16</v>
      </c>
      <c r="H45" s="8" t="s">
        <v>17</v>
      </c>
      <c r="I45" s="8" t="s">
        <v>18</v>
      </c>
      <c r="J45" s="25"/>
      <c r="K45" s="4"/>
      <c r="L45" s="25" t="s">
        <v>215</v>
      </c>
      <c r="M45" s="25"/>
      <c r="N45" s="4"/>
      <c r="O45" s="25" t="s">
        <v>215</v>
      </c>
      <c r="P45" s="25"/>
      <c r="Q45" s="25" t="str">
        <f t="shared" si="3"/>
        <v/>
      </c>
    </row>
    <row r="46" spans="1:17" ht="43.2" x14ac:dyDescent="0.3">
      <c r="A46" s="4"/>
      <c r="B46" s="8" t="s">
        <v>140</v>
      </c>
      <c r="C46" s="8">
        <v>2001</v>
      </c>
      <c r="D46" s="8">
        <v>2001</v>
      </c>
      <c r="E46" s="8">
        <v>2001</v>
      </c>
      <c r="F46" s="8" t="s">
        <v>15</v>
      </c>
      <c r="G46" s="8" t="s">
        <v>16</v>
      </c>
      <c r="H46" s="8" t="s">
        <v>35</v>
      </c>
      <c r="I46" s="8" t="s">
        <v>73</v>
      </c>
      <c r="J46" s="25"/>
      <c r="K46" s="4"/>
      <c r="L46" s="25" t="s">
        <v>246</v>
      </c>
      <c r="M46" s="25"/>
      <c r="N46" s="4"/>
      <c r="O46" s="25" t="s">
        <v>215</v>
      </c>
      <c r="P46" s="25"/>
      <c r="Q46" s="25" t="str">
        <f t="shared" si="3"/>
        <v/>
      </c>
    </row>
    <row r="47" spans="1:17" ht="57.6" x14ac:dyDescent="0.3">
      <c r="A47" s="4"/>
      <c r="B47" s="8" t="s">
        <v>58</v>
      </c>
      <c r="C47" s="8">
        <v>2006</v>
      </c>
      <c r="D47" s="8">
        <v>2006</v>
      </c>
      <c r="E47" s="8">
        <v>2006</v>
      </c>
      <c r="F47" s="8" t="s">
        <v>15</v>
      </c>
      <c r="G47" s="8" t="s">
        <v>25</v>
      </c>
      <c r="H47" s="8" t="s">
        <v>39</v>
      </c>
      <c r="I47" s="8" t="s">
        <v>40</v>
      </c>
      <c r="J47" s="25"/>
      <c r="K47" s="4"/>
      <c r="L47" s="25" t="s">
        <v>215</v>
      </c>
      <c r="M47" s="25"/>
      <c r="N47" s="4"/>
      <c r="O47" s="25" t="s">
        <v>215</v>
      </c>
      <c r="P47" s="25"/>
      <c r="Q47" s="25" t="str">
        <f t="shared" si="3"/>
        <v/>
      </c>
    </row>
    <row r="49" spans="1:17" ht="18" x14ac:dyDescent="0.3">
      <c r="A49" s="11" t="s">
        <v>216</v>
      </c>
      <c r="B49" s="11"/>
      <c r="C49" s="11"/>
      <c r="D49" s="11"/>
      <c r="E49" s="11"/>
      <c r="F49" s="11"/>
      <c r="G49" s="11"/>
      <c r="H49" s="11"/>
      <c r="I49" s="11"/>
      <c r="J49" s="11"/>
    </row>
    <row r="50" spans="1:17" x14ac:dyDescent="0.3">
      <c r="A50" s="16" t="s">
        <v>206</v>
      </c>
      <c r="B50" s="16" t="s">
        <v>1</v>
      </c>
      <c r="C50" s="16" t="s">
        <v>2</v>
      </c>
      <c r="D50" s="16" t="s">
        <v>143</v>
      </c>
      <c r="E50" s="16" t="s">
        <v>144</v>
      </c>
      <c r="F50" s="16" t="s">
        <v>3</v>
      </c>
      <c r="G50" s="16" t="s">
        <v>4</v>
      </c>
      <c r="H50" s="16" t="s">
        <v>5</v>
      </c>
      <c r="I50" s="16" t="s">
        <v>6</v>
      </c>
      <c r="J50" s="18" t="s">
        <v>208</v>
      </c>
      <c r="K50" s="19"/>
      <c r="L50" s="20"/>
      <c r="M50" s="18" t="s">
        <v>212</v>
      </c>
      <c r="N50" s="19"/>
      <c r="O50" s="20"/>
      <c r="P50" s="16" t="s">
        <v>213</v>
      </c>
      <c r="Q50" s="16" t="s">
        <v>214</v>
      </c>
    </row>
    <row r="51" spans="1:17" x14ac:dyDescent="0.3">
      <c r="A51" s="17"/>
      <c r="B51" s="17"/>
      <c r="C51" s="17"/>
      <c r="D51" s="17"/>
      <c r="E51" s="17"/>
      <c r="F51" s="17"/>
      <c r="G51" s="17"/>
      <c r="H51" s="17"/>
      <c r="I51" s="17"/>
      <c r="J51" s="21" t="s">
        <v>209</v>
      </c>
      <c r="K51" s="21" t="s">
        <v>210</v>
      </c>
      <c r="L51" s="21" t="s">
        <v>211</v>
      </c>
      <c r="M51" s="21" t="s">
        <v>209</v>
      </c>
      <c r="N51" s="21" t="s">
        <v>210</v>
      </c>
      <c r="O51" s="21" t="s">
        <v>211</v>
      </c>
      <c r="P51" s="17"/>
      <c r="Q51" s="17"/>
    </row>
    <row r="52" spans="1:17" ht="28.8" x14ac:dyDescent="0.3">
      <c r="A52" s="22">
        <v>1</v>
      </c>
      <c r="B52" s="23" t="s">
        <v>217</v>
      </c>
      <c r="C52" s="23" t="s">
        <v>218</v>
      </c>
      <c r="D52" s="23">
        <v>1995</v>
      </c>
      <c r="E52" s="23">
        <v>1994</v>
      </c>
      <c r="F52" s="23" t="s">
        <v>219</v>
      </c>
      <c r="G52" s="23" t="s">
        <v>16</v>
      </c>
      <c r="H52" s="23" t="s">
        <v>30</v>
      </c>
      <c r="I52" s="23" t="s">
        <v>31</v>
      </c>
      <c r="J52" s="24"/>
      <c r="K52" s="22"/>
      <c r="L52" s="24" t="s">
        <v>215</v>
      </c>
      <c r="M52" s="24">
        <v>111.12999725341797</v>
      </c>
      <c r="N52" s="22">
        <v>2</v>
      </c>
      <c r="O52" s="24">
        <f t="shared" ref="O52:O62" si="4">M52+N52</f>
        <v>113.12999725341797</v>
      </c>
      <c r="P52" s="24">
        <f t="shared" ref="P52:P62" si="5">MIN(O52,L52)</f>
        <v>113.12999725341797</v>
      </c>
      <c r="Q52" s="24">
        <f t="shared" ref="Q52:Q62" si="6">IF( AND(ISNUMBER(P$52),ISNUMBER(P52)),(P52-P$52)/P$52*100,"")</f>
        <v>0</v>
      </c>
    </row>
    <row r="53" spans="1:17" ht="57.6" x14ac:dyDescent="0.3">
      <c r="A53" s="4">
        <v>2</v>
      </c>
      <c r="B53" s="8" t="s">
        <v>220</v>
      </c>
      <c r="C53" s="8" t="s">
        <v>221</v>
      </c>
      <c r="D53" s="8">
        <v>1996</v>
      </c>
      <c r="E53" s="8">
        <v>1994</v>
      </c>
      <c r="F53" s="8" t="s">
        <v>222</v>
      </c>
      <c r="G53" s="8" t="s">
        <v>16</v>
      </c>
      <c r="H53" s="8" t="s">
        <v>194</v>
      </c>
      <c r="I53" s="8" t="s">
        <v>195</v>
      </c>
      <c r="J53" s="25">
        <v>126.87999725341797</v>
      </c>
      <c r="K53" s="4">
        <v>4</v>
      </c>
      <c r="L53" s="25">
        <f t="shared" ref="L52:L62" si="7">J53+K53</f>
        <v>130.87999725341797</v>
      </c>
      <c r="M53" s="25"/>
      <c r="N53" s="4"/>
      <c r="O53" s="25" t="s">
        <v>215</v>
      </c>
      <c r="P53" s="25">
        <f t="shared" si="5"/>
        <v>130.87999725341797</v>
      </c>
      <c r="Q53" s="25">
        <f t="shared" si="6"/>
        <v>15.689914638854749</v>
      </c>
    </row>
    <row r="54" spans="1:17" ht="28.8" x14ac:dyDescent="0.3">
      <c r="A54" s="4">
        <v>3</v>
      </c>
      <c r="B54" s="8" t="s">
        <v>223</v>
      </c>
      <c r="C54" s="8" t="s">
        <v>224</v>
      </c>
      <c r="D54" s="8">
        <v>2000</v>
      </c>
      <c r="E54" s="8">
        <v>1999</v>
      </c>
      <c r="F54" s="8" t="s">
        <v>225</v>
      </c>
      <c r="G54" s="8" t="s">
        <v>16</v>
      </c>
      <c r="H54" s="8" t="s">
        <v>30</v>
      </c>
      <c r="I54" s="8" t="s">
        <v>42</v>
      </c>
      <c r="J54" s="25">
        <v>131.77000427246094</v>
      </c>
      <c r="K54" s="4">
        <v>4</v>
      </c>
      <c r="L54" s="25">
        <f t="shared" si="7"/>
        <v>135.77000427246094</v>
      </c>
      <c r="M54" s="25">
        <v>135.1199951171875</v>
      </c>
      <c r="N54" s="4">
        <v>8</v>
      </c>
      <c r="O54" s="25">
        <f t="shared" si="4"/>
        <v>143.1199951171875</v>
      </c>
      <c r="P54" s="25">
        <f t="shared" si="5"/>
        <v>135.77000427246094</v>
      </c>
      <c r="Q54" s="25">
        <f t="shared" si="6"/>
        <v>20.012381833907408</v>
      </c>
    </row>
    <row r="55" spans="1:17" ht="43.2" x14ac:dyDescent="0.3">
      <c r="A55" s="4">
        <v>4</v>
      </c>
      <c r="B55" s="8" t="s">
        <v>228</v>
      </c>
      <c r="C55" s="8" t="s">
        <v>227</v>
      </c>
      <c r="D55" s="8">
        <v>2000</v>
      </c>
      <c r="E55" s="8">
        <v>2000</v>
      </c>
      <c r="F55" s="8" t="s">
        <v>229</v>
      </c>
      <c r="G55" s="8" t="s">
        <v>10</v>
      </c>
      <c r="H55" s="8" t="s">
        <v>85</v>
      </c>
      <c r="I55" s="8" t="s">
        <v>186</v>
      </c>
      <c r="J55" s="25">
        <v>140.08000183105469</v>
      </c>
      <c r="K55" s="4">
        <v>6</v>
      </c>
      <c r="L55" s="25">
        <f t="shared" si="7"/>
        <v>146.08000183105469</v>
      </c>
      <c r="M55" s="25">
        <v>145.89999389648437</v>
      </c>
      <c r="N55" s="4">
        <v>2</v>
      </c>
      <c r="O55" s="25">
        <f t="shared" si="4"/>
        <v>147.89999389648437</v>
      </c>
      <c r="P55" s="25">
        <f t="shared" si="5"/>
        <v>146.08000183105469</v>
      </c>
      <c r="Q55" s="25">
        <f t="shared" si="6"/>
        <v>29.12578924918272</v>
      </c>
    </row>
    <row r="56" spans="1:17" ht="57.6" x14ac:dyDescent="0.3">
      <c r="A56" s="4">
        <v>5</v>
      </c>
      <c r="B56" s="8" t="s">
        <v>230</v>
      </c>
      <c r="C56" s="8" t="s">
        <v>227</v>
      </c>
      <c r="D56" s="8">
        <v>2000</v>
      </c>
      <c r="E56" s="8">
        <v>2000</v>
      </c>
      <c r="F56" s="8" t="s">
        <v>229</v>
      </c>
      <c r="G56" s="8" t="s">
        <v>16</v>
      </c>
      <c r="H56" s="8" t="s">
        <v>79</v>
      </c>
      <c r="I56" s="8" t="s">
        <v>184</v>
      </c>
      <c r="J56" s="25">
        <v>143.16999816894531</v>
      </c>
      <c r="K56" s="4">
        <v>6</v>
      </c>
      <c r="L56" s="25">
        <f t="shared" si="7"/>
        <v>149.16999816894531</v>
      </c>
      <c r="M56" s="25">
        <v>155.55999755859375</v>
      </c>
      <c r="N56" s="4">
        <v>6</v>
      </c>
      <c r="O56" s="25">
        <f t="shared" si="4"/>
        <v>161.55999755859375</v>
      </c>
      <c r="P56" s="25">
        <f t="shared" si="5"/>
        <v>149.16999816894531</v>
      </c>
      <c r="Q56" s="25">
        <f t="shared" si="6"/>
        <v>31.857157067542026</v>
      </c>
    </row>
    <row r="57" spans="1:17" ht="28.8" x14ac:dyDescent="0.3">
      <c r="A57" s="4">
        <v>6</v>
      </c>
      <c r="B57" s="8" t="s">
        <v>226</v>
      </c>
      <c r="C57" s="8" t="s">
        <v>227</v>
      </c>
      <c r="D57" s="8">
        <v>2000</v>
      </c>
      <c r="E57" s="8">
        <v>2000</v>
      </c>
      <c r="F57" s="8" t="s">
        <v>225</v>
      </c>
      <c r="G57" s="8" t="s">
        <v>16</v>
      </c>
      <c r="H57" s="8" t="s">
        <v>30</v>
      </c>
      <c r="I57" s="8" t="s">
        <v>42</v>
      </c>
      <c r="J57" s="25">
        <v>154.97999572753906</v>
      </c>
      <c r="K57" s="4">
        <v>0</v>
      </c>
      <c r="L57" s="25">
        <f t="shared" si="7"/>
        <v>154.97999572753906</v>
      </c>
      <c r="M57" s="25">
        <v>169.41999816894531</v>
      </c>
      <c r="N57" s="4">
        <v>6</v>
      </c>
      <c r="O57" s="25">
        <f t="shared" si="4"/>
        <v>175.41999816894531</v>
      </c>
      <c r="P57" s="25">
        <f t="shared" si="5"/>
        <v>154.97999572753906</v>
      </c>
      <c r="Q57" s="25">
        <f t="shared" si="6"/>
        <v>36.992839644797826</v>
      </c>
    </row>
    <row r="58" spans="1:17" ht="43.2" x14ac:dyDescent="0.3">
      <c r="A58" s="4">
        <v>7</v>
      </c>
      <c r="B58" s="8" t="s">
        <v>231</v>
      </c>
      <c r="C58" s="8" t="s">
        <v>232</v>
      </c>
      <c r="D58" s="8">
        <v>2002</v>
      </c>
      <c r="E58" s="8">
        <v>2000</v>
      </c>
      <c r="F58" s="8" t="s">
        <v>225</v>
      </c>
      <c r="G58" s="8" t="s">
        <v>16</v>
      </c>
      <c r="H58" s="8" t="s">
        <v>35</v>
      </c>
      <c r="I58" s="8" t="s">
        <v>36</v>
      </c>
      <c r="J58" s="25">
        <v>173.69999694824219</v>
      </c>
      <c r="K58" s="4">
        <v>18</v>
      </c>
      <c r="L58" s="25">
        <f t="shared" si="7"/>
        <v>191.69999694824219</v>
      </c>
      <c r="M58" s="25">
        <v>172.02000427246094</v>
      </c>
      <c r="N58" s="4">
        <v>6</v>
      </c>
      <c r="O58" s="25">
        <f t="shared" si="4"/>
        <v>178.02000427246094</v>
      </c>
      <c r="P58" s="25">
        <f t="shared" si="5"/>
        <v>178.02000427246094</v>
      </c>
      <c r="Q58" s="25">
        <f t="shared" si="6"/>
        <v>57.358798368646177</v>
      </c>
    </row>
    <row r="59" spans="1:17" ht="57.6" x14ac:dyDescent="0.3">
      <c r="A59" s="4">
        <v>8</v>
      </c>
      <c r="B59" s="8" t="s">
        <v>233</v>
      </c>
      <c r="C59" s="8" t="s">
        <v>234</v>
      </c>
      <c r="D59" s="8">
        <v>2000</v>
      </c>
      <c r="E59" s="8">
        <v>1999</v>
      </c>
      <c r="F59" s="8" t="s">
        <v>235</v>
      </c>
      <c r="G59" s="8" t="s">
        <v>25</v>
      </c>
      <c r="H59" s="8" t="s">
        <v>177</v>
      </c>
      <c r="I59" s="8" t="s">
        <v>178</v>
      </c>
      <c r="J59" s="25">
        <v>167.08000183105469</v>
      </c>
      <c r="K59" s="4">
        <v>12</v>
      </c>
      <c r="L59" s="25">
        <f t="shared" si="7"/>
        <v>179.08000183105469</v>
      </c>
      <c r="M59" s="25">
        <v>194.21000671386719</v>
      </c>
      <c r="N59" s="4">
        <v>14</v>
      </c>
      <c r="O59" s="25">
        <f t="shared" si="4"/>
        <v>208.21000671386719</v>
      </c>
      <c r="P59" s="25">
        <f t="shared" si="5"/>
        <v>179.08000183105469</v>
      </c>
      <c r="Q59" s="25">
        <f t="shared" si="6"/>
        <v>58.295771394659155</v>
      </c>
    </row>
    <row r="60" spans="1:17" ht="28.8" x14ac:dyDescent="0.3">
      <c r="A60" s="4">
        <v>9</v>
      </c>
      <c r="B60" s="8" t="s">
        <v>236</v>
      </c>
      <c r="C60" s="8" t="s">
        <v>237</v>
      </c>
      <c r="D60" s="8">
        <v>2003</v>
      </c>
      <c r="E60" s="8">
        <v>2003</v>
      </c>
      <c r="F60" s="8" t="s">
        <v>238</v>
      </c>
      <c r="G60" s="8" t="s">
        <v>25</v>
      </c>
      <c r="H60" s="8" t="s">
        <v>26</v>
      </c>
      <c r="I60" s="8" t="s">
        <v>60</v>
      </c>
      <c r="J60" s="25">
        <v>226.86000061035156</v>
      </c>
      <c r="K60" s="4">
        <v>4</v>
      </c>
      <c r="L60" s="25">
        <f t="shared" si="7"/>
        <v>230.86000061035156</v>
      </c>
      <c r="M60" s="25">
        <v>182.72000122070312</v>
      </c>
      <c r="N60" s="4">
        <v>6</v>
      </c>
      <c r="O60" s="25">
        <f t="shared" si="4"/>
        <v>188.72000122070312</v>
      </c>
      <c r="P60" s="25">
        <f t="shared" si="5"/>
        <v>188.72000122070312</v>
      </c>
      <c r="Q60" s="25">
        <f t="shared" si="6"/>
        <v>66.816941397036388</v>
      </c>
    </row>
    <row r="61" spans="1:17" ht="28.8" x14ac:dyDescent="0.3">
      <c r="A61" s="4" t="s">
        <v>247</v>
      </c>
      <c r="B61" s="8" t="s">
        <v>248</v>
      </c>
      <c r="C61" s="8" t="s">
        <v>249</v>
      </c>
      <c r="D61" s="8">
        <v>1999</v>
      </c>
      <c r="E61" s="8">
        <v>1999</v>
      </c>
      <c r="F61" s="8" t="s">
        <v>229</v>
      </c>
      <c r="G61" s="8" t="s">
        <v>25</v>
      </c>
      <c r="H61" s="8" t="s">
        <v>26</v>
      </c>
      <c r="I61" s="8" t="s">
        <v>60</v>
      </c>
      <c r="J61" s="25">
        <v>282.69000244140625</v>
      </c>
      <c r="K61" s="4">
        <v>10</v>
      </c>
      <c r="L61" s="25">
        <f t="shared" si="7"/>
        <v>292.69000244140625</v>
      </c>
      <c r="M61" s="25">
        <v>278.20999145507812</v>
      </c>
      <c r="N61" s="4">
        <v>64</v>
      </c>
      <c r="O61" s="25">
        <f t="shared" si="4"/>
        <v>342.20999145507812</v>
      </c>
      <c r="P61" s="25">
        <f t="shared" si="5"/>
        <v>292.69000244140625</v>
      </c>
      <c r="Q61" s="25">
        <f t="shared" si="6"/>
        <v>158.72006501137193</v>
      </c>
    </row>
    <row r="62" spans="1:17" ht="57.6" x14ac:dyDescent="0.3">
      <c r="A62" s="4">
        <v>10</v>
      </c>
      <c r="B62" s="8" t="s">
        <v>250</v>
      </c>
      <c r="C62" s="8" t="s">
        <v>251</v>
      </c>
      <c r="D62" s="8">
        <v>2002</v>
      </c>
      <c r="E62" s="8">
        <v>1999</v>
      </c>
      <c r="F62" s="8" t="s">
        <v>252</v>
      </c>
      <c r="G62" s="8" t="s">
        <v>16</v>
      </c>
      <c r="H62" s="8" t="s">
        <v>35</v>
      </c>
      <c r="I62" s="8" t="s">
        <v>171</v>
      </c>
      <c r="J62" s="25">
        <v>208.16000366210937</v>
      </c>
      <c r="K62" s="4">
        <v>162</v>
      </c>
      <c r="L62" s="25">
        <f t="shared" si="7"/>
        <v>370.16000366210937</v>
      </c>
      <c r="M62" s="25"/>
      <c r="N62" s="4"/>
      <c r="O62" s="25" t="s">
        <v>215</v>
      </c>
      <c r="P62" s="25">
        <f t="shared" si="5"/>
        <v>370.16000366210937</v>
      </c>
      <c r="Q62" s="25">
        <f t="shared" si="6"/>
        <v>227.19880902403702</v>
      </c>
    </row>
    <row r="64" spans="1:17" ht="18" x14ac:dyDescent="0.3">
      <c r="A64" s="11" t="s">
        <v>239</v>
      </c>
      <c r="B64" s="11"/>
      <c r="C64" s="11"/>
      <c r="D64" s="11"/>
      <c r="E64" s="11"/>
      <c r="F64" s="11"/>
      <c r="G64" s="11"/>
      <c r="H64" s="11"/>
      <c r="I64" s="11"/>
      <c r="J64" s="11"/>
    </row>
    <row r="65" spans="1:17" x14ac:dyDescent="0.3">
      <c r="A65" s="16" t="s">
        <v>206</v>
      </c>
      <c r="B65" s="16" t="s">
        <v>1</v>
      </c>
      <c r="C65" s="16" t="s">
        <v>2</v>
      </c>
      <c r="D65" s="16" t="s">
        <v>143</v>
      </c>
      <c r="E65" s="16" t="s">
        <v>144</v>
      </c>
      <c r="F65" s="16" t="s">
        <v>3</v>
      </c>
      <c r="G65" s="16" t="s">
        <v>4</v>
      </c>
      <c r="H65" s="16" t="s">
        <v>5</v>
      </c>
      <c r="I65" s="16" t="s">
        <v>6</v>
      </c>
      <c r="J65" s="18" t="s">
        <v>208</v>
      </c>
      <c r="K65" s="19"/>
      <c r="L65" s="20"/>
      <c r="M65" s="18" t="s">
        <v>212</v>
      </c>
      <c r="N65" s="19"/>
      <c r="O65" s="20"/>
      <c r="P65" s="16" t="s">
        <v>213</v>
      </c>
      <c r="Q65" s="16" t="s">
        <v>214</v>
      </c>
    </row>
    <row r="66" spans="1:17" x14ac:dyDescent="0.3">
      <c r="A66" s="17"/>
      <c r="B66" s="17"/>
      <c r="C66" s="17"/>
      <c r="D66" s="17"/>
      <c r="E66" s="17"/>
      <c r="F66" s="17"/>
      <c r="G66" s="17"/>
      <c r="H66" s="17"/>
      <c r="I66" s="17"/>
      <c r="J66" s="21" t="s">
        <v>209</v>
      </c>
      <c r="K66" s="21" t="s">
        <v>210</v>
      </c>
      <c r="L66" s="21" t="s">
        <v>211</v>
      </c>
      <c r="M66" s="21" t="s">
        <v>209</v>
      </c>
      <c r="N66" s="21" t="s">
        <v>210</v>
      </c>
      <c r="O66" s="21" t="s">
        <v>211</v>
      </c>
      <c r="P66" s="17"/>
      <c r="Q66" s="17"/>
    </row>
    <row r="67" spans="1:17" ht="57.6" x14ac:dyDescent="0.3">
      <c r="A67" s="22">
        <v>1</v>
      </c>
      <c r="B67" s="23" t="s">
        <v>134</v>
      </c>
      <c r="C67" s="23">
        <v>1997</v>
      </c>
      <c r="D67" s="23">
        <v>1997</v>
      </c>
      <c r="E67" s="23">
        <v>1997</v>
      </c>
      <c r="F67" s="23" t="s">
        <v>69</v>
      </c>
      <c r="G67" s="23" t="s">
        <v>16</v>
      </c>
      <c r="H67" s="23" t="s">
        <v>70</v>
      </c>
      <c r="I67" s="23" t="s">
        <v>71</v>
      </c>
      <c r="J67" s="24">
        <v>112.13999938964844</v>
      </c>
      <c r="K67" s="22">
        <v>2</v>
      </c>
      <c r="L67" s="24">
        <f t="shared" ref="L67:L93" si="8">J67+K67</f>
        <v>114.13999938964844</v>
      </c>
      <c r="M67" s="24">
        <v>112.06999969482422</v>
      </c>
      <c r="N67" s="22">
        <v>0</v>
      </c>
      <c r="O67" s="24">
        <f t="shared" ref="O67:O93" si="9">M67+N67</f>
        <v>112.06999969482422</v>
      </c>
      <c r="P67" s="24">
        <f t="shared" ref="P67:P93" si="10">MIN(O67,L67)</f>
        <v>112.06999969482422</v>
      </c>
      <c r="Q67" s="24">
        <f t="shared" ref="Q67:Q93" si="11">IF( AND(ISNUMBER(P$67),ISNUMBER(P67)),(P67-P$67)/P$67*100,"")</f>
        <v>0</v>
      </c>
    </row>
    <row r="68" spans="1:17" ht="57.6" x14ac:dyDescent="0.3">
      <c r="A68" s="4">
        <v>2</v>
      </c>
      <c r="B68" s="8" t="s">
        <v>83</v>
      </c>
      <c r="C68" s="8">
        <v>1997</v>
      </c>
      <c r="D68" s="8">
        <v>1997</v>
      </c>
      <c r="E68" s="8">
        <v>1997</v>
      </c>
      <c r="F68" s="8" t="s">
        <v>69</v>
      </c>
      <c r="G68" s="8" t="s">
        <v>16</v>
      </c>
      <c r="H68" s="8" t="s">
        <v>70</v>
      </c>
      <c r="I68" s="8" t="s">
        <v>71</v>
      </c>
      <c r="J68" s="25">
        <v>109.01000213623047</v>
      </c>
      <c r="K68" s="4">
        <v>6</v>
      </c>
      <c r="L68" s="25">
        <f t="shared" si="8"/>
        <v>115.01000213623047</v>
      </c>
      <c r="M68" s="25">
        <v>110.19000244140625</v>
      </c>
      <c r="N68" s="4">
        <v>4</v>
      </c>
      <c r="O68" s="25">
        <f t="shared" si="9"/>
        <v>114.19000244140625</v>
      </c>
      <c r="P68" s="25">
        <f t="shared" si="10"/>
        <v>114.19000244140625</v>
      </c>
      <c r="Q68" s="25">
        <f t="shared" si="11"/>
        <v>1.8916773020031874</v>
      </c>
    </row>
    <row r="69" spans="1:17" ht="72" x14ac:dyDescent="0.3">
      <c r="A69" s="4">
        <v>3</v>
      </c>
      <c r="B69" s="8" t="s">
        <v>112</v>
      </c>
      <c r="C69" s="8">
        <v>2001</v>
      </c>
      <c r="D69" s="8">
        <v>2001</v>
      </c>
      <c r="E69" s="8">
        <v>2001</v>
      </c>
      <c r="F69" s="8" t="s">
        <v>69</v>
      </c>
      <c r="G69" s="8" t="s">
        <v>16</v>
      </c>
      <c r="H69" s="8" t="s">
        <v>113</v>
      </c>
      <c r="I69" s="8" t="s">
        <v>114</v>
      </c>
      <c r="J69" s="25">
        <v>118.18000030517578</v>
      </c>
      <c r="K69" s="4">
        <v>4</v>
      </c>
      <c r="L69" s="25">
        <f t="shared" si="8"/>
        <v>122.18000030517578</v>
      </c>
      <c r="M69" s="25">
        <v>117.51999664306641</v>
      </c>
      <c r="N69" s="4">
        <v>2</v>
      </c>
      <c r="O69" s="25">
        <f t="shared" si="9"/>
        <v>119.51999664306641</v>
      </c>
      <c r="P69" s="25">
        <f t="shared" si="10"/>
        <v>119.51999664306641</v>
      </c>
      <c r="Q69" s="25">
        <f t="shared" si="11"/>
        <v>6.6476282399653241</v>
      </c>
    </row>
    <row r="70" spans="1:17" ht="43.2" x14ac:dyDescent="0.3">
      <c r="A70" s="4">
        <v>4</v>
      </c>
      <c r="B70" s="8" t="s">
        <v>88</v>
      </c>
      <c r="C70" s="8">
        <v>1999</v>
      </c>
      <c r="D70" s="8">
        <v>1999</v>
      </c>
      <c r="E70" s="8">
        <v>1999</v>
      </c>
      <c r="F70" s="8">
        <v>1</v>
      </c>
      <c r="G70" s="8" t="s">
        <v>16</v>
      </c>
      <c r="H70" s="8" t="s">
        <v>89</v>
      </c>
      <c r="I70" s="8" t="s">
        <v>80</v>
      </c>
      <c r="J70" s="25">
        <v>117.43000030517578</v>
      </c>
      <c r="K70" s="4">
        <v>8</v>
      </c>
      <c r="L70" s="25">
        <f t="shared" si="8"/>
        <v>125.43000030517578</v>
      </c>
      <c r="M70" s="25">
        <v>119</v>
      </c>
      <c r="N70" s="4">
        <v>4</v>
      </c>
      <c r="O70" s="25">
        <f t="shared" si="9"/>
        <v>123</v>
      </c>
      <c r="P70" s="25">
        <f t="shared" si="10"/>
        <v>123</v>
      </c>
      <c r="Q70" s="25">
        <f t="shared" si="11"/>
        <v>9.7528333496377861</v>
      </c>
    </row>
    <row r="71" spans="1:17" ht="28.8" x14ac:dyDescent="0.3">
      <c r="A71" s="4">
        <v>5</v>
      </c>
      <c r="B71" s="8" t="s">
        <v>14</v>
      </c>
      <c r="C71" s="8">
        <v>1997</v>
      </c>
      <c r="D71" s="8">
        <v>1997</v>
      </c>
      <c r="E71" s="8">
        <v>1997</v>
      </c>
      <c r="F71" s="8" t="s">
        <v>15</v>
      </c>
      <c r="G71" s="8" t="s">
        <v>16</v>
      </c>
      <c r="H71" s="8" t="s">
        <v>17</v>
      </c>
      <c r="I71" s="8" t="s">
        <v>18</v>
      </c>
      <c r="J71" s="25">
        <v>177.82000732421875</v>
      </c>
      <c r="K71" s="4">
        <v>106</v>
      </c>
      <c r="L71" s="25">
        <f t="shared" si="8"/>
        <v>283.82000732421875</v>
      </c>
      <c r="M71" s="25">
        <v>111.58000183105469</v>
      </c>
      <c r="N71" s="4">
        <v>12</v>
      </c>
      <c r="O71" s="25">
        <f t="shared" si="9"/>
        <v>123.58000183105469</v>
      </c>
      <c r="P71" s="25">
        <f t="shared" si="10"/>
        <v>123.58000183105469</v>
      </c>
      <c r="Q71" s="25">
        <f t="shared" si="11"/>
        <v>10.27036866920063</v>
      </c>
    </row>
    <row r="72" spans="1:17" ht="28.8" x14ac:dyDescent="0.3">
      <c r="A72" s="4">
        <v>6</v>
      </c>
      <c r="B72" s="8" t="s">
        <v>120</v>
      </c>
      <c r="C72" s="8">
        <v>1999</v>
      </c>
      <c r="D72" s="8">
        <v>1999</v>
      </c>
      <c r="E72" s="8">
        <v>1999</v>
      </c>
      <c r="F72" s="8">
        <v>1</v>
      </c>
      <c r="G72" s="8" t="s">
        <v>25</v>
      </c>
      <c r="H72" s="8" t="s">
        <v>26</v>
      </c>
      <c r="I72" s="8" t="s">
        <v>27</v>
      </c>
      <c r="J72" s="25">
        <v>133.46000671386719</v>
      </c>
      <c r="K72" s="4">
        <v>2</v>
      </c>
      <c r="L72" s="25">
        <f t="shared" si="8"/>
        <v>135.46000671386719</v>
      </c>
      <c r="M72" s="25">
        <v>135.38999938964844</v>
      </c>
      <c r="N72" s="4">
        <v>4</v>
      </c>
      <c r="O72" s="25">
        <f t="shared" si="9"/>
        <v>139.38999938964844</v>
      </c>
      <c r="P72" s="25">
        <f t="shared" si="10"/>
        <v>135.46000671386719</v>
      </c>
      <c r="Q72" s="25">
        <f t="shared" si="11"/>
        <v>20.870890588681959</v>
      </c>
    </row>
    <row r="73" spans="1:17" ht="28.8" x14ac:dyDescent="0.3">
      <c r="A73" s="4">
        <v>7</v>
      </c>
      <c r="B73" s="8" t="s">
        <v>47</v>
      </c>
      <c r="C73" s="8">
        <v>1997</v>
      </c>
      <c r="D73" s="8">
        <v>1997</v>
      </c>
      <c r="E73" s="8">
        <v>1997</v>
      </c>
      <c r="F73" s="8">
        <v>1</v>
      </c>
      <c r="G73" s="8" t="s">
        <v>16</v>
      </c>
      <c r="H73" s="8" t="s">
        <v>30</v>
      </c>
      <c r="I73" s="8" t="s">
        <v>49</v>
      </c>
      <c r="J73" s="25">
        <v>132.42999267578125</v>
      </c>
      <c r="K73" s="4">
        <v>6</v>
      </c>
      <c r="L73" s="25">
        <f t="shared" si="8"/>
        <v>138.42999267578125</v>
      </c>
      <c r="M73" s="25">
        <v>131.74000549316406</v>
      </c>
      <c r="N73" s="4">
        <v>4</v>
      </c>
      <c r="O73" s="25">
        <f t="shared" si="9"/>
        <v>135.74000549316406</v>
      </c>
      <c r="P73" s="25">
        <f t="shared" si="10"/>
        <v>135.74000549316406</v>
      </c>
      <c r="Q73" s="25">
        <f t="shared" si="11"/>
        <v>21.120733347724823</v>
      </c>
    </row>
    <row r="74" spans="1:17" ht="43.2" x14ac:dyDescent="0.3">
      <c r="A74" s="4">
        <v>8</v>
      </c>
      <c r="B74" s="8" t="s">
        <v>63</v>
      </c>
      <c r="C74" s="8">
        <v>1997</v>
      </c>
      <c r="D74" s="8">
        <v>1997</v>
      </c>
      <c r="E74" s="8">
        <v>1997</v>
      </c>
      <c r="F74" s="8">
        <v>1</v>
      </c>
      <c r="G74" s="8" t="s">
        <v>16</v>
      </c>
      <c r="H74" s="8" t="s">
        <v>64</v>
      </c>
      <c r="I74" s="8" t="s">
        <v>36</v>
      </c>
      <c r="J74" s="25">
        <v>133.97000122070312</v>
      </c>
      <c r="K74" s="4">
        <v>2</v>
      </c>
      <c r="L74" s="25">
        <f t="shared" si="8"/>
        <v>135.97000122070312</v>
      </c>
      <c r="M74" s="25">
        <v>137.38999938964844</v>
      </c>
      <c r="N74" s="4">
        <v>2</v>
      </c>
      <c r="O74" s="25">
        <f t="shared" si="9"/>
        <v>139.38999938964844</v>
      </c>
      <c r="P74" s="25">
        <f t="shared" si="10"/>
        <v>135.97000122070312</v>
      </c>
      <c r="Q74" s="25">
        <f t="shared" si="11"/>
        <v>21.325958410779482</v>
      </c>
    </row>
    <row r="75" spans="1:17" x14ac:dyDescent="0.3">
      <c r="A75" s="4">
        <v>9</v>
      </c>
      <c r="B75" s="8" t="s">
        <v>97</v>
      </c>
      <c r="C75" s="8">
        <v>1993</v>
      </c>
      <c r="D75" s="8">
        <v>1993</v>
      </c>
      <c r="E75" s="8">
        <v>1993</v>
      </c>
      <c r="F75" s="8" t="s">
        <v>69</v>
      </c>
      <c r="G75" s="8" t="s">
        <v>16</v>
      </c>
      <c r="H75" s="8" t="s">
        <v>30</v>
      </c>
      <c r="I75" s="8" t="s">
        <v>31</v>
      </c>
      <c r="J75" s="25">
        <v>138.77000427246094</v>
      </c>
      <c r="K75" s="4">
        <v>6</v>
      </c>
      <c r="L75" s="25">
        <f t="shared" si="8"/>
        <v>144.77000427246094</v>
      </c>
      <c r="M75" s="25">
        <v>138.60000610351562</v>
      </c>
      <c r="N75" s="4">
        <v>2</v>
      </c>
      <c r="O75" s="25">
        <f t="shared" si="9"/>
        <v>140.60000610351562</v>
      </c>
      <c r="P75" s="25">
        <f t="shared" si="10"/>
        <v>140.60000610351562</v>
      </c>
      <c r="Q75" s="25">
        <f t="shared" si="11"/>
        <v>25.457309258839071</v>
      </c>
    </row>
    <row r="76" spans="1:17" ht="28.8" x14ac:dyDescent="0.3">
      <c r="A76" s="4">
        <v>10</v>
      </c>
      <c r="B76" s="8" t="s">
        <v>109</v>
      </c>
      <c r="C76" s="8">
        <v>1998</v>
      </c>
      <c r="D76" s="8">
        <v>1998</v>
      </c>
      <c r="E76" s="8">
        <v>1998</v>
      </c>
      <c r="F76" s="8">
        <v>1</v>
      </c>
      <c r="G76" s="8" t="s">
        <v>16</v>
      </c>
      <c r="H76" s="8" t="s">
        <v>105</v>
      </c>
      <c r="I76" s="8" t="s">
        <v>108</v>
      </c>
      <c r="J76" s="25">
        <v>145.66000366210937</v>
      </c>
      <c r="K76" s="4">
        <v>58</v>
      </c>
      <c r="L76" s="25">
        <f t="shared" si="8"/>
        <v>203.66000366210937</v>
      </c>
      <c r="M76" s="25">
        <v>141.44000244140625</v>
      </c>
      <c r="N76" s="4">
        <v>4</v>
      </c>
      <c r="O76" s="25">
        <f t="shared" si="9"/>
        <v>145.44000244140625</v>
      </c>
      <c r="P76" s="25">
        <f t="shared" si="10"/>
        <v>145.44000244140625</v>
      </c>
      <c r="Q76" s="25">
        <f t="shared" si="11"/>
        <v>29.776035368476201</v>
      </c>
    </row>
    <row r="77" spans="1:17" ht="43.2" x14ac:dyDescent="0.3">
      <c r="A77" s="4">
        <v>11</v>
      </c>
      <c r="B77" s="8" t="s">
        <v>99</v>
      </c>
      <c r="C77" s="8">
        <v>1995</v>
      </c>
      <c r="D77" s="8">
        <v>1995</v>
      </c>
      <c r="E77" s="8">
        <v>1995</v>
      </c>
      <c r="F77" s="8">
        <v>1</v>
      </c>
      <c r="G77" s="8" t="s">
        <v>55</v>
      </c>
      <c r="H77" s="8" t="s">
        <v>56</v>
      </c>
      <c r="I77" s="8" t="s">
        <v>57</v>
      </c>
      <c r="J77" s="25">
        <v>150.27000427246094</v>
      </c>
      <c r="K77" s="4">
        <v>4</v>
      </c>
      <c r="L77" s="25">
        <f t="shared" si="8"/>
        <v>154.27000427246094</v>
      </c>
      <c r="M77" s="25">
        <v>139.74000549316406</v>
      </c>
      <c r="N77" s="4">
        <v>8</v>
      </c>
      <c r="O77" s="25">
        <f t="shared" si="9"/>
        <v>147.74000549316406</v>
      </c>
      <c r="P77" s="25">
        <f t="shared" si="10"/>
        <v>147.74000549316406</v>
      </c>
      <c r="Q77" s="25">
        <f t="shared" si="11"/>
        <v>31.828326845250459</v>
      </c>
    </row>
    <row r="78" spans="1:17" ht="28.8" x14ac:dyDescent="0.3">
      <c r="A78" s="4">
        <v>12</v>
      </c>
      <c r="B78" s="8" t="s">
        <v>127</v>
      </c>
      <c r="C78" s="8">
        <v>2001</v>
      </c>
      <c r="D78" s="8">
        <v>2001</v>
      </c>
      <c r="E78" s="8">
        <v>2001</v>
      </c>
      <c r="F78" s="8">
        <v>3</v>
      </c>
      <c r="G78" s="8" t="s">
        <v>25</v>
      </c>
      <c r="H78" s="8" t="s">
        <v>26</v>
      </c>
      <c r="I78" s="8" t="s">
        <v>60</v>
      </c>
      <c r="J78" s="25">
        <v>164.49000549316406</v>
      </c>
      <c r="K78" s="4">
        <v>8</v>
      </c>
      <c r="L78" s="25">
        <f t="shared" si="8"/>
        <v>172.49000549316406</v>
      </c>
      <c r="M78" s="25">
        <v>156.27999877929687</v>
      </c>
      <c r="N78" s="4">
        <v>2</v>
      </c>
      <c r="O78" s="25">
        <f t="shared" si="9"/>
        <v>158.27999877929687</v>
      </c>
      <c r="P78" s="25">
        <f t="shared" si="10"/>
        <v>158.27999877929687</v>
      </c>
      <c r="Q78" s="25">
        <f t="shared" si="11"/>
        <v>41.23315714313042</v>
      </c>
    </row>
    <row r="79" spans="1:17" ht="28.8" x14ac:dyDescent="0.3">
      <c r="A79" s="4">
        <v>13</v>
      </c>
      <c r="B79" s="8" t="s">
        <v>111</v>
      </c>
      <c r="C79" s="8">
        <v>2000</v>
      </c>
      <c r="D79" s="8">
        <v>2000</v>
      </c>
      <c r="E79" s="8">
        <v>2000</v>
      </c>
      <c r="F79" s="8">
        <v>2</v>
      </c>
      <c r="G79" s="8" t="s">
        <v>25</v>
      </c>
      <c r="H79" s="8" t="s">
        <v>26</v>
      </c>
      <c r="I79" s="8" t="s">
        <v>60</v>
      </c>
      <c r="J79" s="25">
        <v>157.75999450683594</v>
      </c>
      <c r="K79" s="4">
        <v>4</v>
      </c>
      <c r="L79" s="25">
        <f t="shared" si="8"/>
        <v>161.75999450683594</v>
      </c>
      <c r="M79" s="25">
        <v>156.94000244140625</v>
      </c>
      <c r="N79" s="4">
        <v>6</v>
      </c>
      <c r="O79" s="25">
        <f t="shared" si="9"/>
        <v>162.94000244140625</v>
      </c>
      <c r="P79" s="25">
        <f t="shared" si="10"/>
        <v>161.75999450683594</v>
      </c>
      <c r="Q79" s="25">
        <f t="shared" si="11"/>
        <v>44.338355445098273</v>
      </c>
    </row>
    <row r="80" spans="1:17" ht="28.8" x14ac:dyDescent="0.3">
      <c r="A80" s="4">
        <v>14</v>
      </c>
      <c r="B80" s="8" t="s">
        <v>81</v>
      </c>
      <c r="C80" s="8">
        <v>1999</v>
      </c>
      <c r="D80" s="8">
        <v>1999</v>
      </c>
      <c r="E80" s="8">
        <v>1999</v>
      </c>
      <c r="F80" s="8" t="s">
        <v>15</v>
      </c>
      <c r="G80" s="8" t="s">
        <v>16</v>
      </c>
      <c r="H80" s="8" t="s">
        <v>17</v>
      </c>
      <c r="I80" s="8" t="s">
        <v>18</v>
      </c>
      <c r="J80" s="25">
        <v>190.5</v>
      </c>
      <c r="K80" s="4">
        <v>6</v>
      </c>
      <c r="L80" s="25">
        <f t="shared" si="8"/>
        <v>196.5</v>
      </c>
      <c r="M80" s="25">
        <v>166.6199951171875</v>
      </c>
      <c r="N80" s="4">
        <v>4</v>
      </c>
      <c r="O80" s="25">
        <f t="shared" si="9"/>
        <v>170.6199951171875</v>
      </c>
      <c r="P80" s="25">
        <f t="shared" si="10"/>
        <v>170.6199951171875</v>
      </c>
      <c r="Q80" s="25">
        <f t="shared" si="11"/>
        <v>52.244129188721075</v>
      </c>
    </row>
    <row r="81" spans="1:17" ht="28.8" x14ac:dyDescent="0.3">
      <c r="A81" s="4">
        <v>15</v>
      </c>
      <c r="B81" s="8" t="s">
        <v>82</v>
      </c>
      <c r="C81" s="8">
        <v>1997</v>
      </c>
      <c r="D81" s="8">
        <v>1997</v>
      </c>
      <c r="E81" s="8">
        <v>1997</v>
      </c>
      <c r="F81" s="8" t="s">
        <v>15</v>
      </c>
      <c r="G81" s="8" t="s">
        <v>16</v>
      </c>
      <c r="H81" s="8" t="s">
        <v>17</v>
      </c>
      <c r="I81" s="8" t="s">
        <v>18</v>
      </c>
      <c r="J81" s="25">
        <v>165.47000122070312</v>
      </c>
      <c r="K81" s="4">
        <v>58</v>
      </c>
      <c r="L81" s="25">
        <f t="shared" si="8"/>
        <v>223.47000122070312</v>
      </c>
      <c r="M81" s="25">
        <v>166.8800048828125</v>
      </c>
      <c r="N81" s="4">
        <v>8</v>
      </c>
      <c r="O81" s="25">
        <f t="shared" si="9"/>
        <v>174.8800048828125</v>
      </c>
      <c r="P81" s="25">
        <f t="shared" si="10"/>
        <v>174.8800048828125</v>
      </c>
      <c r="Q81" s="25">
        <f t="shared" si="11"/>
        <v>56.045333594204571</v>
      </c>
    </row>
    <row r="82" spans="1:17" ht="28.8" x14ac:dyDescent="0.3">
      <c r="A82" s="4">
        <v>16</v>
      </c>
      <c r="B82" s="8" t="s">
        <v>61</v>
      </c>
      <c r="C82" s="8">
        <v>1999</v>
      </c>
      <c r="D82" s="8">
        <v>1999</v>
      </c>
      <c r="E82" s="8">
        <v>1999</v>
      </c>
      <c r="F82" s="8">
        <v>1</v>
      </c>
      <c r="G82" s="8" t="s">
        <v>25</v>
      </c>
      <c r="H82" s="8" t="s">
        <v>26</v>
      </c>
      <c r="I82" s="8" t="s">
        <v>60</v>
      </c>
      <c r="J82" s="25">
        <v>173</v>
      </c>
      <c r="K82" s="4">
        <v>4</v>
      </c>
      <c r="L82" s="25">
        <f t="shared" si="8"/>
        <v>177</v>
      </c>
      <c r="M82" s="25">
        <v>169.80999755859375</v>
      </c>
      <c r="N82" s="4">
        <v>6</v>
      </c>
      <c r="O82" s="25">
        <f t="shared" si="9"/>
        <v>175.80999755859375</v>
      </c>
      <c r="P82" s="25">
        <f t="shared" si="10"/>
        <v>175.80999755859375</v>
      </c>
      <c r="Q82" s="25">
        <f t="shared" si="11"/>
        <v>56.875165554866392</v>
      </c>
    </row>
    <row r="83" spans="1:17" ht="28.8" x14ac:dyDescent="0.3">
      <c r="A83" s="4">
        <v>17</v>
      </c>
      <c r="B83" s="8" t="s">
        <v>129</v>
      </c>
      <c r="C83" s="8">
        <v>1999</v>
      </c>
      <c r="D83" s="8">
        <v>1999</v>
      </c>
      <c r="E83" s="8">
        <v>1999</v>
      </c>
      <c r="F83" s="8">
        <v>1</v>
      </c>
      <c r="G83" s="8" t="s">
        <v>25</v>
      </c>
      <c r="H83" s="8" t="s">
        <v>26</v>
      </c>
      <c r="I83" s="8" t="s">
        <v>60</v>
      </c>
      <c r="J83" s="25">
        <v>180.52000427246094</v>
      </c>
      <c r="K83" s="4">
        <v>2</v>
      </c>
      <c r="L83" s="25">
        <f t="shared" si="8"/>
        <v>182.52000427246094</v>
      </c>
      <c r="M83" s="25">
        <v>187.52999877929687</v>
      </c>
      <c r="N83" s="4">
        <v>58</v>
      </c>
      <c r="O83" s="25">
        <f t="shared" si="9"/>
        <v>245.52999877929687</v>
      </c>
      <c r="P83" s="25">
        <f t="shared" si="10"/>
        <v>182.52000427246094</v>
      </c>
      <c r="Q83" s="25">
        <f t="shared" si="11"/>
        <v>62.862500909679532</v>
      </c>
    </row>
    <row r="84" spans="1:17" ht="57.6" x14ac:dyDescent="0.3">
      <c r="A84" s="4">
        <v>18</v>
      </c>
      <c r="B84" s="8" t="s">
        <v>46</v>
      </c>
      <c r="C84" s="8">
        <v>2003</v>
      </c>
      <c r="D84" s="8">
        <v>2003</v>
      </c>
      <c r="E84" s="8">
        <v>2003</v>
      </c>
      <c r="F84" s="8" t="s">
        <v>15</v>
      </c>
      <c r="G84" s="8" t="s">
        <v>25</v>
      </c>
      <c r="H84" s="8" t="s">
        <v>39</v>
      </c>
      <c r="I84" s="8" t="s">
        <v>40</v>
      </c>
      <c r="J84" s="25">
        <v>209.3699951171875</v>
      </c>
      <c r="K84" s="4">
        <v>6</v>
      </c>
      <c r="L84" s="25">
        <f t="shared" si="8"/>
        <v>215.3699951171875</v>
      </c>
      <c r="M84" s="25">
        <v>183.22000122070312</v>
      </c>
      <c r="N84" s="4">
        <v>10</v>
      </c>
      <c r="O84" s="25">
        <f t="shared" si="9"/>
        <v>193.22000122070312</v>
      </c>
      <c r="P84" s="25">
        <f t="shared" si="10"/>
        <v>193.22000122070312</v>
      </c>
      <c r="Q84" s="25">
        <f t="shared" si="11"/>
        <v>72.410102388558045</v>
      </c>
    </row>
    <row r="85" spans="1:17" ht="43.2" x14ac:dyDescent="0.3">
      <c r="A85" s="4">
        <v>19</v>
      </c>
      <c r="B85" s="8" t="s">
        <v>141</v>
      </c>
      <c r="C85" s="8">
        <v>2001</v>
      </c>
      <c r="D85" s="8">
        <v>2001</v>
      </c>
      <c r="E85" s="8">
        <v>2001</v>
      </c>
      <c r="F85" s="8">
        <v>3</v>
      </c>
      <c r="G85" s="8" t="s">
        <v>16</v>
      </c>
      <c r="H85" s="8" t="s">
        <v>35</v>
      </c>
      <c r="I85" s="8" t="s">
        <v>80</v>
      </c>
      <c r="J85" s="25">
        <v>185.41000366210937</v>
      </c>
      <c r="K85" s="4">
        <v>8</v>
      </c>
      <c r="L85" s="25">
        <f t="shared" si="8"/>
        <v>193.41000366210937</v>
      </c>
      <c r="M85" s="25">
        <v>169.1199951171875</v>
      </c>
      <c r="N85" s="4">
        <v>104</v>
      </c>
      <c r="O85" s="25">
        <f t="shared" si="9"/>
        <v>273.1199951171875</v>
      </c>
      <c r="P85" s="25">
        <f t="shared" si="10"/>
        <v>193.41000366210937</v>
      </c>
      <c r="Q85" s="25">
        <f t="shared" si="11"/>
        <v>72.579641464067677</v>
      </c>
    </row>
    <row r="86" spans="1:17" ht="28.8" x14ac:dyDescent="0.3">
      <c r="A86" s="4">
        <v>20</v>
      </c>
      <c r="B86" s="8" t="s">
        <v>45</v>
      </c>
      <c r="C86" s="8">
        <v>1999</v>
      </c>
      <c r="D86" s="8">
        <v>1999</v>
      </c>
      <c r="E86" s="8">
        <v>1999</v>
      </c>
      <c r="F86" s="8" t="s">
        <v>15</v>
      </c>
      <c r="G86" s="8" t="s">
        <v>16</v>
      </c>
      <c r="H86" s="8" t="s">
        <v>17</v>
      </c>
      <c r="I86" s="8" t="s">
        <v>18</v>
      </c>
      <c r="J86" s="25">
        <v>211.11000061035156</v>
      </c>
      <c r="K86" s="4">
        <v>160</v>
      </c>
      <c r="L86" s="25">
        <f t="shared" si="8"/>
        <v>371.11000061035156</v>
      </c>
      <c r="M86" s="25">
        <v>210.89999389648437</v>
      </c>
      <c r="N86" s="4">
        <v>4</v>
      </c>
      <c r="O86" s="25">
        <f t="shared" si="9"/>
        <v>214.89999389648437</v>
      </c>
      <c r="P86" s="25">
        <f t="shared" si="10"/>
        <v>214.89999389648437</v>
      </c>
      <c r="Q86" s="25">
        <f t="shared" si="11"/>
        <v>91.755148105357947</v>
      </c>
    </row>
    <row r="87" spans="1:17" ht="43.2" x14ac:dyDescent="0.3">
      <c r="A87" s="4">
        <v>21</v>
      </c>
      <c r="B87" s="8" t="s">
        <v>133</v>
      </c>
      <c r="C87" s="8">
        <v>2002</v>
      </c>
      <c r="D87" s="8">
        <v>2002</v>
      </c>
      <c r="E87" s="8">
        <v>2002</v>
      </c>
      <c r="F87" s="8" t="s">
        <v>21</v>
      </c>
      <c r="G87" s="8" t="s">
        <v>55</v>
      </c>
      <c r="H87" s="8" t="s">
        <v>56</v>
      </c>
      <c r="I87" s="8" t="s">
        <v>57</v>
      </c>
      <c r="J87" s="25">
        <v>225.77999877929687</v>
      </c>
      <c r="K87" s="4">
        <v>152</v>
      </c>
      <c r="L87" s="25">
        <f t="shared" si="8"/>
        <v>377.77999877929687</v>
      </c>
      <c r="M87" s="25">
        <v>225.1300048828125</v>
      </c>
      <c r="N87" s="4">
        <v>8</v>
      </c>
      <c r="O87" s="25">
        <f t="shared" si="9"/>
        <v>233.1300048828125</v>
      </c>
      <c r="P87" s="25">
        <f t="shared" si="10"/>
        <v>233.1300048828125</v>
      </c>
      <c r="Q87" s="25">
        <f t="shared" si="11"/>
        <v>108.02177703011027</v>
      </c>
    </row>
    <row r="88" spans="1:17" ht="57.6" x14ac:dyDescent="0.3">
      <c r="A88" s="4">
        <v>22</v>
      </c>
      <c r="B88" s="8" t="s">
        <v>125</v>
      </c>
      <c r="C88" s="8">
        <v>2001</v>
      </c>
      <c r="D88" s="8">
        <v>2001</v>
      </c>
      <c r="E88" s="8">
        <v>2001</v>
      </c>
      <c r="F88" s="8" t="s">
        <v>15</v>
      </c>
      <c r="G88" s="8" t="s">
        <v>25</v>
      </c>
      <c r="H88" s="8" t="s">
        <v>39</v>
      </c>
      <c r="I88" s="8" t="s">
        <v>40</v>
      </c>
      <c r="J88" s="25">
        <v>224.35000610351562</v>
      </c>
      <c r="K88" s="4">
        <v>12</v>
      </c>
      <c r="L88" s="25">
        <f t="shared" si="8"/>
        <v>236.35000610351562</v>
      </c>
      <c r="M88" s="25">
        <v>240.77000427246094</v>
      </c>
      <c r="N88" s="4">
        <v>16</v>
      </c>
      <c r="O88" s="25">
        <f t="shared" si="9"/>
        <v>256.77000427246094</v>
      </c>
      <c r="P88" s="25">
        <f t="shared" si="10"/>
        <v>236.35000610351562</v>
      </c>
      <c r="Q88" s="25">
        <f t="shared" si="11"/>
        <v>110.89498237451238</v>
      </c>
    </row>
    <row r="89" spans="1:17" ht="57.6" x14ac:dyDescent="0.3">
      <c r="A89" s="4"/>
      <c r="B89" s="8" t="s">
        <v>43</v>
      </c>
      <c r="C89" s="8">
        <v>2006</v>
      </c>
      <c r="D89" s="8">
        <v>2006</v>
      </c>
      <c r="E89" s="8">
        <v>2006</v>
      </c>
      <c r="F89" s="8" t="s">
        <v>15</v>
      </c>
      <c r="G89" s="8" t="s">
        <v>25</v>
      </c>
      <c r="H89" s="8" t="s">
        <v>39</v>
      </c>
      <c r="I89" s="8" t="s">
        <v>40</v>
      </c>
      <c r="J89" s="25"/>
      <c r="K89" s="4"/>
      <c r="L89" s="25" t="s">
        <v>215</v>
      </c>
      <c r="M89" s="25"/>
      <c r="N89" s="4"/>
      <c r="O89" s="25" t="s">
        <v>215</v>
      </c>
      <c r="P89" s="25"/>
      <c r="Q89" s="25" t="str">
        <f t="shared" si="11"/>
        <v/>
      </c>
    </row>
    <row r="90" spans="1:17" ht="28.8" x14ac:dyDescent="0.3">
      <c r="A90" s="4"/>
      <c r="B90" s="8" t="s">
        <v>101</v>
      </c>
      <c r="C90" s="8">
        <v>1999</v>
      </c>
      <c r="D90" s="8">
        <v>1999</v>
      </c>
      <c r="E90" s="8">
        <v>1999</v>
      </c>
      <c r="F90" s="8" t="s">
        <v>15</v>
      </c>
      <c r="G90" s="8" t="s">
        <v>16</v>
      </c>
      <c r="H90" s="8" t="s">
        <v>17</v>
      </c>
      <c r="I90" s="8" t="s">
        <v>18</v>
      </c>
      <c r="J90" s="25"/>
      <c r="K90" s="4"/>
      <c r="L90" s="25" t="s">
        <v>215</v>
      </c>
      <c r="M90" s="25"/>
      <c r="N90" s="4"/>
      <c r="O90" s="25" t="s">
        <v>215</v>
      </c>
      <c r="P90" s="25"/>
      <c r="Q90" s="25" t="str">
        <f t="shared" si="11"/>
        <v/>
      </c>
    </row>
    <row r="91" spans="1:17" ht="28.8" x14ac:dyDescent="0.3">
      <c r="A91" s="4"/>
      <c r="B91" s="8" t="s">
        <v>128</v>
      </c>
      <c r="C91" s="8">
        <v>1994</v>
      </c>
      <c r="D91" s="8">
        <v>1994</v>
      </c>
      <c r="E91" s="8">
        <v>1994</v>
      </c>
      <c r="F91" s="8" t="s">
        <v>15</v>
      </c>
      <c r="G91" s="8" t="s">
        <v>16</v>
      </c>
      <c r="H91" s="8" t="s">
        <v>17</v>
      </c>
      <c r="I91" s="8" t="s">
        <v>18</v>
      </c>
      <c r="J91" s="25"/>
      <c r="K91" s="4"/>
      <c r="L91" s="25" t="s">
        <v>215</v>
      </c>
      <c r="M91" s="25"/>
      <c r="N91" s="4"/>
      <c r="O91" s="25" t="s">
        <v>215</v>
      </c>
      <c r="P91" s="25"/>
      <c r="Q91" s="25" t="str">
        <f t="shared" si="11"/>
        <v/>
      </c>
    </row>
    <row r="92" spans="1:17" ht="57.6" x14ac:dyDescent="0.3">
      <c r="A92" s="4"/>
      <c r="B92" s="8" t="s">
        <v>77</v>
      </c>
      <c r="C92" s="8">
        <v>2000</v>
      </c>
      <c r="D92" s="8">
        <v>2000</v>
      </c>
      <c r="E92" s="8">
        <v>2000</v>
      </c>
      <c r="F92" s="8" t="s">
        <v>15</v>
      </c>
      <c r="G92" s="8" t="s">
        <v>25</v>
      </c>
      <c r="H92" s="8" t="s">
        <v>39</v>
      </c>
      <c r="I92" s="8" t="s">
        <v>40</v>
      </c>
      <c r="J92" s="25"/>
      <c r="K92" s="4"/>
      <c r="L92" s="25" t="s">
        <v>246</v>
      </c>
      <c r="M92" s="25"/>
      <c r="N92" s="4"/>
      <c r="O92" s="25" t="s">
        <v>246</v>
      </c>
      <c r="P92" s="25"/>
      <c r="Q92" s="25" t="str">
        <f t="shared" si="11"/>
        <v/>
      </c>
    </row>
    <row r="93" spans="1:17" ht="28.8" x14ac:dyDescent="0.3">
      <c r="A93" s="4"/>
      <c r="B93" s="8" t="s">
        <v>115</v>
      </c>
      <c r="C93" s="8">
        <v>2005</v>
      </c>
      <c r="D93" s="8">
        <v>2005</v>
      </c>
      <c r="E93" s="8">
        <v>2005</v>
      </c>
      <c r="F93" s="8" t="s">
        <v>93</v>
      </c>
      <c r="G93" s="8" t="s">
        <v>10</v>
      </c>
      <c r="H93" s="8" t="s">
        <v>116</v>
      </c>
      <c r="I93" s="8" t="s">
        <v>12</v>
      </c>
      <c r="J93" s="25"/>
      <c r="K93" s="4"/>
      <c r="L93" s="25" t="s">
        <v>215</v>
      </c>
      <c r="M93" s="25"/>
      <c r="N93" s="4"/>
      <c r="O93" s="25" t="s">
        <v>215</v>
      </c>
      <c r="P93" s="25"/>
      <c r="Q93" s="25" t="str">
        <f t="shared" si="11"/>
        <v/>
      </c>
    </row>
    <row r="95" spans="1:17" ht="18" x14ac:dyDescent="0.3">
      <c r="A95" s="11" t="s">
        <v>240</v>
      </c>
      <c r="B95" s="11"/>
      <c r="C95" s="11"/>
      <c r="D95" s="11"/>
      <c r="E95" s="11"/>
      <c r="F95" s="11"/>
      <c r="G95" s="11"/>
      <c r="H95" s="11"/>
      <c r="I95" s="11"/>
      <c r="J95" s="11"/>
    </row>
    <row r="96" spans="1:17" x14ac:dyDescent="0.3">
      <c r="A96" s="16" t="s">
        <v>206</v>
      </c>
      <c r="B96" s="16" t="s">
        <v>1</v>
      </c>
      <c r="C96" s="16" t="s">
        <v>2</v>
      </c>
      <c r="D96" s="16" t="s">
        <v>143</v>
      </c>
      <c r="E96" s="16" t="s">
        <v>144</v>
      </c>
      <c r="F96" s="16" t="s">
        <v>3</v>
      </c>
      <c r="G96" s="16" t="s">
        <v>4</v>
      </c>
      <c r="H96" s="16" t="s">
        <v>5</v>
      </c>
      <c r="I96" s="16" t="s">
        <v>6</v>
      </c>
      <c r="J96" s="18" t="s">
        <v>208</v>
      </c>
      <c r="K96" s="19"/>
      <c r="L96" s="20"/>
      <c r="M96" s="18" t="s">
        <v>212</v>
      </c>
      <c r="N96" s="19"/>
      <c r="O96" s="20"/>
      <c r="P96" s="16" t="s">
        <v>213</v>
      </c>
      <c r="Q96" s="16" t="s">
        <v>214</v>
      </c>
    </row>
    <row r="97" spans="1:17" x14ac:dyDescent="0.3">
      <c r="A97" s="17"/>
      <c r="B97" s="17"/>
      <c r="C97" s="17"/>
      <c r="D97" s="17"/>
      <c r="E97" s="17"/>
      <c r="F97" s="17"/>
      <c r="G97" s="17"/>
      <c r="H97" s="17"/>
      <c r="I97" s="17"/>
      <c r="J97" s="21" t="s">
        <v>209</v>
      </c>
      <c r="K97" s="21" t="s">
        <v>210</v>
      </c>
      <c r="L97" s="21" t="s">
        <v>211</v>
      </c>
      <c r="M97" s="21" t="s">
        <v>209</v>
      </c>
      <c r="N97" s="21" t="s">
        <v>210</v>
      </c>
      <c r="O97" s="21" t="s">
        <v>211</v>
      </c>
      <c r="P97" s="17"/>
      <c r="Q97" s="17"/>
    </row>
    <row r="98" spans="1:17" x14ac:dyDescent="0.3">
      <c r="A98" s="22">
        <v>1</v>
      </c>
      <c r="B98" s="23" t="s">
        <v>28</v>
      </c>
      <c r="C98" s="23">
        <v>1995</v>
      </c>
      <c r="D98" s="23">
        <v>1995</v>
      </c>
      <c r="E98" s="23">
        <v>1995</v>
      </c>
      <c r="F98" s="23" t="s">
        <v>29</v>
      </c>
      <c r="G98" s="23" t="s">
        <v>16</v>
      </c>
      <c r="H98" s="23" t="s">
        <v>30</v>
      </c>
      <c r="I98" s="23" t="s">
        <v>31</v>
      </c>
      <c r="J98" s="24">
        <v>108.18000030517578</v>
      </c>
      <c r="K98" s="22">
        <v>2</v>
      </c>
      <c r="L98" s="24">
        <f t="shared" ref="L98:L117" si="12">J98+K98</f>
        <v>110.18000030517578</v>
      </c>
      <c r="M98" s="24"/>
      <c r="N98" s="22"/>
      <c r="O98" s="24" t="s">
        <v>215</v>
      </c>
      <c r="P98" s="24">
        <f t="shared" ref="P98:P117" si="13">MIN(O98,L98)</f>
        <v>110.18000030517578</v>
      </c>
      <c r="Q98" s="24">
        <f t="shared" ref="Q98:Q117" si="14">IF( AND(ISNUMBER(P$98),ISNUMBER(P98)),(P98-P$98)/P$98*100,"")</f>
        <v>0</v>
      </c>
    </row>
    <row r="99" spans="1:17" ht="43.2" x14ac:dyDescent="0.3">
      <c r="A99" s="4">
        <v>2</v>
      </c>
      <c r="B99" s="8" t="s">
        <v>135</v>
      </c>
      <c r="C99" s="8">
        <v>1994</v>
      </c>
      <c r="D99" s="8">
        <v>1994</v>
      </c>
      <c r="E99" s="8">
        <v>1994</v>
      </c>
      <c r="F99" s="8" t="s">
        <v>29</v>
      </c>
      <c r="G99" s="8" t="s">
        <v>16</v>
      </c>
      <c r="H99" s="8" t="s">
        <v>136</v>
      </c>
      <c r="I99" s="8" t="s">
        <v>137</v>
      </c>
      <c r="J99" s="25"/>
      <c r="K99" s="4"/>
      <c r="L99" s="25" t="s">
        <v>215</v>
      </c>
      <c r="M99" s="25">
        <v>112.05999755859375</v>
      </c>
      <c r="N99" s="4">
        <v>0</v>
      </c>
      <c r="O99" s="25">
        <f t="shared" ref="O98:O117" si="15">M99+N99</f>
        <v>112.05999755859375</v>
      </c>
      <c r="P99" s="25">
        <f t="shared" si="13"/>
        <v>112.05999755859375</v>
      </c>
      <c r="Q99" s="25">
        <f t="shared" si="14"/>
        <v>1.7062962862686202</v>
      </c>
    </row>
    <row r="100" spans="1:17" x14ac:dyDescent="0.3">
      <c r="A100" s="4">
        <v>3</v>
      </c>
      <c r="B100" s="8" t="s">
        <v>75</v>
      </c>
      <c r="C100" s="8">
        <v>1994</v>
      </c>
      <c r="D100" s="8">
        <v>1994</v>
      </c>
      <c r="E100" s="8">
        <v>1994</v>
      </c>
      <c r="F100" s="8" t="s">
        <v>29</v>
      </c>
      <c r="G100" s="8" t="s">
        <v>16</v>
      </c>
      <c r="H100" s="8" t="s">
        <v>30</v>
      </c>
      <c r="I100" s="8" t="s">
        <v>31</v>
      </c>
      <c r="J100" s="25">
        <v>116.56999969482422</v>
      </c>
      <c r="K100" s="4">
        <v>2</v>
      </c>
      <c r="L100" s="25">
        <f t="shared" si="12"/>
        <v>118.56999969482422</v>
      </c>
      <c r="M100" s="25"/>
      <c r="N100" s="4"/>
      <c r="O100" s="25" t="s">
        <v>215</v>
      </c>
      <c r="P100" s="25">
        <f t="shared" si="13"/>
        <v>118.56999969482422</v>
      </c>
      <c r="Q100" s="25">
        <f t="shared" si="14"/>
        <v>7.6148115505626039</v>
      </c>
    </row>
    <row r="101" spans="1:17" ht="28.8" x14ac:dyDescent="0.3">
      <c r="A101" s="4">
        <v>4</v>
      </c>
      <c r="B101" s="8" t="s">
        <v>107</v>
      </c>
      <c r="C101" s="8">
        <v>1994</v>
      </c>
      <c r="D101" s="8">
        <v>1994</v>
      </c>
      <c r="E101" s="8">
        <v>1994</v>
      </c>
      <c r="F101" s="8" t="s">
        <v>69</v>
      </c>
      <c r="G101" s="8" t="s">
        <v>16</v>
      </c>
      <c r="H101" s="8" t="s">
        <v>30</v>
      </c>
      <c r="I101" s="8" t="s">
        <v>108</v>
      </c>
      <c r="J101" s="25">
        <v>119.51999664306641</v>
      </c>
      <c r="K101" s="4">
        <v>0</v>
      </c>
      <c r="L101" s="25">
        <f t="shared" si="12"/>
        <v>119.51999664306641</v>
      </c>
      <c r="M101" s="25">
        <v>120.31999969482422</v>
      </c>
      <c r="N101" s="4">
        <v>0</v>
      </c>
      <c r="O101" s="25">
        <f t="shared" si="15"/>
        <v>120.31999969482422</v>
      </c>
      <c r="P101" s="25">
        <f t="shared" si="13"/>
        <v>119.51999664306641</v>
      </c>
      <c r="Q101" s="25">
        <f t="shared" si="14"/>
        <v>8.477034227646369</v>
      </c>
    </row>
    <row r="102" spans="1:17" ht="28.8" x14ac:dyDescent="0.3">
      <c r="A102" s="4">
        <v>5</v>
      </c>
      <c r="B102" s="8" t="s">
        <v>66</v>
      </c>
      <c r="C102" s="8">
        <v>1996</v>
      </c>
      <c r="D102" s="8">
        <v>1996</v>
      </c>
      <c r="E102" s="8">
        <v>1996</v>
      </c>
      <c r="F102" s="8">
        <v>2</v>
      </c>
      <c r="G102" s="8" t="s">
        <v>16</v>
      </c>
      <c r="H102" s="8" t="s">
        <v>30</v>
      </c>
      <c r="I102" s="8" t="s">
        <v>42</v>
      </c>
      <c r="J102" s="25">
        <v>122.62000274658203</v>
      </c>
      <c r="K102" s="4">
        <v>0</v>
      </c>
      <c r="L102" s="25">
        <f t="shared" si="12"/>
        <v>122.62000274658203</v>
      </c>
      <c r="M102" s="25">
        <v>124.83999633789063</v>
      </c>
      <c r="N102" s="4">
        <v>4</v>
      </c>
      <c r="O102" s="25">
        <f t="shared" si="15"/>
        <v>128.83999633789062</v>
      </c>
      <c r="P102" s="25">
        <f t="shared" si="13"/>
        <v>122.62000274658203</v>
      </c>
      <c r="Q102" s="25">
        <f t="shared" si="14"/>
        <v>11.290617541250699</v>
      </c>
    </row>
    <row r="103" spans="1:17" ht="43.2" x14ac:dyDescent="0.3">
      <c r="A103" s="4">
        <v>6</v>
      </c>
      <c r="B103" s="8" t="s">
        <v>117</v>
      </c>
      <c r="C103" s="8">
        <v>2000</v>
      </c>
      <c r="D103" s="8">
        <v>2000</v>
      </c>
      <c r="E103" s="8">
        <v>2000</v>
      </c>
      <c r="F103" s="8">
        <v>1</v>
      </c>
      <c r="G103" s="8" t="s">
        <v>16</v>
      </c>
      <c r="H103" s="8" t="s">
        <v>79</v>
      </c>
      <c r="I103" s="8" t="s">
        <v>80</v>
      </c>
      <c r="J103" s="25">
        <v>122.91999816894531</v>
      </c>
      <c r="K103" s="4">
        <v>4</v>
      </c>
      <c r="L103" s="25">
        <f t="shared" si="12"/>
        <v>126.91999816894531</v>
      </c>
      <c r="M103" s="25">
        <v>124.13999938964844</v>
      </c>
      <c r="N103" s="4">
        <v>0</v>
      </c>
      <c r="O103" s="25">
        <f t="shared" si="15"/>
        <v>124.13999938964844</v>
      </c>
      <c r="P103" s="25">
        <f t="shared" si="13"/>
        <v>124.13999938964844</v>
      </c>
      <c r="Q103" s="25">
        <f t="shared" si="14"/>
        <v>12.670175209481165</v>
      </c>
    </row>
    <row r="104" spans="1:17" ht="28.8" x14ac:dyDescent="0.3">
      <c r="A104" s="4">
        <v>7</v>
      </c>
      <c r="B104" s="8" t="s">
        <v>41</v>
      </c>
      <c r="C104" s="8">
        <v>1999</v>
      </c>
      <c r="D104" s="8">
        <v>1999</v>
      </c>
      <c r="E104" s="8">
        <v>1999</v>
      </c>
      <c r="F104" s="8">
        <v>2</v>
      </c>
      <c r="G104" s="8" t="s">
        <v>16</v>
      </c>
      <c r="H104" s="8" t="s">
        <v>30</v>
      </c>
      <c r="I104" s="8" t="s">
        <v>42</v>
      </c>
      <c r="J104" s="25">
        <v>121.29000091552734</v>
      </c>
      <c r="K104" s="4">
        <v>4</v>
      </c>
      <c r="L104" s="25">
        <f t="shared" si="12"/>
        <v>125.29000091552734</v>
      </c>
      <c r="M104" s="25">
        <v>124.26999664306641</v>
      </c>
      <c r="N104" s="4">
        <v>2</v>
      </c>
      <c r="O104" s="25">
        <f t="shared" si="15"/>
        <v>126.26999664306641</v>
      </c>
      <c r="P104" s="25">
        <f t="shared" si="13"/>
        <v>125.29000091552734</v>
      </c>
      <c r="Q104" s="25">
        <f t="shared" si="14"/>
        <v>13.713923187965138</v>
      </c>
    </row>
    <row r="105" spans="1:17" ht="28.8" x14ac:dyDescent="0.3">
      <c r="A105" s="4">
        <v>8</v>
      </c>
      <c r="B105" s="8" t="s">
        <v>67</v>
      </c>
      <c r="C105" s="8">
        <v>2000</v>
      </c>
      <c r="D105" s="8">
        <v>2000</v>
      </c>
      <c r="E105" s="8">
        <v>2000</v>
      </c>
      <c r="F105" s="8">
        <v>2</v>
      </c>
      <c r="G105" s="8" t="s">
        <v>16</v>
      </c>
      <c r="H105" s="8" t="s">
        <v>30</v>
      </c>
      <c r="I105" s="8" t="s">
        <v>42</v>
      </c>
      <c r="J105" s="25">
        <v>126.97000122070312</v>
      </c>
      <c r="K105" s="4">
        <v>2</v>
      </c>
      <c r="L105" s="25">
        <f t="shared" si="12"/>
        <v>128.97000122070312</v>
      </c>
      <c r="M105" s="25">
        <v>127.80000305175781</v>
      </c>
      <c r="N105" s="4">
        <v>4</v>
      </c>
      <c r="O105" s="25">
        <f t="shared" si="15"/>
        <v>131.80000305175781</v>
      </c>
      <c r="P105" s="25">
        <f t="shared" si="13"/>
        <v>128.97000122070312</v>
      </c>
      <c r="Q105" s="25">
        <f t="shared" si="14"/>
        <v>17.053912564424518</v>
      </c>
    </row>
    <row r="106" spans="1:17" ht="43.2" x14ac:dyDescent="0.3">
      <c r="A106" s="4">
        <v>9</v>
      </c>
      <c r="B106" s="8" t="s">
        <v>51</v>
      </c>
      <c r="C106" s="8">
        <v>1999</v>
      </c>
      <c r="D106" s="8">
        <v>1999</v>
      </c>
      <c r="E106" s="8">
        <v>1999</v>
      </c>
      <c r="F106" s="8">
        <v>1</v>
      </c>
      <c r="G106" s="8" t="s">
        <v>25</v>
      </c>
      <c r="H106" s="8" t="s">
        <v>52</v>
      </c>
      <c r="I106" s="8" t="s">
        <v>53</v>
      </c>
      <c r="J106" s="25">
        <v>128.75</v>
      </c>
      <c r="K106" s="4">
        <v>2</v>
      </c>
      <c r="L106" s="25">
        <f t="shared" si="12"/>
        <v>130.75</v>
      </c>
      <c r="M106" s="25">
        <v>131.44999694824219</v>
      </c>
      <c r="N106" s="4">
        <v>0</v>
      </c>
      <c r="O106" s="25">
        <f t="shared" si="15"/>
        <v>131.44999694824219</v>
      </c>
      <c r="P106" s="25">
        <f t="shared" si="13"/>
        <v>130.75</v>
      </c>
      <c r="Q106" s="25">
        <f t="shared" si="14"/>
        <v>18.669449662234143</v>
      </c>
    </row>
    <row r="107" spans="1:17" ht="43.2" x14ac:dyDescent="0.3">
      <c r="A107" s="4">
        <v>10</v>
      </c>
      <c r="B107" s="8" t="s">
        <v>118</v>
      </c>
      <c r="C107" s="8">
        <v>2000</v>
      </c>
      <c r="D107" s="8">
        <v>2000</v>
      </c>
      <c r="E107" s="8">
        <v>2000</v>
      </c>
      <c r="F107" s="8">
        <v>1</v>
      </c>
      <c r="G107" s="8" t="s">
        <v>10</v>
      </c>
      <c r="H107" s="8" t="s">
        <v>85</v>
      </c>
      <c r="I107" s="8" t="s">
        <v>119</v>
      </c>
      <c r="J107" s="25">
        <v>129.60000610351562</v>
      </c>
      <c r="K107" s="4">
        <v>2</v>
      </c>
      <c r="L107" s="25">
        <f t="shared" si="12"/>
        <v>131.60000610351562</v>
      </c>
      <c r="M107" s="25">
        <v>141.91000366210937</v>
      </c>
      <c r="N107" s="4">
        <v>4</v>
      </c>
      <c r="O107" s="25">
        <f t="shared" si="15"/>
        <v>145.91000366210937</v>
      </c>
      <c r="P107" s="25">
        <f t="shared" si="13"/>
        <v>131.60000610351562</v>
      </c>
      <c r="Q107" s="25">
        <f t="shared" si="14"/>
        <v>19.440920075341136</v>
      </c>
    </row>
    <row r="108" spans="1:17" ht="28.8" x14ac:dyDescent="0.3">
      <c r="A108" s="4">
        <v>11</v>
      </c>
      <c r="B108" s="8" t="s">
        <v>87</v>
      </c>
      <c r="C108" s="8">
        <v>2000</v>
      </c>
      <c r="D108" s="8">
        <v>2000</v>
      </c>
      <c r="E108" s="8">
        <v>2000</v>
      </c>
      <c r="F108" s="8">
        <v>2</v>
      </c>
      <c r="G108" s="8" t="s">
        <v>16</v>
      </c>
      <c r="H108" s="8" t="s">
        <v>30</v>
      </c>
      <c r="I108" s="8" t="s">
        <v>42</v>
      </c>
      <c r="J108" s="25">
        <v>131.66999816894531</v>
      </c>
      <c r="K108" s="4">
        <v>2</v>
      </c>
      <c r="L108" s="25">
        <f t="shared" si="12"/>
        <v>133.66999816894531</v>
      </c>
      <c r="M108" s="25">
        <v>131.78999328613281</v>
      </c>
      <c r="N108" s="4">
        <v>0</v>
      </c>
      <c r="O108" s="25">
        <f t="shared" si="15"/>
        <v>131.78999328613281</v>
      </c>
      <c r="P108" s="25">
        <f t="shared" si="13"/>
        <v>131.78999328613281</v>
      </c>
      <c r="Q108" s="25">
        <f t="shared" si="14"/>
        <v>19.613353531586338</v>
      </c>
    </row>
    <row r="109" spans="1:17" ht="43.2" x14ac:dyDescent="0.3">
      <c r="A109" s="4">
        <v>12</v>
      </c>
      <c r="B109" s="8" t="s">
        <v>84</v>
      </c>
      <c r="C109" s="8">
        <v>2000</v>
      </c>
      <c r="D109" s="8">
        <v>2000</v>
      </c>
      <c r="E109" s="8">
        <v>2000</v>
      </c>
      <c r="F109" s="8">
        <v>1</v>
      </c>
      <c r="G109" s="8" t="s">
        <v>10</v>
      </c>
      <c r="H109" s="8" t="s">
        <v>85</v>
      </c>
      <c r="I109" s="8" t="s">
        <v>86</v>
      </c>
      <c r="J109" s="25">
        <v>143.35000610351562</v>
      </c>
      <c r="K109" s="4">
        <v>4</v>
      </c>
      <c r="L109" s="25">
        <f t="shared" si="12"/>
        <v>147.35000610351562</v>
      </c>
      <c r="M109" s="25">
        <v>138.58000183105469</v>
      </c>
      <c r="N109" s="4">
        <v>2</v>
      </c>
      <c r="O109" s="25">
        <f t="shared" si="15"/>
        <v>140.58000183105469</v>
      </c>
      <c r="P109" s="25">
        <f t="shared" si="13"/>
        <v>140.58000183105469</v>
      </c>
      <c r="Q109" s="25">
        <f t="shared" si="14"/>
        <v>27.591215684949354</v>
      </c>
    </row>
    <row r="110" spans="1:17" ht="43.2" x14ac:dyDescent="0.3">
      <c r="A110" s="4">
        <v>13</v>
      </c>
      <c r="B110" s="8" t="s">
        <v>121</v>
      </c>
      <c r="C110" s="8">
        <v>2000</v>
      </c>
      <c r="D110" s="8">
        <v>2000</v>
      </c>
      <c r="E110" s="8">
        <v>2000</v>
      </c>
      <c r="F110" s="8">
        <v>1</v>
      </c>
      <c r="G110" s="8" t="s">
        <v>16</v>
      </c>
      <c r="H110" s="8" t="s">
        <v>79</v>
      </c>
      <c r="I110" s="8" t="s">
        <v>36</v>
      </c>
      <c r="J110" s="25">
        <v>137.5</v>
      </c>
      <c r="K110" s="4">
        <v>4</v>
      </c>
      <c r="L110" s="25">
        <f t="shared" si="12"/>
        <v>141.5</v>
      </c>
      <c r="M110" s="25">
        <v>138.92999267578125</v>
      </c>
      <c r="N110" s="4">
        <v>2</v>
      </c>
      <c r="O110" s="25">
        <f t="shared" si="15"/>
        <v>140.92999267578125</v>
      </c>
      <c r="P110" s="25">
        <f t="shared" si="13"/>
        <v>140.92999267578125</v>
      </c>
      <c r="Q110" s="25">
        <f t="shared" si="14"/>
        <v>27.908869382314723</v>
      </c>
    </row>
    <row r="111" spans="1:17" ht="28.8" x14ac:dyDescent="0.3">
      <c r="A111" s="4">
        <v>14</v>
      </c>
      <c r="B111" s="8" t="s">
        <v>74</v>
      </c>
      <c r="C111" s="8">
        <v>2000</v>
      </c>
      <c r="D111" s="8">
        <v>2000</v>
      </c>
      <c r="E111" s="8">
        <v>2000</v>
      </c>
      <c r="F111" s="8">
        <v>2</v>
      </c>
      <c r="G111" s="8" t="s">
        <v>16</v>
      </c>
      <c r="H111" s="8" t="s">
        <v>30</v>
      </c>
      <c r="I111" s="8" t="s">
        <v>42</v>
      </c>
      <c r="J111" s="25">
        <v>141.69000244140625</v>
      </c>
      <c r="K111" s="4">
        <v>2</v>
      </c>
      <c r="L111" s="25">
        <f t="shared" si="12"/>
        <v>143.69000244140625</v>
      </c>
      <c r="M111" s="25">
        <v>142.57000732421875</v>
      </c>
      <c r="N111" s="4">
        <v>10</v>
      </c>
      <c r="O111" s="25">
        <f t="shared" si="15"/>
        <v>152.57000732421875</v>
      </c>
      <c r="P111" s="25">
        <f t="shared" si="13"/>
        <v>143.69000244140625</v>
      </c>
      <c r="Q111" s="25">
        <f t="shared" si="14"/>
        <v>30.413870070262028</v>
      </c>
    </row>
    <row r="112" spans="1:17" ht="43.2" x14ac:dyDescent="0.3">
      <c r="A112" s="4">
        <v>15</v>
      </c>
      <c r="B112" s="8" t="s">
        <v>122</v>
      </c>
      <c r="C112" s="8">
        <v>2002</v>
      </c>
      <c r="D112" s="8">
        <v>2002</v>
      </c>
      <c r="E112" s="8">
        <v>2002</v>
      </c>
      <c r="F112" s="8">
        <v>2</v>
      </c>
      <c r="G112" s="8" t="s">
        <v>16</v>
      </c>
      <c r="H112" s="8" t="s">
        <v>35</v>
      </c>
      <c r="I112" s="8" t="s">
        <v>36</v>
      </c>
      <c r="J112" s="25">
        <v>152.07000732421875</v>
      </c>
      <c r="K112" s="4">
        <v>2</v>
      </c>
      <c r="L112" s="25">
        <f t="shared" si="12"/>
        <v>154.07000732421875</v>
      </c>
      <c r="M112" s="25">
        <v>143.96000671386719</v>
      </c>
      <c r="N112" s="4">
        <v>4</v>
      </c>
      <c r="O112" s="25">
        <f t="shared" si="15"/>
        <v>147.96000671386719</v>
      </c>
      <c r="P112" s="25">
        <f t="shared" si="13"/>
        <v>147.96000671386719</v>
      </c>
      <c r="Q112" s="25">
        <f t="shared" si="14"/>
        <v>34.289350430249236</v>
      </c>
    </row>
    <row r="113" spans="1:17" ht="43.2" x14ac:dyDescent="0.3">
      <c r="A113" s="4">
        <v>16</v>
      </c>
      <c r="B113" s="8" t="s">
        <v>37</v>
      </c>
      <c r="C113" s="8">
        <v>2000</v>
      </c>
      <c r="D113" s="8">
        <v>2000</v>
      </c>
      <c r="E113" s="8">
        <v>2000</v>
      </c>
      <c r="F113" s="8">
        <v>2</v>
      </c>
      <c r="G113" s="8" t="s">
        <v>16</v>
      </c>
      <c r="H113" s="8" t="s">
        <v>35</v>
      </c>
      <c r="I113" s="8" t="s">
        <v>36</v>
      </c>
      <c r="J113" s="25">
        <v>152.47000122070312</v>
      </c>
      <c r="K113" s="4">
        <v>4</v>
      </c>
      <c r="L113" s="25">
        <f t="shared" si="12"/>
        <v>156.47000122070313</v>
      </c>
      <c r="M113" s="25">
        <v>153.33999633789062</v>
      </c>
      <c r="N113" s="4">
        <v>0</v>
      </c>
      <c r="O113" s="25">
        <f t="shared" si="15"/>
        <v>153.33999633789062</v>
      </c>
      <c r="P113" s="25">
        <f t="shared" si="13"/>
        <v>153.33999633789062</v>
      </c>
      <c r="Q113" s="25">
        <f t="shared" si="14"/>
        <v>39.172259859475943</v>
      </c>
    </row>
    <row r="114" spans="1:17" ht="43.2" x14ac:dyDescent="0.3">
      <c r="A114" s="4">
        <v>17</v>
      </c>
      <c r="B114" s="8" t="s">
        <v>33</v>
      </c>
      <c r="C114" s="8">
        <v>2002</v>
      </c>
      <c r="D114" s="8">
        <v>2002</v>
      </c>
      <c r="E114" s="8">
        <v>2002</v>
      </c>
      <c r="F114" s="8">
        <v>2</v>
      </c>
      <c r="G114" s="8" t="s">
        <v>16</v>
      </c>
      <c r="H114" s="8" t="s">
        <v>35</v>
      </c>
      <c r="I114" s="8" t="s">
        <v>36</v>
      </c>
      <c r="J114" s="25">
        <v>154.86000061035156</v>
      </c>
      <c r="K114" s="4">
        <v>6</v>
      </c>
      <c r="L114" s="25">
        <f t="shared" si="12"/>
        <v>160.86000061035156</v>
      </c>
      <c r="M114" s="25">
        <v>159.88999938964844</v>
      </c>
      <c r="N114" s="4">
        <v>8</v>
      </c>
      <c r="O114" s="25">
        <f t="shared" si="15"/>
        <v>167.88999938964844</v>
      </c>
      <c r="P114" s="25">
        <f t="shared" si="13"/>
        <v>160.86000061035156</v>
      </c>
      <c r="Q114" s="25">
        <f t="shared" si="14"/>
        <v>45.997458853514864</v>
      </c>
    </row>
    <row r="115" spans="1:17" ht="28.8" x14ac:dyDescent="0.3">
      <c r="A115" s="4">
        <v>18</v>
      </c>
      <c r="B115" s="8" t="s">
        <v>76</v>
      </c>
      <c r="C115" s="8">
        <v>2000</v>
      </c>
      <c r="D115" s="8">
        <v>2000</v>
      </c>
      <c r="E115" s="8">
        <v>2000</v>
      </c>
      <c r="F115" s="8">
        <v>3</v>
      </c>
      <c r="G115" s="8" t="s">
        <v>25</v>
      </c>
      <c r="H115" s="8" t="s">
        <v>26</v>
      </c>
      <c r="I115" s="8" t="s">
        <v>60</v>
      </c>
      <c r="J115" s="25">
        <v>222.30000305175781</v>
      </c>
      <c r="K115" s="4">
        <v>2</v>
      </c>
      <c r="L115" s="25">
        <f t="shared" si="12"/>
        <v>224.30000305175781</v>
      </c>
      <c r="M115" s="25"/>
      <c r="N115" s="4"/>
      <c r="O115" s="25" t="s">
        <v>215</v>
      </c>
      <c r="P115" s="25">
        <f t="shared" si="13"/>
        <v>224.30000305175781</v>
      </c>
      <c r="Q115" s="25">
        <f t="shared" si="14"/>
        <v>103.57596880603855</v>
      </c>
    </row>
    <row r="116" spans="1:17" ht="28.8" x14ac:dyDescent="0.3">
      <c r="A116" s="4"/>
      <c r="B116" s="8" t="s">
        <v>90</v>
      </c>
      <c r="C116" s="8">
        <v>1998</v>
      </c>
      <c r="D116" s="8">
        <v>1998</v>
      </c>
      <c r="E116" s="8">
        <v>1998</v>
      </c>
      <c r="F116" s="8">
        <v>3</v>
      </c>
      <c r="G116" s="8" t="s">
        <v>16</v>
      </c>
      <c r="H116" s="8" t="s">
        <v>30</v>
      </c>
      <c r="I116" s="8" t="s">
        <v>42</v>
      </c>
      <c r="J116" s="25"/>
      <c r="K116" s="4"/>
      <c r="L116" s="25" t="s">
        <v>215</v>
      </c>
      <c r="M116" s="25"/>
      <c r="N116" s="4"/>
      <c r="O116" s="25" t="s">
        <v>215</v>
      </c>
      <c r="P116" s="25"/>
      <c r="Q116" s="25" t="str">
        <f t="shared" si="14"/>
        <v/>
      </c>
    </row>
    <row r="117" spans="1:17" ht="57.6" x14ac:dyDescent="0.3">
      <c r="A117" s="4"/>
      <c r="B117" s="8" t="s">
        <v>95</v>
      </c>
      <c r="C117" s="8">
        <v>2001</v>
      </c>
      <c r="D117" s="8">
        <v>2001</v>
      </c>
      <c r="E117" s="8">
        <v>2001</v>
      </c>
      <c r="F117" s="8" t="s">
        <v>15</v>
      </c>
      <c r="G117" s="8" t="s">
        <v>25</v>
      </c>
      <c r="H117" s="8" t="s">
        <v>96</v>
      </c>
      <c r="I117" s="8" t="s">
        <v>40</v>
      </c>
      <c r="J117" s="25"/>
      <c r="K117" s="4"/>
      <c r="L117" s="25" t="s">
        <v>215</v>
      </c>
      <c r="M117" s="25"/>
      <c r="N117" s="4"/>
      <c r="O117" s="25" t="s">
        <v>215</v>
      </c>
      <c r="P117" s="25"/>
      <c r="Q117" s="25" t="str">
        <f t="shared" si="14"/>
        <v/>
      </c>
    </row>
    <row r="119" spans="1:17" ht="18" x14ac:dyDescent="0.3">
      <c r="A119" s="11" t="s">
        <v>241</v>
      </c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7" x14ac:dyDescent="0.3">
      <c r="A120" s="16" t="s">
        <v>206</v>
      </c>
      <c r="B120" s="16" t="s">
        <v>1</v>
      </c>
      <c r="C120" s="16" t="s">
        <v>2</v>
      </c>
      <c r="D120" s="16" t="s">
        <v>143</v>
      </c>
      <c r="E120" s="16" t="s">
        <v>144</v>
      </c>
      <c r="F120" s="16" t="s">
        <v>3</v>
      </c>
      <c r="G120" s="16" t="s">
        <v>4</v>
      </c>
      <c r="H120" s="16" t="s">
        <v>5</v>
      </c>
      <c r="I120" s="16" t="s">
        <v>6</v>
      </c>
      <c r="J120" s="18" t="s">
        <v>208</v>
      </c>
      <c r="K120" s="19"/>
      <c r="L120" s="20"/>
      <c r="M120" s="18" t="s">
        <v>212</v>
      </c>
      <c r="N120" s="19"/>
      <c r="O120" s="20"/>
      <c r="P120" s="16" t="s">
        <v>213</v>
      </c>
      <c r="Q120" s="16" t="s">
        <v>214</v>
      </c>
    </row>
    <row r="121" spans="1:17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21" t="s">
        <v>209</v>
      </c>
      <c r="K121" s="21" t="s">
        <v>210</v>
      </c>
      <c r="L121" s="21" t="s">
        <v>211</v>
      </c>
      <c r="M121" s="21" t="s">
        <v>209</v>
      </c>
      <c r="N121" s="21" t="s">
        <v>210</v>
      </c>
      <c r="O121" s="21" t="s">
        <v>211</v>
      </c>
      <c r="P121" s="17"/>
      <c r="Q121" s="17"/>
    </row>
    <row r="122" spans="1:17" ht="72" x14ac:dyDescent="0.3">
      <c r="A122" s="22">
        <v>1</v>
      </c>
      <c r="B122" s="23" t="s">
        <v>112</v>
      </c>
      <c r="C122" s="23">
        <v>2001</v>
      </c>
      <c r="D122" s="23">
        <v>2001</v>
      </c>
      <c r="E122" s="23">
        <v>2001</v>
      </c>
      <c r="F122" s="23" t="s">
        <v>69</v>
      </c>
      <c r="G122" s="23" t="s">
        <v>16</v>
      </c>
      <c r="H122" s="23" t="s">
        <v>113</v>
      </c>
      <c r="I122" s="23" t="s">
        <v>114</v>
      </c>
      <c r="J122" s="24">
        <v>134.38999938964844</v>
      </c>
      <c r="K122" s="22">
        <v>4</v>
      </c>
      <c r="L122" s="24">
        <f t="shared" ref="L122:L130" si="16">J122+K122</f>
        <v>138.38999938964844</v>
      </c>
      <c r="M122" s="24">
        <v>137.80999755859375</v>
      </c>
      <c r="N122" s="22">
        <v>2</v>
      </c>
      <c r="O122" s="24">
        <f t="shared" ref="O122:O130" si="17">M122+N122</f>
        <v>139.80999755859375</v>
      </c>
      <c r="P122" s="24">
        <f t="shared" ref="P122:P130" si="18">MIN(O122,L122)</f>
        <v>138.38999938964844</v>
      </c>
      <c r="Q122" s="24">
        <f t="shared" ref="Q122:Q130" si="19">IF( AND(ISNUMBER(P$122),ISNUMBER(P122)),(P122-P$122)/P$122*100,"")</f>
        <v>0</v>
      </c>
    </row>
    <row r="123" spans="1:17" ht="43.2" x14ac:dyDescent="0.3">
      <c r="A123" s="4">
        <v>2</v>
      </c>
      <c r="B123" s="8" t="s">
        <v>88</v>
      </c>
      <c r="C123" s="8">
        <v>1999</v>
      </c>
      <c r="D123" s="8">
        <v>1999</v>
      </c>
      <c r="E123" s="8">
        <v>1999</v>
      </c>
      <c r="F123" s="8">
        <v>1</v>
      </c>
      <c r="G123" s="8" t="s">
        <v>16</v>
      </c>
      <c r="H123" s="8" t="s">
        <v>89</v>
      </c>
      <c r="I123" s="8" t="s">
        <v>80</v>
      </c>
      <c r="J123" s="25">
        <v>148.33999633789062</v>
      </c>
      <c r="K123" s="4">
        <v>6</v>
      </c>
      <c r="L123" s="25">
        <f t="shared" si="16"/>
        <v>154.33999633789062</v>
      </c>
      <c r="M123" s="25">
        <v>143.88999938964844</v>
      </c>
      <c r="N123" s="4">
        <v>6</v>
      </c>
      <c r="O123" s="25">
        <f t="shared" si="17"/>
        <v>149.88999938964844</v>
      </c>
      <c r="P123" s="25">
        <f t="shared" si="18"/>
        <v>149.88999938964844</v>
      </c>
      <c r="Q123" s="25">
        <f t="shared" si="19"/>
        <v>8.3098490141768142</v>
      </c>
    </row>
    <row r="124" spans="1:17" ht="43.2" x14ac:dyDescent="0.3">
      <c r="A124" s="4">
        <v>3</v>
      </c>
      <c r="B124" s="8" t="s">
        <v>63</v>
      </c>
      <c r="C124" s="8">
        <v>1997</v>
      </c>
      <c r="D124" s="8">
        <v>1997</v>
      </c>
      <c r="E124" s="8">
        <v>1997</v>
      </c>
      <c r="F124" s="8">
        <v>1</v>
      </c>
      <c r="G124" s="8" t="s">
        <v>16</v>
      </c>
      <c r="H124" s="8" t="s">
        <v>64</v>
      </c>
      <c r="I124" s="8" t="s">
        <v>36</v>
      </c>
      <c r="J124" s="25">
        <v>157.39999389648437</v>
      </c>
      <c r="K124" s="4">
        <v>0</v>
      </c>
      <c r="L124" s="25">
        <f t="shared" si="16"/>
        <v>157.39999389648437</v>
      </c>
      <c r="M124" s="25">
        <v>150.89999389648437</v>
      </c>
      <c r="N124" s="4">
        <v>2</v>
      </c>
      <c r="O124" s="25">
        <f t="shared" si="17"/>
        <v>152.89999389648437</v>
      </c>
      <c r="P124" s="25">
        <f t="shared" si="18"/>
        <v>152.89999389648437</v>
      </c>
      <c r="Q124" s="25">
        <f t="shared" si="19"/>
        <v>10.484857699855791</v>
      </c>
    </row>
    <row r="125" spans="1:17" x14ac:dyDescent="0.3">
      <c r="A125" s="4">
        <v>4</v>
      </c>
      <c r="B125" s="8" t="s">
        <v>123</v>
      </c>
      <c r="C125" s="8">
        <v>1994</v>
      </c>
      <c r="D125" s="8">
        <v>1994</v>
      </c>
      <c r="E125" s="8">
        <v>1994</v>
      </c>
      <c r="F125" s="8">
        <v>1</v>
      </c>
      <c r="G125" s="8" t="s">
        <v>16</v>
      </c>
      <c r="H125" s="8" t="s">
        <v>30</v>
      </c>
      <c r="I125" s="8" t="s">
        <v>31</v>
      </c>
      <c r="J125" s="25">
        <v>168</v>
      </c>
      <c r="K125" s="4">
        <v>0</v>
      </c>
      <c r="L125" s="25">
        <f t="shared" si="16"/>
        <v>168</v>
      </c>
      <c r="M125" s="25">
        <v>159.78999328613281</v>
      </c>
      <c r="N125" s="4">
        <v>2</v>
      </c>
      <c r="O125" s="25">
        <f t="shared" si="17"/>
        <v>161.78999328613281</v>
      </c>
      <c r="P125" s="25">
        <f t="shared" si="18"/>
        <v>161.78999328613281</v>
      </c>
      <c r="Q125" s="25">
        <f t="shared" si="19"/>
        <v>16.908731844560361</v>
      </c>
    </row>
    <row r="126" spans="1:17" ht="28.8" x14ac:dyDescent="0.3">
      <c r="A126" s="4">
        <v>5</v>
      </c>
      <c r="B126" s="8" t="s">
        <v>120</v>
      </c>
      <c r="C126" s="8">
        <v>1999</v>
      </c>
      <c r="D126" s="8">
        <v>1999</v>
      </c>
      <c r="E126" s="8">
        <v>1999</v>
      </c>
      <c r="F126" s="8">
        <v>1</v>
      </c>
      <c r="G126" s="8" t="s">
        <v>25</v>
      </c>
      <c r="H126" s="8" t="s">
        <v>26</v>
      </c>
      <c r="I126" s="8" t="s">
        <v>27</v>
      </c>
      <c r="J126" s="25">
        <v>168.25</v>
      </c>
      <c r="K126" s="4">
        <v>2</v>
      </c>
      <c r="L126" s="25">
        <f t="shared" si="16"/>
        <v>170.25</v>
      </c>
      <c r="M126" s="25">
        <v>171.52999877929687</v>
      </c>
      <c r="N126" s="4">
        <v>2</v>
      </c>
      <c r="O126" s="25">
        <f t="shared" si="17"/>
        <v>173.52999877929687</v>
      </c>
      <c r="P126" s="25">
        <f t="shared" si="18"/>
        <v>170.25</v>
      </c>
      <c r="Q126" s="25">
        <f t="shared" si="19"/>
        <v>23.021895188139361</v>
      </c>
    </row>
    <row r="127" spans="1:17" ht="28.8" x14ac:dyDescent="0.3">
      <c r="A127" s="4">
        <v>6</v>
      </c>
      <c r="B127" s="8" t="s">
        <v>61</v>
      </c>
      <c r="C127" s="8">
        <v>1999</v>
      </c>
      <c r="D127" s="8">
        <v>1999</v>
      </c>
      <c r="E127" s="8">
        <v>1999</v>
      </c>
      <c r="F127" s="8">
        <v>1</v>
      </c>
      <c r="G127" s="8" t="s">
        <v>25</v>
      </c>
      <c r="H127" s="8" t="s">
        <v>26</v>
      </c>
      <c r="I127" s="8" t="s">
        <v>60</v>
      </c>
      <c r="J127" s="25">
        <v>250.61000061035156</v>
      </c>
      <c r="K127" s="4">
        <v>4</v>
      </c>
      <c r="L127" s="25">
        <f t="shared" si="16"/>
        <v>254.61000061035156</v>
      </c>
      <c r="M127" s="25">
        <v>203.71000671386719</v>
      </c>
      <c r="N127" s="4">
        <v>2</v>
      </c>
      <c r="O127" s="25">
        <f t="shared" si="17"/>
        <v>205.71000671386719</v>
      </c>
      <c r="P127" s="25">
        <f t="shared" si="18"/>
        <v>205.71000671386719</v>
      </c>
      <c r="Q127" s="25">
        <f t="shared" si="19"/>
        <v>48.645138825872621</v>
      </c>
    </row>
    <row r="128" spans="1:17" ht="28.8" x14ac:dyDescent="0.3">
      <c r="A128" s="4">
        <v>7</v>
      </c>
      <c r="B128" s="8" t="s">
        <v>127</v>
      </c>
      <c r="C128" s="8">
        <v>2001</v>
      </c>
      <c r="D128" s="8">
        <v>2001</v>
      </c>
      <c r="E128" s="8">
        <v>2001</v>
      </c>
      <c r="F128" s="8">
        <v>3</v>
      </c>
      <c r="G128" s="8" t="s">
        <v>25</v>
      </c>
      <c r="H128" s="8" t="s">
        <v>26</v>
      </c>
      <c r="I128" s="8" t="s">
        <v>60</v>
      </c>
      <c r="J128" s="25">
        <v>278.010009765625</v>
      </c>
      <c r="K128" s="4">
        <v>54</v>
      </c>
      <c r="L128" s="25">
        <f t="shared" si="16"/>
        <v>332.010009765625</v>
      </c>
      <c r="M128" s="25">
        <v>213.28999328613281</v>
      </c>
      <c r="N128" s="4">
        <v>6</v>
      </c>
      <c r="O128" s="25">
        <f t="shared" si="17"/>
        <v>219.28999328613281</v>
      </c>
      <c r="P128" s="25">
        <f t="shared" si="18"/>
        <v>219.28999328613281</v>
      </c>
      <c r="Q128" s="25">
        <f t="shared" si="19"/>
        <v>58.457976915444434</v>
      </c>
    </row>
    <row r="129" spans="1:17" ht="28.8" x14ac:dyDescent="0.3">
      <c r="A129" s="4">
        <v>8</v>
      </c>
      <c r="B129" s="8" t="s">
        <v>111</v>
      </c>
      <c r="C129" s="8">
        <v>2000</v>
      </c>
      <c r="D129" s="8">
        <v>2000</v>
      </c>
      <c r="E129" s="8">
        <v>2000</v>
      </c>
      <c r="F129" s="8">
        <v>2</v>
      </c>
      <c r="G129" s="8" t="s">
        <v>25</v>
      </c>
      <c r="H129" s="8" t="s">
        <v>26</v>
      </c>
      <c r="I129" s="8" t="s">
        <v>60</v>
      </c>
      <c r="J129" s="25"/>
      <c r="K129" s="4"/>
      <c r="L129" s="25" t="s">
        <v>246</v>
      </c>
      <c r="M129" s="25">
        <v>277.20001220703125</v>
      </c>
      <c r="N129" s="4">
        <v>2</v>
      </c>
      <c r="O129" s="25">
        <f t="shared" si="17"/>
        <v>279.20001220703125</v>
      </c>
      <c r="P129" s="25">
        <f t="shared" si="18"/>
        <v>279.20001220703125</v>
      </c>
      <c r="Q129" s="25">
        <f t="shared" si="19"/>
        <v>101.7486909736307</v>
      </c>
    </row>
    <row r="130" spans="1:17" ht="28.8" x14ac:dyDescent="0.3">
      <c r="A130" s="4"/>
      <c r="B130" s="8" t="s">
        <v>129</v>
      </c>
      <c r="C130" s="8">
        <v>1999</v>
      </c>
      <c r="D130" s="8">
        <v>1999</v>
      </c>
      <c r="E130" s="8">
        <v>1999</v>
      </c>
      <c r="F130" s="8">
        <v>1</v>
      </c>
      <c r="G130" s="8" t="s">
        <v>25</v>
      </c>
      <c r="H130" s="8" t="s">
        <v>26</v>
      </c>
      <c r="I130" s="8" t="s">
        <v>60</v>
      </c>
      <c r="J130" s="25"/>
      <c r="K130" s="4"/>
      <c r="L130" s="25" t="s">
        <v>215</v>
      </c>
      <c r="M130" s="25"/>
      <c r="N130" s="4"/>
      <c r="O130" s="25" t="s">
        <v>215</v>
      </c>
      <c r="P130" s="25"/>
      <c r="Q130" s="25" t="str">
        <f t="shared" si="19"/>
        <v/>
      </c>
    </row>
  </sheetData>
  <mergeCells count="76">
    <mergeCell ref="P120:P121"/>
    <mergeCell ref="Q120:Q121"/>
    <mergeCell ref="G120:G121"/>
    <mergeCell ref="H120:H121"/>
    <mergeCell ref="I120:I121"/>
    <mergeCell ref="A119:J119"/>
    <mergeCell ref="J120:L120"/>
    <mergeCell ref="M120:O120"/>
    <mergeCell ref="A120:A121"/>
    <mergeCell ref="B120:B121"/>
    <mergeCell ref="C120:C121"/>
    <mergeCell ref="D120:D121"/>
    <mergeCell ref="E120:E121"/>
    <mergeCell ref="F120:F121"/>
    <mergeCell ref="I96:I97"/>
    <mergeCell ref="A95:J95"/>
    <mergeCell ref="J96:L96"/>
    <mergeCell ref="M96:O96"/>
    <mergeCell ref="P96:P97"/>
    <mergeCell ref="Q96:Q97"/>
    <mergeCell ref="P65:P66"/>
    <mergeCell ref="Q65:Q66"/>
    <mergeCell ref="A96:A97"/>
    <mergeCell ref="B96:B97"/>
    <mergeCell ref="C96:C97"/>
    <mergeCell ref="D96:D97"/>
    <mergeCell ref="E96:E97"/>
    <mergeCell ref="F96:F97"/>
    <mergeCell ref="G96:G97"/>
    <mergeCell ref="H96:H97"/>
    <mergeCell ref="G65:G66"/>
    <mergeCell ref="H65:H66"/>
    <mergeCell ref="I65:I66"/>
    <mergeCell ref="A64:J64"/>
    <mergeCell ref="J65:L65"/>
    <mergeCell ref="M65:O65"/>
    <mergeCell ref="A65:A66"/>
    <mergeCell ref="B65:B66"/>
    <mergeCell ref="C65:C66"/>
    <mergeCell ref="D65:D66"/>
    <mergeCell ref="E65:E66"/>
    <mergeCell ref="F65:F66"/>
    <mergeCell ref="I50:I51"/>
    <mergeCell ref="A49:J49"/>
    <mergeCell ref="J50:L50"/>
    <mergeCell ref="M50:O50"/>
    <mergeCell ref="P50:P51"/>
    <mergeCell ref="Q50:Q51"/>
    <mergeCell ref="P8:P9"/>
    <mergeCell ref="Q8:Q9"/>
    <mergeCell ref="A50:A51"/>
    <mergeCell ref="B50:B51"/>
    <mergeCell ref="C50:C51"/>
    <mergeCell ref="D50:D51"/>
    <mergeCell ref="E50:E51"/>
    <mergeCell ref="F50:F51"/>
    <mergeCell ref="G50:G51"/>
    <mergeCell ref="H50:H5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5"/>
  <sheetViews>
    <sheetView workbookViewId="0">
      <selection sqref="A1:BA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7" width="3.109375" style="1" customWidth="1"/>
    <col min="28" max="28" width="7.109375" style="1" customWidth="1"/>
    <col min="29" max="29" width="4.88671875" style="1" customWidth="1"/>
    <col min="30" max="30" width="7.109375" style="1" customWidth="1"/>
    <col min="31" max="48" width="3.109375" style="1" customWidth="1"/>
    <col min="49" max="49" width="7.109375" style="1" customWidth="1"/>
    <col min="50" max="50" width="4.88671875" style="1" customWidth="1"/>
    <col min="51" max="52" width="7.109375" style="1" customWidth="1"/>
    <col min="53" max="16384" width="8.88671875" style="1"/>
  </cols>
  <sheetData>
    <row r="1" spans="1:53" ht="15.6" x14ac:dyDescent="0.3">
      <c r="A1" s="9" t="s">
        <v>200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8" x14ac:dyDescent="0.3">
      <c r="A2" s="11" t="s">
        <v>201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x14ac:dyDescent="0.3">
      <c r="A3" s="12" t="s">
        <v>202</v>
      </c>
      <c r="B3" s="12"/>
      <c r="C3" s="13" t="s">
        <v>203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3" ht="21" x14ac:dyDescent="0.3">
      <c r="A4" s="14" t="s">
        <v>242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23.4" x14ac:dyDescent="0.3">
      <c r="A5" s="15" t="s">
        <v>243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7" spans="1:53" ht="18" x14ac:dyDescent="0.3">
      <c r="A7" s="11" t="s">
        <v>207</v>
      </c>
      <c r="B7" s="11"/>
      <c r="C7" s="11"/>
      <c r="D7" s="11"/>
      <c r="E7" s="11"/>
      <c r="F7" s="11"/>
      <c r="G7" s="11"/>
      <c r="H7" s="11"/>
      <c r="I7" s="11"/>
      <c r="J7" s="11"/>
    </row>
    <row r="8" spans="1:53" x14ac:dyDescent="0.3">
      <c r="A8" s="16" t="s">
        <v>206</v>
      </c>
      <c r="B8" s="16" t="s">
        <v>1</v>
      </c>
      <c r="C8" s="16" t="s">
        <v>2</v>
      </c>
      <c r="D8" s="16" t="s">
        <v>143</v>
      </c>
      <c r="E8" s="16" t="s">
        <v>144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208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  <c r="AE8" s="18" t="s">
        <v>212</v>
      </c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20"/>
      <c r="AZ8" s="16" t="s">
        <v>213</v>
      </c>
      <c r="BA8" s="16" t="s">
        <v>214</v>
      </c>
    </row>
    <row r="9" spans="1:53" x14ac:dyDescent="0.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 t="s">
        <v>209</v>
      </c>
      <c r="AC9" s="21" t="s">
        <v>210</v>
      </c>
      <c r="AD9" s="21" t="s">
        <v>211</v>
      </c>
      <c r="AE9" s="21">
        <v>1</v>
      </c>
      <c r="AF9" s="21">
        <v>2</v>
      </c>
      <c r="AG9" s="21">
        <v>3</v>
      </c>
      <c r="AH9" s="21">
        <v>4</v>
      </c>
      <c r="AI9" s="21">
        <v>5</v>
      </c>
      <c r="AJ9" s="21">
        <v>6</v>
      </c>
      <c r="AK9" s="21">
        <v>7</v>
      </c>
      <c r="AL9" s="21">
        <v>8</v>
      </c>
      <c r="AM9" s="21">
        <v>9</v>
      </c>
      <c r="AN9" s="21">
        <v>10</v>
      </c>
      <c r="AO9" s="21">
        <v>11</v>
      </c>
      <c r="AP9" s="21">
        <v>12</v>
      </c>
      <c r="AQ9" s="21">
        <v>13</v>
      </c>
      <c r="AR9" s="21">
        <v>14</v>
      </c>
      <c r="AS9" s="21">
        <v>15</v>
      </c>
      <c r="AT9" s="21">
        <v>16</v>
      </c>
      <c r="AU9" s="21">
        <v>17</v>
      </c>
      <c r="AV9" s="21">
        <v>18</v>
      </c>
      <c r="AW9" s="21" t="s">
        <v>209</v>
      </c>
      <c r="AX9" s="21" t="s">
        <v>210</v>
      </c>
      <c r="AY9" s="21" t="s">
        <v>211</v>
      </c>
      <c r="AZ9" s="17"/>
      <c r="BA9" s="17"/>
    </row>
    <row r="10" spans="1:53" ht="57.6" x14ac:dyDescent="0.3">
      <c r="A10" s="22">
        <v>1</v>
      </c>
      <c r="B10" s="23" t="s">
        <v>68</v>
      </c>
      <c r="C10" s="23">
        <v>1997</v>
      </c>
      <c r="D10" s="23">
        <v>1997</v>
      </c>
      <c r="E10" s="23">
        <v>1997</v>
      </c>
      <c r="F10" s="23" t="s">
        <v>69</v>
      </c>
      <c r="G10" s="23" t="s">
        <v>16</v>
      </c>
      <c r="H10" s="23" t="s">
        <v>70</v>
      </c>
      <c r="I10" s="23" t="s">
        <v>71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4">
        <v>82.680000305175781</v>
      </c>
      <c r="AC10" s="22">
        <f t="shared" ref="AC10:AC22" si="0">SUM(J10:AA10)</f>
        <v>0</v>
      </c>
      <c r="AD10" s="24">
        <f t="shared" ref="AD10:AD22" si="1">AB10+AC10</f>
        <v>82.680000305175781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4">
        <v>81.349998474121094</v>
      </c>
      <c r="AX10" s="22">
        <f t="shared" ref="AX10:AX22" si="2">SUM(AE10:AV10)</f>
        <v>0</v>
      </c>
      <c r="AY10" s="24">
        <f t="shared" ref="AY10:AY22" si="3">AW10+AX10</f>
        <v>81.349998474121094</v>
      </c>
      <c r="AZ10" s="24">
        <f t="shared" ref="AZ10:AZ22" si="4">MIN(AY10,AD10)</f>
        <v>81.349998474121094</v>
      </c>
      <c r="BA10" s="24">
        <f t="shared" ref="BA10:BA22" si="5">IF( AND(ISNUMBER(AZ$10),ISNUMBER(AZ10)),(AZ10-AZ$10)/AZ$10*100,"")</f>
        <v>0</v>
      </c>
    </row>
    <row r="11" spans="1:53" ht="43.2" x14ac:dyDescent="0.3">
      <c r="A11" s="4">
        <v>2</v>
      </c>
      <c r="B11" s="8" t="s">
        <v>135</v>
      </c>
      <c r="C11" s="8">
        <v>1994</v>
      </c>
      <c r="D11" s="8">
        <v>1994</v>
      </c>
      <c r="E11" s="8">
        <v>1994</v>
      </c>
      <c r="F11" s="8" t="s">
        <v>29</v>
      </c>
      <c r="G11" s="8" t="s">
        <v>16</v>
      </c>
      <c r="H11" s="8" t="s">
        <v>136</v>
      </c>
      <c r="I11" s="8" t="s">
        <v>137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5">
        <v>83.169998168945313</v>
      </c>
      <c r="AC11" s="4">
        <f t="shared" si="0"/>
        <v>0</v>
      </c>
      <c r="AD11" s="25">
        <f t="shared" si="1"/>
        <v>83.169998168945313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2</v>
      </c>
      <c r="AT11" s="4">
        <v>0</v>
      </c>
      <c r="AU11" s="4">
        <v>0</v>
      </c>
      <c r="AV11" s="4">
        <v>0</v>
      </c>
      <c r="AW11" s="25">
        <v>80.379997253417969</v>
      </c>
      <c r="AX11" s="4">
        <f t="shared" si="2"/>
        <v>2</v>
      </c>
      <c r="AY11" s="25">
        <f t="shared" si="3"/>
        <v>82.379997253417969</v>
      </c>
      <c r="AZ11" s="25">
        <f t="shared" si="4"/>
        <v>82.379997253417969</v>
      </c>
      <c r="BA11" s="25">
        <f t="shared" si="5"/>
        <v>1.2661325121284868</v>
      </c>
    </row>
    <row r="12" spans="1:53" ht="43.2" x14ac:dyDescent="0.3">
      <c r="A12" s="4">
        <v>3</v>
      </c>
      <c r="B12" s="8" t="s">
        <v>91</v>
      </c>
      <c r="C12" s="8">
        <v>1996</v>
      </c>
      <c r="D12" s="8">
        <v>1996</v>
      </c>
      <c r="E12" s="8">
        <v>1996</v>
      </c>
      <c r="F12" s="8" t="s">
        <v>29</v>
      </c>
      <c r="G12" s="8" t="s">
        <v>16</v>
      </c>
      <c r="H12" s="8" t="s">
        <v>79</v>
      </c>
      <c r="I12" s="8" t="s">
        <v>71</v>
      </c>
      <c r="J12" s="4">
        <v>0</v>
      </c>
      <c r="K12" s="4">
        <v>0</v>
      </c>
      <c r="L12" s="4">
        <v>0</v>
      </c>
      <c r="M12" s="4">
        <v>0</v>
      </c>
      <c r="N12" s="4">
        <v>2</v>
      </c>
      <c r="O12" s="4">
        <v>0</v>
      </c>
      <c r="P12" s="4">
        <v>0</v>
      </c>
      <c r="Q12" s="4">
        <v>0</v>
      </c>
      <c r="R12" s="4">
        <v>2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25">
        <v>92.129997253417969</v>
      </c>
      <c r="AC12" s="4">
        <f t="shared" si="0"/>
        <v>4</v>
      </c>
      <c r="AD12" s="25">
        <f t="shared" si="1"/>
        <v>96.129997253417969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25">
        <v>86.610000610351563</v>
      </c>
      <c r="AX12" s="4">
        <f t="shared" si="2"/>
        <v>0</v>
      </c>
      <c r="AY12" s="25">
        <f t="shared" si="3"/>
        <v>86.610000610351563</v>
      </c>
      <c r="AZ12" s="25">
        <f t="shared" si="4"/>
        <v>86.610000610351563</v>
      </c>
      <c r="BA12" s="25">
        <f t="shared" si="5"/>
        <v>6.465890884931941</v>
      </c>
    </row>
    <row r="13" spans="1:53" ht="43.2" x14ac:dyDescent="0.3">
      <c r="A13" s="4">
        <v>4</v>
      </c>
      <c r="B13" s="8" t="s">
        <v>78</v>
      </c>
      <c r="C13" s="8">
        <v>1997</v>
      </c>
      <c r="D13" s="8">
        <v>1997</v>
      </c>
      <c r="E13" s="8">
        <v>1997</v>
      </c>
      <c r="F13" s="8" t="s">
        <v>69</v>
      </c>
      <c r="G13" s="8" t="s">
        <v>16</v>
      </c>
      <c r="H13" s="8" t="s">
        <v>79</v>
      </c>
      <c r="I13" s="8" t="s">
        <v>80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25">
        <v>88.790000915527344</v>
      </c>
      <c r="AC13" s="4">
        <f t="shared" si="0"/>
        <v>0</v>
      </c>
      <c r="AD13" s="25">
        <f t="shared" si="1"/>
        <v>88.790000915527344</v>
      </c>
      <c r="AE13" s="4">
        <v>0</v>
      </c>
      <c r="AF13" s="4">
        <v>0</v>
      </c>
      <c r="AG13" s="4">
        <v>0</v>
      </c>
      <c r="AH13" s="4">
        <v>0</v>
      </c>
      <c r="AI13" s="4">
        <v>2</v>
      </c>
      <c r="AJ13" s="4">
        <v>0</v>
      </c>
      <c r="AK13" s="4">
        <v>0</v>
      </c>
      <c r="AL13" s="4">
        <v>0</v>
      </c>
      <c r="AM13" s="4">
        <v>0</v>
      </c>
      <c r="AN13" s="4">
        <v>2</v>
      </c>
      <c r="AO13" s="4">
        <v>0</v>
      </c>
      <c r="AP13" s="4">
        <v>0</v>
      </c>
      <c r="AQ13" s="4">
        <v>2</v>
      </c>
      <c r="AR13" s="4">
        <v>0</v>
      </c>
      <c r="AS13" s="4">
        <v>0</v>
      </c>
      <c r="AT13" s="4">
        <v>2</v>
      </c>
      <c r="AU13" s="4">
        <v>0</v>
      </c>
      <c r="AV13" s="4">
        <v>0</v>
      </c>
      <c r="AW13" s="25">
        <v>101.30999755859375</v>
      </c>
      <c r="AX13" s="4">
        <f t="shared" si="2"/>
        <v>8</v>
      </c>
      <c r="AY13" s="25">
        <f t="shared" si="3"/>
        <v>109.30999755859375</v>
      </c>
      <c r="AZ13" s="25">
        <f t="shared" si="4"/>
        <v>88.790000915527344</v>
      </c>
      <c r="BA13" s="25">
        <f t="shared" si="5"/>
        <v>9.1456700442017222</v>
      </c>
    </row>
    <row r="14" spans="1:53" ht="43.2" x14ac:dyDescent="0.3">
      <c r="A14" s="4">
        <v>5</v>
      </c>
      <c r="B14" s="8" t="s">
        <v>117</v>
      </c>
      <c r="C14" s="8">
        <v>2000</v>
      </c>
      <c r="D14" s="8">
        <v>2000</v>
      </c>
      <c r="E14" s="8">
        <v>2000</v>
      </c>
      <c r="F14" s="8">
        <v>1</v>
      </c>
      <c r="G14" s="8" t="s">
        <v>16</v>
      </c>
      <c r="H14" s="8" t="s">
        <v>79</v>
      </c>
      <c r="I14" s="8" t="s">
        <v>80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2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25">
        <v>95.139999389648437</v>
      </c>
      <c r="AC14" s="4">
        <f t="shared" si="0"/>
        <v>2</v>
      </c>
      <c r="AD14" s="25">
        <f t="shared" si="1"/>
        <v>97.139999389648438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25">
        <v>94.029998779296875</v>
      </c>
      <c r="AX14" s="4">
        <f t="shared" si="2"/>
        <v>0</v>
      </c>
      <c r="AY14" s="25">
        <f t="shared" si="3"/>
        <v>94.029998779296875</v>
      </c>
      <c r="AZ14" s="25">
        <f t="shared" si="4"/>
        <v>94.029998779296875</v>
      </c>
      <c r="BA14" s="25">
        <f t="shared" si="5"/>
        <v>15.586970550724127</v>
      </c>
    </row>
    <row r="15" spans="1:53" ht="28.8" x14ac:dyDescent="0.3">
      <c r="A15" s="4">
        <v>6</v>
      </c>
      <c r="B15" s="8" t="s">
        <v>138</v>
      </c>
      <c r="C15" s="8">
        <v>1993</v>
      </c>
      <c r="D15" s="8">
        <v>1993</v>
      </c>
      <c r="E15" s="8">
        <v>1993</v>
      </c>
      <c r="F15" s="8" t="s">
        <v>69</v>
      </c>
      <c r="G15" s="8" t="s">
        <v>16</v>
      </c>
      <c r="H15" s="8" t="s">
        <v>139</v>
      </c>
      <c r="I15" s="8" t="s">
        <v>137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25">
        <v>94.839996337890625</v>
      </c>
      <c r="AC15" s="4">
        <f t="shared" si="0"/>
        <v>0</v>
      </c>
      <c r="AD15" s="25">
        <f t="shared" si="1"/>
        <v>94.839996337890625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25"/>
      <c r="AX15" s="4">
        <f t="shared" si="2"/>
        <v>0</v>
      </c>
      <c r="AY15" s="25" t="s">
        <v>215</v>
      </c>
      <c r="AZ15" s="25">
        <f t="shared" si="4"/>
        <v>94.839996337890625</v>
      </c>
      <c r="BA15" s="25">
        <f t="shared" si="5"/>
        <v>16.582665171236535</v>
      </c>
    </row>
    <row r="16" spans="1:53" ht="43.2" x14ac:dyDescent="0.3">
      <c r="A16" s="4">
        <v>7</v>
      </c>
      <c r="B16" s="8" t="s">
        <v>121</v>
      </c>
      <c r="C16" s="8">
        <v>2000</v>
      </c>
      <c r="D16" s="8">
        <v>2000</v>
      </c>
      <c r="E16" s="8">
        <v>2000</v>
      </c>
      <c r="F16" s="8">
        <v>1</v>
      </c>
      <c r="G16" s="8" t="s">
        <v>16</v>
      </c>
      <c r="H16" s="8" t="s">
        <v>79</v>
      </c>
      <c r="I16" s="8" t="s">
        <v>36</v>
      </c>
      <c r="J16" s="4">
        <v>0</v>
      </c>
      <c r="K16" s="4">
        <v>0</v>
      </c>
      <c r="L16" s="4">
        <v>0</v>
      </c>
      <c r="M16" s="4">
        <v>0</v>
      </c>
      <c r="N16" s="4">
        <v>50</v>
      </c>
      <c r="O16" s="4">
        <v>0</v>
      </c>
      <c r="P16" s="4">
        <v>0</v>
      </c>
      <c r="Q16" s="4">
        <v>0</v>
      </c>
      <c r="R16" s="4">
        <v>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25">
        <v>108.11000061035156</v>
      </c>
      <c r="AC16" s="4">
        <f t="shared" si="0"/>
        <v>52</v>
      </c>
      <c r="AD16" s="25">
        <f t="shared" si="1"/>
        <v>160.11000061035156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25">
        <v>102.55000305175781</v>
      </c>
      <c r="AX16" s="4">
        <f t="shared" si="2"/>
        <v>0</v>
      </c>
      <c r="AY16" s="25">
        <f t="shared" si="3"/>
        <v>102.55000305175781</v>
      </c>
      <c r="AZ16" s="25">
        <f t="shared" si="4"/>
        <v>102.55000305175781</v>
      </c>
      <c r="BA16" s="25">
        <f t="shared" si="5"/>
        <v>26.060239674596701</v>
      </c>
    </row>
    <row r="17" spans="1:53" ht="43.2" x14ac:dyDescent="0.3">
      <c r="A17" s="4">
        <v>8</v>
      </c>
      <c r="B17" s="8" t="s">
        <v>100</v>
      </c>
      <c r="C17" s="8">
        <v>1997</v>
      </c>
      <c r="D17" s="8">
        <v>1997</v>
      </c>
      <c r="E17" s="8">
        <v>1997</v>
      </c>
      <c r="F17" s="8">
        <v>1</v>
      </c>
      <c r="G17" s="8" t="s">
        <v>55</v>
      </c>
      <c r="H17" s="8" t="s">
        <v>56</v>
      </c>
      <c r="I17" s="8" t="s">
        <v>57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25">
        <v>108.76000213623047</v>
      </c>
      <c r="AC17" s="4">
        <f t="shared" si="0"/>
        <v>0</v>
      </c>
      <c r="AD17" s="25">
        <f t="shared" si="1"/>
        <v>108.76000213623047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2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25">
        <v>106.09999847412109</v>
      </c>
      <c r="AX17" s="4">
        <f t="shared" si="2"/>
        <v>2</v>
      </c>
      <c r="AY17" s="25">
        <f t="shared" si="3"/>
        <v>108.09999847412109</v>
      </c>
      <c r="AZ17" s="25">
        <f t="shared" si="4"/>
        <v>108.09999847412109</v>
      </c>
      <c r="BA17" s="25">
        <f t="shared" si="5"/>
        <v>32.882606640133694</v>
      </c>
    </row>
    <row r="18" spans="1:53" ht="28.8" x14ac:dyDescent="0.3">
      <c r="A18" s="4">
        <v>9</v>
      </c>
      <c r="B18" s="8" t="s">
        <v>62</v>
      </c>
      <c r="C18" s="8">
        <v>1997</v>
      </c>
      <c r="D18" s="8">
        <v>1997</v>
      </c>
      <c r="E18" s="8">
        <v>1997</v>
      </c>
      <c r="F18" s="8" t="s">
        <v>15</v>
      </c>
      <c r="G18" s="8" t="s">
        <v>16</v>
      </c>
      <c r="H18" s="8" t="s">
        <v>17</v>
      </c>
      <c r="I18" s="8" t="s">
        <v>18</v>
      </c>
      <c r="J18" s="4">
        <v>0</v>
      </c>
      <c r="K18" s="4">
        <v>0</v>
      </c>
      <c r="L18" s="4">
        <v>2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25">
        <v>116.44000244140625</v>
      </c>
      <c r="AC18" s="4">
        <f t="shared" si="0"/>
        <v>2</v>
      </c>
      <c r="AD18" s="25">
        <f t="shared" si="1"/>
        <v>118.44000244140625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25">
        <v>111.80999755859375</v>
      </c>
      <c r="AX18" s="4">
        <f t="shared" si="2"/>
        <v>0</v>
      </c>
      <c r="AY18" s="25">
        <f t="shared" si="3"/>
        <v>111.80999755859375</v>
      </c>
      <c r="AZ18" s="25">
        <f t="shared" si="4"/>
        <v>111.80999755859375</v>
      </c>
      <c r="BA18" s="25">
        <f t="shared" si="5"/>
        <v>37.443146473029785</v>
      </c>
    </row>
    <row r="19" spans="1:53" ht="28.8" x14ac:dyDescent="0.3">
      <c r="A19" s="4">
        <v>10</v>
      </c>
      <c r="B19" s="8" t="s">
        <v>32</v>
      </c>
      <c r="C19" s="8">
        <v>1998</v>
      </c>
      <c r="D19" s="8">
        <v>1998</v>
      </c>
      <c r="E19" s="8">
        <v>1998</v>
      </c>
      <c r="F19" s="8" t="s">
        <v>15</v>
      </c>
      <c r="G19" s="8" t="s">
        <v>16</v>
      </c>
      <c r="H19" s="8" t="s">
        <v>17</v>
      </c>
      <c r="I19" s="8" t="s">
        <v>18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2</v>
      </c>
      <c r="T19" s="4">
        <v>2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25">
        <v>112.26000213623047</v>
      </c>
      <c r="AC19" s="4">
        <f t="shared" si="0"/>
        <v>4</v>
      </c>
      <c r="AD19" s="25">
        <f t="shared" si="1"/>
        <v>116.26000213623047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2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25">
        <v>111.44000244140625</v>
      </c>
      <c r="AX19" s="4">
        <f t="shared" si="2"/>
        <v>2</v>
      </c>
      <c r="AY19" s="25">
        <f t="shared" si="3"/>
        <v>113.44000244140625</v>
      </c>
      <c r="AZ19" s="25">
        <f t="shared" si="4"/>
        <v>113.44000244140625</v>
      </c>
      <c r="BA19" s="25">
        <f t="shared" si="5"/>
        <v>39.446840281740833</v>
      </c>
    </row>
    <row r="20" spans="1:53" ht="28.8" x14ac:dyDescent="0.3">
      <c r="A20" s="4">
        <v>11</v>
      </c>
      <c r="B20" s="8" t="s">
        <v>124</v>
      </c>
      <c r="C20" s="8">
        <v>1996</v>
      </c>
      <c r="D20" s="8">
        <v>1996</v>
      </c>
      <c r="E20" s="8">
        <v>1996</v>
      </c>
      <c r="F20" s="8" t="s">
        <v>21</v>
      </c>
      <c r="G20" s="8" t="s">
        <v>16</v>
      </c>
      <c r="H20" s="8" t="s">
        <v>30</v>
      </c>
      <c r="I20" s="8" t="s">
        <v>42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25">
        <v>118.08999633789062</v>
      </c>
      <c r="AC20" s="4">
        <f t="shared" si="0"/>
        <v>2</v>
      </c>
      <c r="AD20" s="25">
        <f t="shared" si="1"/>
        <v>120.08999633789062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25">
        <v>113.58000183105469</v>
      </c>
      <c r="AX20" s="4">
        <f t="shared" si="2"/>
        <v>0</v>
      </c>
      <c r="AY20" s="25">
        <f t="shared" si="3"/>
        <v>113.58000183105469</v>
      </c>
      <c r="AZ20" s="25">
        <f t="shared" si="4"/>
        <v>113.58000183105469</v>
      </c>
      <c r="BA20" s="25">
        <f t="shared" si="5"/>
        <v>39.618935416681708</v>
      </c>
    </row>
    <row r="21" spans="1:53" ht="43.2" x14ac:dyDescent="0.3">
      <c r="A21" s="4">
        <v>12</v>
      </c>
      <c r="B21" s="8" t="s">
        <v>37</v>
      </c>
      <c r="C21" s="8">
        <v>2000</v>
      </c>
      <c r="D21" s="8">
        <v>2000</v>
      </c>
      <c r="E21" s="8">
        <v>2000</v>
      </c>
      <c r="F21" s="8">
        <v>2</v>
      </c>
      <c r="G21" s="8" t="s">
        <v>16</v>
      </c>
      <c r="H21" s="8" t="s">
        <v>35</v>
      </c>
      <c r="I21" s="8" t="s">
        <v>36</v>
      </c>
      <c r="J21" s="4">
        <v>0</v>
      </c>
      <c r="K21" s="4">
        <v>0</v>
      </c>
      <c r="L21" s="4">
        <v>2</v>
      </c>
      <c r="M21" s="4">
        <v>0</v>
      </c>
      <c r="N21" s="4">
        <v>2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25">
        <v>111.59999847412109</v>
      </c>
      <c r="AC21" s="4">
        <f t="shared" si="0"/>
        <v>4</v>
      </c>
      <c r="AD21" s="25">
        <f t="shared" si="1"/>
        <v>115.59999847412109</v>
      </c>
      <c r="AE21" s="4">
        <v>0</v>
      </c>
      <c r="AF21" s="4">
        <v>0</v>
      </c>
      <c r="AG21" s="4">
        <v>0</v>
      </c>
      <c r="AH21" s="4">
        <v>0</v>
      </c>
      <c r="AI21" s="4">
        <v>2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25">
        <v>112.16999816894531</v>
      </c>
      <c r="AX21" s="4">
        <f t="shared" si="2"/>
        <v>2</v>
      </c>
      <c r="AY21" s="25">
        <f t="shared" si="3"/>
        <v>114.16999816894531</v>
      </c>
      <c r="AZ21" s="25">
        <f t="shared" si="4"/>
        <v>114.16999816894531</v>
      </c>
      <c r="BA21" s="25">
        <f t="shared" si="5"/>
        <v>40.344192145578042</v>
      </c>
    </row>
    <row r="22" spans="1:53" ht="43.2" x14ac:dyDescent="0.3">
      <c r="A22" s="4">
        <v>13</v>
      </c>
      <c r="B22" s="8" t="s">
        <v>54</v>
      </c>
      <c r="C22" s="8">
        <v>1992</v>
      </c>
      <c r="D22" s="8">
        <v>1992</v>
      </c>
      <c r="E22" s="8">
        <v>1992</v>
      </c>
      <c r="F22" s="8">
        <v>1</v>
      </c>
      <c r="G22" s="8" t="s">
        <v>55</v>
      </c>
      <c r="H22" s="8" t="s">
        <v>56</v>
      </c>
      <c r="I22" s="8" t="s">
        <v>57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2</v>
      </c>
      <c r="R22" s="4">
        <v>0</v>
      </c>
      <c r="S22" s="4">
        <v>2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25">
        <v>113.61000061035156</v>
      </c>
      <c r="AC22" s="4">
        <f t="shared" si="0"/>
        <v>4</v>
      </c>
      <c r="AD22" s="25">
        <f t="shared" si="1"/>
        <v>117.61000061035156</v>
      </c>
      <c r="AE22" s="4">
        <v>0</v>
      </c>
      <c r="AF22" s="4">
        <v>0</v>
      </c>
      <c r="AG22" s="4">
        <v>0</v>
      </c>
      <c r="AH22" s="4">
        <v>0</v>
      </c>
      <c r="AI22" s="4">
        <v>2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2</v>
      </c>
      <c r="AP22" s="4">
        <v>2</v>
      </c>
      <c r="AQ22" s="4">
        <v>0</v>
      </c>
      <c r="AR22" s="4">
        <v>0</v>
      </c>
      <c r="AS22" s="4">
        <v>0</v>
      </c>
      <c r="AT22" s="4">
        <v>0</v>
      </c>
      <c r="AU22" s="4">
        <v>50</v>
      </c>
      <c r="AV22" s="4">
        <v>2</v>
      </c>
      <c r="AW22" s="25">
        <v>112.69000244140625</v>
      </c>
      <c r="AX22" s="4">
        <f t="shared" si="2"/>
        <v>58</v>
      </c>
      <c r="AY22" s="25">
        <f t="shared" si="3"/>
        <v>170.69000244140625</v>
      </c>
      <c r="AZ22" s="25">
        <f t="shared" si="4"/>
        <v>117.61000061035156</v>
      </c>
      <c r="BA22" s="25">
        <f t="shared" si="5"/>
        <v>44.572836897797153</v>
      </c>
    </row>
    <row r="24" spans="1:53" ht="18" x14ac:dyDescent="0.3">
      <c r="A24" s="11" t="s">
        <v>216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53" x14ac:dyDescent="0.3">
      <c r="A25" s="16" t="s">
        <v>206</v>
      </c>
      <c r="B25" s="16" t="s">
        <v>1</v>
      </c>
      <c r="C25" s="16" t="s">
        <v>2</v>
      </c>
      <c r="D25" s="16" t="s">
        <v>143</v>
      </c>
      <c r="E25" s="16" t="s">
        <v>144</v>
      </c>
      <c r="F25" s="16" t="s">
        <v>3</v>
      </c>
      <c r="G25" s="16" t="s">
        <v>4</v>
      </c>
      <c r="H25" s="16" t="s">
        <v>5</v>
      </c>
      <c r="I25" s="16" t="s">
        <v>6</v>
      </c>
      <c r="J25" s="18" t="s">
        <v>208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0"/>
      <c r="AE25" s="18" t="s">
        <v>212</v>
      </c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20"/>
      <c r="AZ25" s="16" t="s">
        <v>213</v>
      </c>
      <c r="BA25" s="16" t="s">
        <v>214</v>
      </c>
    </row>
    <row r="26" spans="1:53" x14ac:dyDescent="0.3">
      <c r="A26" s="17"/>
      <c r="B26" s="17"/>
      <c r="C26" s="17"/>
      <c r="D26" s="17"/>
      <c r="E26" s="17"/>
      <c r="F26" s="17"/>
      <c r="G26" s="17"/>
      <c r="H26" s="17"/>
      <c r="I26" s="17"/>
      <c r="J26" s="21">
        <v>1</v>
      </c>
      <c r="K26" s="21">
        <v>2</v>
      </c>
      <c r="L26" s="21">
        <v>3</v>
      </c>
      <c r="M26" s="21">
        <v>4</v>
      </c>
      <c r="N26" s="21">
        <v>5</v>
      </c>
      <c r="O26" s="21">
        <v>6</v>
      </c>
      <c r="P26" s="21">
        <v>7</v>
      </c>
      <c r="Q26" s="21">
        <v>8</v>
      </c>
      <c r="R26" s="21">
        <v>9</v>
      </c>
      <c r="S26" s="21">
        <v>10</v>
      </c>
      <c r="T26" s="21">
        <v>11</v>
      </c>
      <c r="U26" s="21">
        <v>12</v>
      </c>
      <c r="V26" s="21">
        <v>13</v>
      </c>
      <c r="W26" s="21">
        <v>14</v>
      </c>
      <c r="X26" s="21">
        <v>15</v>
      </c>
      <c r="Y26" s="21">
        <v>16</v>
      </c>
      <c r="Z26" s="21">
        <v>17</v>
      </c>
      <c r="AA26" s="21">
        <v>18</v>
      </c>
      <c r="AB26" s="21" t="s">
        <v>209</v>
      </c>
      <c r="AC26" s="21" t="s">
        <v>210</v>
      </c>
      <c r="AD26" s="21" t="s">
        <v>211</v>
      </c>
      <c r="AE26" s="21">
        <v>1</v>
      </c>
      <c r="AF26" s="21">
        <v>2</v>
      </c>
      <c r="AG26" s="21">
        <v>3</v>
      </c>
      <c r="AH26" s="21">
        <v>4</v>
      </c>
      <c r="AI26" s="21">
        <v>5</v>
      </c>
      <c r="AJ26" s="21">
        <v>6</v>
      </c>
      <c r="AK26" s="21">
        <v>7</v>
      </c>
      <c r="AL26" s="21">
        <v>8</v>
      </c>
      <c r="AM26" s="21">
        <v>9</v>
      </c>
      <c r="AN26" s="21">
        <v>10</v>
      </c>
      <c r="AO26" s="21">
        <v>11</v>
      </c>
      <c r="AP26" s="21">
        <v>12</v>
      </c>
      <c r="AQ26" s="21">
        <v>13</v>
      </c>
      <c r="AR26" s="21">
        <v>14</v>
      </c>
      <c r="AS26" s="21">
        <v>15</v>
      </c>
      <c r="AT26" s="21">
        <v>16</v>
      </c>
      <c r="AU26" s="21">
        <v>17</v>
      </c>
      <c r="AV26" s="21">
        <v>18</v>
      </c>
      <c r="AW26" s="21" t="s">
        <v>209</v>
      </c>
      <c r="AX26" s="21" t="s">
        <v>210</v>
      </c>
      <c r="AY26" s="21" t="s">
        <v>211</v>
      </c>
      <c r="AZ26" s="17"/>
      <c r="BA26" s="17"/>
    </row>
    <row r="27" spans="1:53" ht="28.8" x14ac:dyDescent="0.3">
      <c r="A27" s="22">
        <v>1</v>
      </c>
      <c r="B27" s="23" t="s">
        <v>217</v>
      </c>
      <c r="C27" s="23" t="s">
        <v>218</v>
      </c>
      <c r="D27" s="23">
        <v>1995</v>
      </c>
      <c r="E27" s="23">
        <v>1994</v>
      </c>
      <c r="F27" s="23" t="s">
        <v>219</v>
      </c>
      <c r="G27" s="23" t="s">
        <v>16</v>
      </c>
      <c r="H27" s="23" t="s">
        <v>30</v>
      </c>
      <c r="I27" s="23" t="s">
        <v>31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4">
        <v>97.669998168945313</v>
      </c>
      <c r="AC27" s="22">
        <f t="shared" ref="AC27:AC35" si="6">SUM(J27:AA27)</f>
        <v>0</v>
      </c>
      <c r="AD27" s="24">
        <f t="shared" ref="AD27:AD35" si="7">AB27+AC27</f>
        <v>97.669998168945313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4">
        <v>98.669998168945313</v>
      </c>
      <c r="AX27" s="22">
        <f t="shared" ref="AX27:AX35" si="8">SUM(AE27:AV27)</f>
        <v>0</v>
      </c>
      <c r="AY27" s="24">
        <f t="shared" ref="AY27:AY35" si="9">AW27+AX27</f>
        <v>98.669998168945313</v>
      </c>
      <c r="AZ27" s="24">
        <f t="shared" ref="AZ27:AZ35" si="10">MIN(AY27,AD27)</f>
        <v>97.669998168945313</v>
      </c>
      <c r="BA27" s="24">
        <f t="shared" ref="BA27:BA35" si="11">IF( AND(ISNUMBER(AZ$27),ISNUMBER(AZ27)),(AZ27-AZ$27)/AZ$27*100,"")</f>
        <v>0</v>
      </c>
    </row>
    <row r="28" spans="1:53" ht="57.6" x14ac:dyDescent="0.3">
      <c r="A28" s="4">
        <v>2</v>
      </c>
      <c r="B28" s="8" t="s">
        <v>220</v>
      </c>
      <c r="C28" s="8" t="s">
        <v>221</v>
      </c>
      <c r="D28" s="8">
        <v>1996</v>
      </c>
      <c r="E28" s="8">
        <v>1994</v>
      </c>
      <c r="F28" s="8" t="s">
        <v>222</v>
      </c>
      <c r="G28" s="8" t="s">
        <v>16</v>
      </c>
      <c r="H28" s="8" t="s">
        <v>194</v>
      </c>
      <c r="I28" s="8" t="s">
        <v>195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25"/>
      <c r="AC28" s="4">
        <f t="shared" si="6"/>
        <v>0</v>
      </c>
      <c r="AD28" s="25" t="s">
        <v>215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2</v>
      </c>
      <c r="AP28" s="4">
        <v>0</v>
      </c>
      <c r="AQ28" s="4">
        <v>2</v>
      </c>
      <c r="AR28" s="4">
        <v>2</v>
      </c>
      <c r="AS28" s="4">
        <v>0</v>
      </c>
      <c r="AT28" s="4">
        <v>0</v>
      </c>
      <c r="AU28" s="4">
        <v>0</v>
      </c>
      <c r="AV28" s="4">
        <v>0</v>
      </c>
      <c r="AW28" s="25">
        <v>111.54000091552734</v>
      </c>
      <c r="AX28" s="4">
        <f t="shared" si="8"/>
        <v>6</v>
      </c>
      <c r="AY28" s="25">
        <f t="shared" si="9"/>
        <v>117.54000091552734</v>
      </c>
      <c r="AZ28" s="25">
        <f t="shared" si="10"/>
        <v>117.54000091552734</v>
      </c>
      <c r="BA28" s="25">
        <f t="shared" si="11"/>
        <v>20.344018756109492</v>
      </c>
    </row>
    <row r="29" spans="1:53" ht="28.8" x14ac:dyDescent="0.3">
      <c r="A29" s="4">
        <v>3</v>
      </c>
      <c r="B29" s="8" t="s">
        <v>223</v>
      </c>
      <c r="C29" s="8" t="s">
        <v>224</v>
      </c>
      <c r="D29" s="8">
        <v>2000</v>
      </c>
      <c r="E29" s="8">
        <v>1999</v>
      </c>
      <c r="F29" s="8" t="s">
        <v>225</v>
      </c>
      <c r="G29" s="8" t="s">
        <v>16</v>
      </c>
      <c r="H29" s="8" t="s">
        <v>30</v>
      </c>
      <c r="I29" s="8" t="s">
        <v>42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</v>
      </c>
      <c r="Q29" s="4">
        <v>0</v>
      </c>
      <c r="R29" s="4">
        <v>2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25">
        <v>122.08000183105469</v>
      </c>
      <c r="AC29" s="4">
        <f t="shared" si="6"/>
        <v>4</v>
      </c>
      <c r="AD29" s="25">
        <f t="shared" si="7"/>
        <v>126.08000183105469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2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2</v>
      </c>
      <c r="AV29" s="4">
        <v>0</v>
      </c>
      <c r="AW29" s="25">
        <v>120.06999969482422</v>
      </c>
      <c r="AX29" s="4">
        <f t="shared" si="8"/>
        <v>4</v>
      </c>
      <c r="AY29" s="25">
        <f t="shared" si="9"/>
        <v>124.06999969482422</v>
      </c>
      <c r="AZ29" s="25">
        <f t="shared" si="10"/>
        <v>124.06999969482422</v>
      </c>
      <c r="BA29" s="25">
        <f t="shared" si="11"/>
        <v>27.029796273993302</v>
      </c>
    </row>
    <row r="30" spans="1:53" ht="28.8" x14ac:dyDescent="0.3">
      <c r="A30" s="4">
        <v>4</v>
      </c>
      <c r="B30" s="8" t="s">
        <v>226</v>
      </c>
      <c r="C30" s="8" t="s">
        <v>227</v>
      </c>
      <c r="D30" s="8">
        <v>2000</v>
      </c>
      <c r="E30" s="8">
        <v>2000</v>
      </c>
      <c r="F30" s="8" t="s">
        <v>225</v>
      </c>
      <c r="G30" s="8" t="s">
        <v>16</v>
      </c>
      <c r="H30" s="8" t="s">
        <v>30</v>
      </c>
      <c r="I30" s="8" t="s">
        <v>42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25">
        <v>134.02999877929687</v>
      </c>
      <c r="AC30" s="4">
        <f t="shared" si="6"/>
        <v>0</v>
      </c>
      <c r="AD30" s="25">
        <f t="shared" si="7"/>
        <v>134.02999877929687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25">
        <v>132.30999755859375</v>
      </c>
      <c r="AX30" s="4">
        <f t="shared" si="8"/>
        <v>0</v>
      </c>
      <c r="AY30" s="25">
        <f t="shared" si="9"/>
        <v>132.30999755859375</v>
      </c>
      <c r="AZ30" s="25">
        <f t="shared" si="10"/>
        <v>132.30999755859375</v>
      </c>
      <c r="BA30" s="25">
        <f t="shared" si="11"/>
        <v>35.466366375608679</v>
      </c>
    </row>
    <row r="31" spans="1:53" ht="43.2" x14ac:dyDescent="0.3">
      <c r="A31" s="4">
        <v>5</v>
      </c>
      <c r="B31" s="8" t="s">
        <v>228</v>
      </c>
      <c r="C31" s="8" t="s">
        <v>227</v>
      </c>
      <c r="D31" s="8">
        <v>2000</v>
      </c>
      <c r="E31" s="8">
        <v>2000</v>
      </c>
      <c r="F31" s="8" t="s">
        <v>229</v>
      </c>
      <c r="G31" s="8" t="s">
        <v>10</v>
      </c>
      <c r="H31" s="8" t="s">
        <v>85</v>
      </c>
      <c r="I31" s="8" t="s">
        <v>186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2</v>
      </c>
      <c r="X31" s="4">
        <v>0</v>
      </c>
      <c r="Y31" s="4">
        <v>0</v>
      </c>
      <c r="Z31" s="4">
        <v>0</v>
      </c>
      <c r="AA31" s="4">
        <v>0</v>
      </c>
      <c r="AB31" s="25">
        <v>132.66999816894531</v>
      </c>
      <c r="AC31" s="4">
        <f t="shared" si="6"/>
        <v>2</v>
      </c>
      <c r="AD31" s="25">
        <f t="shared" si="7"/>
        <v>134.66999816894531</v>
      </c>
      <c r="AE31" s="4">
        <v>0</v>
      </c>
      <c r="AF31" s="4">
        <v>0</v>
      </c>
      <c r="AG31" s="4">
        <v>2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2</v>
      </c>
      <c r="AP31" s="4">
        <v>2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25">
        <v>128.77000427246094</v>
      </c>
      <c r="AX31" s="4">
        <f t="shared" si="8"/>
        <v>6</v>
      </c>
      <c r="AY31" s="25">
        <f t="shared" si="9"/>
        <v>134.77000427246094</v>
      </c>
      <c r="AZ31" s="25">
        <f t="shared" si="10"/>
        <v>134.66999816894531</v>
      </c>
      <c r="BA31" s="25">
        <f t="shared" si="11"/>
        <v>37.882666830810223</v>
      </c>
    </row>
    <row r="32" spans="1:53" ht="57.6" x14ac:dyDescent="0.3">
      <c r="A32" s="4">
        <v>6</v>
      </c>
      <c r="B32" s="8" t="s">
        <v>230</v>
      </c>
      <c r="C32" s="8" t="s">
        <v>227</v>
      </c>
      <c r="D32" s="8">
        <v>2000</v>
      </c>
      <c r="E32" s="8">
        <v>2000</v>
      </c>
      <c r="F32" s="8" t="s">
        <v>229</v>
      </c>
      <c r="G32" s="8" t="s">
        <v>16</v>
      </c>
      <c r="H32" s="8" t="s">
        <v>79</v>
      </c>
      <c r="I32" s="8" t="s">
        <v>184</v>
      </c>
      <c r="J32" s="4">
        <v>2</v>
      </c>
      <c r="K32" s="4">
        <v>0</v>
      </c>
      <c r="L32" s="4">
        <v>0</v>
      </c>
      <c r="M32" s="4">
        <v>0</v>
      </c>
      <c r="N32" s="4">
        <v>2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2</v>
      </c>
      <c r="Z32" s="4">
        <v>0</v>
      </c>
      <c r="AA32" s="4">
        <v>0</v>
      </c>
      <c r="AB32" s="25">
        <v>129.08000183105469</v>
      </c>
      <c r="AC32" s="4">
        <f t="shared" si="6"/>
        <v>6</v>
      </c>
      <c r="AD32" s="25">
        <f t="shared" si="7"/>
        <v>135.08000183105469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2</v>
      </c>
      <c r="AN32" s="4">
        <v>0</v>
      </c>
      <c r="AO32" s="4">
        <v>0</v>
      </c>
      <c r="AP32" s="4">
        <v>0</v>
      </c>
      <c r="AQ32" s="4">
        <v>2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25">
        <v>142.49000549316406</v>
      </c>
      <c r="AX32" s="4">
        <f t="shared" si="8"/>
        <v>4</v>
      </c>
      <c r="AY32" s="25">
        <f t="shared" si="9"/>
        <v>146.49000549316406</v>
      </c>
      <c r="AZ32" s="25">
        <f t="shared" si="10"/>
        <v>135.08000183105469</v>
      </c>
      <c r="BA32" s="25">
        <f t="shared" si="11"/>
        <v>38.302451483002159</v>
      </c>
    </row>
    <row r="33" spans="1:53" ht="43.2" x14ac:dyDescent="0.3">
      <c r="A33" s="4">
        <v>7</v>
      </c>
      <c r="B33" s="8" t="s">
        <v>231</v>
      </c>
      <c r="C33" s="8" t="s">
        <v>232</v>
      </c>
      <c r="D33" s="8">
        <v>2002</v>
      </c>
      <c r="E33" s="8">
        <v>2000</v>
      </c>
      <c r="F33" s="8" t="s">
        <v>225</v>
      </c>
      <c r="G33" s="8" t="s">
        <v>16</v>
      </c>
      <c r="H33" s="8" t="s">
        <v>35</v>
      </c>
      <c r="I33" s="8" t="s">
        <v>36</v>
      </c>
      <c r="J33" s="4">
        <v>0</v>
      </c>
      <c r="K33" s="4">
        <v>2</v>
      </c>
      <c r="L33" s="4">
        <v>0</v>
      </c>
      <c r="M33" s="4">
        <v>0</v>
      </c>
      <c r="N33" s="4">
        <v>0</v>
      </c>
      <c r="O33" s="4">
        <v>2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25">
        <v>148.69999694824219</v>
      </c>
      <c r="AC33" s="4">
        <f t="shared" si="6"/>
        <v>4</v>
      </c>
      <c r="AD33" s="25">
        <f t="shared" si="7"/>
        <v>152.69999694824219</v>
      </c>
      <c r="AE33" s="4">
        <v>0</v>
      </c>
      <c r="AF33" s="4">
        <v>0</v>
      </c>
      <c r="AG33" s="4">
        <v>0</v>
      </c>
      <c r="AH33" s="4">
        <v>0</v>
      </c>
      <c r="AI33" s="4">
        <v>2</v>
      </c>
      <c r="AJ33" s="4">
        <v>0</v>
      </c>
      <c r="AK33" s="4">
        <v>2</v>
      </c>
      <c r="AL33" s="4">
        <v>0</v>
      </c>
      <c r="AM33" s="4">
        <v>2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25">
        <v>153.00999450683594</v>
      </c>
      <c r="AX33" s="4">
        <f t="shared" si="8"/>
        <v>6</v>
      </c>
      <c r="AY33" s="25">
        <f t="shared" si="9"/>
        <v>159.00999450683594</v>
      </c>
      <c r="AZ33" s="25">
        <f t="shared" si="10"/>
        <v>152.69999694824219</v>
      </c>
      <c r="BA33" s="25">
        <f t="shared" si="11"/>
        <v>56.342786742053974</v>
      </c>
    </row>
    <row r="34" spans="1:53" ht="57.6" x14ac:dyDescent="0.3">
      <c r="A34" s="4">
        <v>8</v>
      </c>
      <c r="B34" s="8" t="s">
        <v>233</v>
      </c>
      <c r="C34" s="8" t="s">
        <v>234</v>
      </c>
      <c r="D34" s="8">
        <v>2000</v>
      </c>
      <c r="E34" s="8">
        <v>1999</v>
      </c>
      <c r="F34" s="8" t="s">
        <v>235</v>
      </c>
      <c r="G34" s="8" t="s">
        <v>25</v>
      </c>
      <c r="H34" s="8" t="s">
        <v>177</v>
      </c>
      <c r="I34" s="8" t="s">
        <v>178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25"/>
      <c r="AC34" s="4">
        <f t="shared" si="6"/>
        <v>0</v>
      </c>
      <c r="AD34" s="25" t="s">
        <v>215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25"/>
      <c r="AX34" s="4">
        <f t="shared" si="8"/>
        <v>0</v>
      </c>
      <c r="AY34" s="25" t="s">
        <v>215</v>
      </c>
      <c r="AZ34" s="25"/>
      <c r="BA34" s="25" t="str">
        <f t="shared" si="11"/>
        <v/>
      </c>
    </row>
    <row r="35" spans="1:53" ht="28.8" x14ac:dyDescent="0.3">
      <c r="A35" s="4">
        <v>8</v>
      </c>
      <c r="B35" s="8" t="s">
        <v>236</v>
      </c>
      <c r="C35" s="8" t="s">
        <v>237</v>
      </c>
      <c r="D35" s="8">
        <v>2003</v>
      </c>
      <c r="E35" s="8">
        <v>2003</v>
      </c>
      <c r="F35" s="8" t="s">
        <v>238</v>
      </c>
      <c r="G35" s="8" t="s">
        <v>25</v>
      </c>
      <c r="H35" s="8" t="s">
        <v>26</v>
      </c>
      <c r="I35" s="8" t="s">
        <v>60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25"/>
      <c r="AC35" s="4">
        <f t="shared" si="6"/>
        <v>0</v>
      </c>
      <c r="AD35" s="25" t="s">
        <v>215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25"/>
      <c r="AX35" s="4">
        <f t="shared" si="8"/>
        <v>0</v>
      </c>
      <c r="AY35" s="25" t="s">
        <v>215</v>
      </c>
      <c r="AZ35" s="25"/>
      <c r="BA35" s="25" t="str">
        <f t="shared" si="11"/>
        <v/>
      </c>
    </row>
    <row r="37" spans="1:53" ht="18" x14ac:dyDescent="0.3">
      <c r="A37" s="11" t="s">
        <v>239</v>
      </c>
      <c r="B37" s="11"/>
      <c r="C37" s="11"/>
      <c r="D37" s="11"/>
      <c r="E37" s="11"/>
      <c r="F37" s="11"/>
      <c r="G37" s="11"/>
      <c r="H37" s="11"/>
      <c r="I37" s="11"/>
      <c r="J37" s="11"/>
    </row>
    <row r="38" spans="1:53" x14ac:dyDescent="0.3">
      <c r="A38" s="16" t="s">
        <v>206</v>
      </c>
      <c r="B38" s="16" t="s">
        <v>1</v>
      </c>
      <c r="C38" s="16" t="s">
        <v>2</v>
      </c>
      <c r="D38" s="16" t="s">
        <v>143</v>
      </c>
      <c r="E38" s="16" t="s">
        <v>144</v>
      </c>
      <c r="F38" s="16" t="s">
        <v>3</v>
      </c>
      <c r="G38" s="16" t="s">
        <v>4</v>
      </c>
      <c r="H38" s="16" t="s">
        <v>5</v>
      </c>
      <c r="I38" s="16" t="s">
        <v>6</v>
      </c>
      <c r="J38" s="18" t="s">
        <v>208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0"/>
      <c r="AE38" s="18" t="s">
        <v>212</v>
      </c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20"/>
      <c r="AZ38" s="16" t="s">
        <v>213</v>
      </c>
      <c r="BA38" s="16" t="s">
        <v>214</v>
      </c>
    </row>
    <row r="39" spans="1:53" x14ac:dyDescent="0.3">
      <c r="A39" s="17"/>
      <c r="B39" s="17"/>
      <c r="C39" s="17"/>
      <c r="D39" s="17"/>
      <c r="E39" s="17"/>
      <c r="F39" s="17"/>
      <c r="G39" s="17"/>
      <c r="H39" s="17"/>
      <c r="I39" s="17"/>
      <c r="J39" s="21">
        <v>1</v>
      </c>
      <c r="K39" s="21">
        <v>2</v>
      </c>
      <c r="L39" s="21">
        <v>3</v>
      </c>
      <c r="M39" s="21">
        <v>4</v>
      </c>
      <c r="N39" s="21">
        <v>5</v>
      </c>
      <c r="O39" s="21">
        <v>6</v>
      </c>
      <c r="P39" s="21">
        <v>7</v>
      </c>
      <c r="Q39" s="21">
        <v>8</v>
      </c>
      <c r="R39" s="21">
        <v>9</v>
      </c>
      <c r="S39" s="21">
        <v>10</v>
      </c>
      <c r="T39" s="21">
        <v>11</v>
      </c>
      <c r="U39" s="21">
        <v>12</v>
      </c>
      <c r="V39" s="21">
        <v>13</v>
      </c>
      <c r="W39" s="21">
        <v>14</v>
      </c>
      <c r="X39" s="21">
        <v>15</v>
      </c>
      <c r="Y39" s="21">
        <v>16</v>
      </c>
      <c r="Z39" s="21">
        <v>17</v>
      </c>
      <c r="AA39" s="21">
        <v>18</v>
      </c>
      <c r="AB39" s="21" t="s">
        <v>209</v>
      </c>
      <c r="AC39" s="21" t="s">
        <v>210</v>
      </c>
      <c r="AD39" s="21" t="s">
        <v>211</v>
      </c>
      <c r="AE39" s="21">
        <v>1</v>
      </c>
      <c r="AF39" s="21">
        <v>2</v>
      </c>
      <c r="AG39" s="21">
        <v>3</v>
      </c>
      <c r="AH39" s="21">
        <v>4</v>
      </c>
      <c r="AI39" s="21">
        <v>5</v>
      </c>
      <c r="AJ39" s="21">
        <v>6</v>
      </c>
      <c r="AK39" s="21">
        <v>7</v>
      </c>
      <c r="AL39" s="21">
        <v>8</v>
      </c>
      <c r="AM39" s="21">
        <v>9</v>
      </c>
      <c r="AN39" s="21">
        <v>10</v>
      </c>
      <c r="AO39" s="21">
        <v>11</v>
      </c>
      <c r="AP39" s="21">
        <v>12</v>
      </c>
      <c r="AQ39" s="21">
        <v>13</v>
      </c>
      <c r="AR39" s="21">
        <v>14</v>
      </c>
      <c r="AS39" s="21">
        <v>15</v>
      </c>
      <c r="AT39" s="21">
        <v>16</v>
      </c>
      <c r="AU39" s="21">
        <v>17</v>
      </c>
      <c r="AV39" s="21">
        <v>18</v>
      </c>
      <c r="AW39" s="21" t="s">
        <v>209</v>
      </c>
      <c r="AX39" s="21" t="s">
        <v>210</v>
      </c>
      <c r="AY39" s="21" t="s">
        <v>211</v>
      </c>
      <c r="AZ39" s="17"/>
      <c r="BA39" s="17"/>
    </row>
    <row r="40" spans="1:53" ht="57.6" x14ac:dyDescent="0.3">
      <c r="A40" s="22">
        <v>1</v>
      </c>
      <c r="B40" s="23" t="s">
        <v>83</v>
      </c>
      <c r="C40" s="23">
        <v>1997</v>
      </c>
      <c r="D40" s="23">
        <v>1997</v>
      </c>
      <c r="E40" s="23">
        <v>1997</v>
      </c>
      <c r="F40" s="23" t="s">
        <v>69</v>
      </c>
      <c r="G40" s="23" t="s">
        <v>16</v>
      </c>
      <c r="H40" s="23" t="s">
        <v>70</v>
      </c>
      <c r="I40" s="23" t="s">
        <v>71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4">
        <v>97.790000915527344</v>
      </c>
      <c r="AC40" s="22">
        <f t="shared" ref="AC40:AC48" si="12">SUM(J40:AA40)</f>
        <v>0</v>
      </c>
      <c r="AD40" s="24">
        <f t="shared" ref="AD40:AD48" si="13">AB40+AC40</f>
        <v>97.790000915527344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4">
        <v>95.980003356933594</v>
      </c>
      <c r="AX40" s="22">
        <f t="shared" ref="AX40:AX48" si="14">SUM(AE40:AV40)</f>
        <v>0</v>
      </c>
      <c r="AY40" s="24">
        <f t="shared" ref="AY40:AY48" si="15">AW40+AX40</f>
        <v>95.980003356933594</v>
      </c>
      <c r="AZ40" s="24">
        <f t="shared" ref="AZ40:AZ48" si="16">MIN(AY40,AD40)</f>
        <v>95.980003356933594</v>
      </c>
      <c r="BA40" s="24">
        <f t="shared" ref="BA40:BA48" si="17">IF( AND(ISNUMBER(AZ$40),ISNUMBER(AZ40)),(AZ40-AZ$40)/AZ$40*100,"")</f>
        <v>0</v>
      </c>
    </row>
    <row r="41" spans="1:53" ht="57.6" x14ac:dyDescent="0.3">
      <c r="A41" s="4">
        <v>2</v>
      </c>
      <c r="B41" s="8" t="s">
        <v>134</v>
      </c>
      <c r="C41" s="8">
        <v>1997</v>
      </c>
      <c r="D41" s="8">
        <v>1997</v>
      </c>
      <c r="E41" s="8">
        <v>1997</v>
      </c>
      <c r="F41" s="8" t="s">
        <v>69</v>
      </c>
      <c r="G41" s="8" t="s">
        <v>16</v>
      </c>
      <c r="H41" s="8" t="s">
        <v>70</v>
      </c>
      <c r="I41" s="8" t="s">
        <v>71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25">
        <v>100.15000152587891</v>
      </c>
      <c r="AC41" s="4">
        <f t="shared" si="12"/>
        <v>0</v>
      </c>
      <c r="AD41" s="25">
        <f t="shared" si="13"/>
        <v>100.15000152587891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25">
        <v>100.16999816894531</v>
      </c>
      <c r="AX41" s="4">
        <f t="shared" si="14"/>
        <v>0</v>
      </c>
      <c r="AY41" s="25">
        <f t="shared" si="15"/>
        <v>100.16999816894531</v>
      </c>
      <c r="AZ41" s="25">
        <f t="shared" si="16"/>
        <v>100.15000152587891</v>
      </c>
      <c r="BA41" s="25">
        <f t="shared" si="17"/>
        <v>4.3446530767849492</v>
      </c>
    </row>
    <row r="42" spans="1:53" ht="72" x14ac:dyDescent="0.3">
      <c r="A42" s="4">
        <v>3</v>
      </c>
      <c r="B42" s="8" t="s">
        <v>112</v>
      </c>
      <c r="C42" s="8">
        <v>2001</v>
      </c>
      <c r="D42" s="8">
        <v>2001</v>
      </c>
      <c r="E42" s="8">
        <v>2001</v>
      </c>
      <c r="F42" s="8" t="s">
        <v>69</v>
      </c>
      <c r="G42" s="8" t="s">
        <v>16</v>
      </c>
      <c r="H42" s="8" t="s">
        <v>113</v>
      </c>
      <c r="I42" s="8" t="s">
        <v>114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25">
        <v>102.70999908447266</v>
      </c>
      <c r="AC42" s="4">
        <f t="shared" si="12"/>
        <v>0</v>
      </c>
      <c r="AD42" s="25">
        <f t="shared" si="13"/>
        <v>102.70999908447266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2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25">
        <v>105.44000244140625</v>
      </c>
      <c r="AX42" s="4">
        <f t="shared" si="14"/>
        <v>2</v>
      </c>
      <c r="AY42" s="25">
        <f t="shared" si="15"/>
        <v>107.44000244140625</v>
      </c>
      <c r="AZ42" s="25">
        <f t="shared" si="16"/>
        <v>102.70999908447266</v>
      </c>
      <c r="BA42" s="25">
        <f t="shared" si="17"/>
        <v>7.0118727778236609</v>
      </c>
    </row>
    <row r="43" spans="1:53" ht="43.2" x14ac:dyDescent="0.3">
      <c r="A43" s="4">
        <v>4</v>
      </c>
      <c r="B43" s="8" t="s">
        <v>88</v>
      </c>
      <c r="C43" s="8">
        <v>1999</v>
      </c>
      <c r="D43" s="8">
        <v>1999</v>
      </c>
      <c r="E43" s="8">
        <v>1999</v>
      </c>
      <c r="F43" s="8">
        <v>1</v>
      </c>
      <c r="G43" s="8" t="s">
        <v>16</v>
      </c>
      <c r="H43" s="8" t="s">
        <v>89</v>
      </c>
      <c r="I43" s="8" t="s">
        <v>80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25">
        <v>105.26000213623047</v>
      </c>
      <c r="AC43" s="4">
        <f t="shared" si="12"/>
        <v>0</v>
      </c>
      <c r="AD43" s="25">
        <f t="shared" si="13"/>
        <v>105.26000213623047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2</v>
      </c>
      <c r="AN43" s="4">
        <v>2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25">
        <v>105.02999877929687</v>
      </c>
      <c r="AX43" s="4">
        <f t="shared" si="14"/>
        <v>4</v>
      </c>
      <c r="AY43" s="25">
        <f t="shared" si="15"/>
        <v>109.02999877929687</v>
      </c>
      <c r="AZ43" s="25">
        <f t="shared" si="16"/>
        <v>105.26000213623047</v>
      </c>
      <c r="BA43" s="25">
        <f t="shared" si="17"/>
        <v>9.6686793652070531</v>
      </c>
    </row>
    <row r="44" spans="1:53" ht="28.8" x14ac:dyDescent="0.3">
      <c r="A44" s="4">
        <v>5</v>
      </c>
      <c r="B44" s="8" t="s">
        <v>47</v>
      </c>
      <c r="C44" s="8">
        <v>1997</v>
      </c>
      <c r="D44" s="8">
        <v>1997</v>
      </c>
      <c r="E44" s="8">
        <v>1997</v>
      </c>
      <c r="F44" s="8">
        <v>1</v>
      </c>
      <c r="G44" s="8" t="s">
        <v>16</v>
      </c>
      <c r="H44" s="8" t="s">
        <v>30</v>
      </c>
      <c r="I44" s="8" t="s">
        <v>49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2</v>
      </c>
      <c r="T44" s="4">
        <v>0</v>
      </c>
      <c r="U44" s="4">
        <v>0</v>
      </c>
      <c r="V44" s="4">
        <v>2</v>
      </c>
      <c r="W44" s="4">
        <v>0</v>
      </c>
      <c r="X44" s="4">
        <v>0</v>
      </c>
      <c r="Y44" s="4">
        <v>0</v>
      </c>
      <c r="Z44" s="4">
        <v>0</v>
      </c>
      <c r="AA44" s="4">
        <v>2</v>
      </c>
      <c r="AB44" s="25">
        <v>118.11000061035156</v>
      </c>
      <c r="AC44" s="4">
        <f t="shared" si="12"/>
        <v>6</v>
      </c>
      <c r="AD44" s="25">
        <f t="shared" si="13"/>
        <v>124.11000061035156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25">
        <v>115.36000061035156</v>
      </c>
      <c r="AX44" s="4">
        <f t="shared" si="14"/>
        <v>0</v>
      </c>
      <c r="AY44" s="25">
        <f t="shared" si="15"/>
        <v>115.36000061035156</v>
      </c>
      <c r="AZ44" s="25">
        <f t="shared" si="16"/>
        <v>115.36000061035156</v>
      </c>
      <c r="BA44" s="25">
        <f t="shared" si="17"/>
        <v>20.191703037711925</v>
      </c>
    </row>
    <row r="45" spans="1:53" ht="43.2" x14ac:dyDescent="0.3">
      <c r="A45" s="4">
        <v>6</v>
      </c>
      <c r="B45" s="8" t="s">
        <v>63</v>
      </c>
      <c r="C45" s="8">
        <v>1997</v>
      </c>
      <c r="D45" s="8">
        <v>1997</v>
      </c>
      <c r="E45" s="8">
        <v>1997</v>
      </c>
      <c r="F45" s="8">
        <v>1</v>
      </c>
      <c r="G45" s="8" t="s">
        <v>16</v>
      </c>
      <c r="H45" s="8" t="s">
        <v>64</v>
      </c>
      <c r="I45" s="8" t="s">
        <v>36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2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25">
        <v>118.80000305175781</v>
      </c>
      <c r="AC45" s="4">
        <f t="shared" si="12"/>
        <v>2</v>
      </c>
      <c r="AD45" s="25">
        <f t="shared" si="13"/>
        <v>120.80000305175781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2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25">
        <v>119.48999786376953</v>
      </c>
      <c r="AX45" s="4">
        <f t="shared" si="14"/>
        <v>2</v>
      </c>
      <c r="AY45" s="25">
        <f t="shared" si="15"/>
        <v>121.48999786376953</v>
      </c>
      <c r="AZ45" s="25">
        <f t="shared" si="16"/>
        <v>120.80000305175781</v>
      </c>
      <c r="BA45" s="25">
        <f t="shared" si="17"/>
        <v>25.859552851360913</v>
      </c>
    </row>
    <row r="46" spans="1:53" x14ac:dyDescent="0.3">
      <c r="A46" s="4">
        <v>7</v>
      </c>
      <c r="B46" s="8" t="s">
        <v>97</v>
      </c>
      <c r="C46" s="8">
        <v>1993</v>
      </c>
      <c r="D46" s="8">
        <v>1993</v>
      </c>
      <c r="E46" s="8">
        <v>1993</v>
      </c>
      <c r="F46" s="8" t="s">
        <v>69</v>
      </c>
      <c r="G46" s="8" t="s">
        <v>16</v>
      </c>
      <c r="H46" s="8" t="s">
        <v>30</v>
      </c>
      <c r="I46" s="8" t="s">
        <v>31</v>
      </c>
      <c r="J46" s="4">
        <v>0</v>
      </c>
      <c r="K46" s="4">
        <v>0</v>
      </c>
      <c r="L46" s="4">
        <v>2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2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25">
        <v>117.90000152587891</v>
      </c>
      <c r="AC46" s="4">
        <f t="shared" si="12"/>
        <v>4</v>
      </c>
      <c r="AD46" s="25">
        <f t="shared" si="13"/>
        <v>121.90000152587891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2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2</v>
      </c>
      <c r="AT46" s="4">
        <v>0</v>
      </c>
      <c r="AU46" s="4">
        <v>0</v>
      </c>
      <c r="AV46" s="4">
        <v>0</v>
      </c>
      <c r="AW46" s="25">
        <v>118.98999786376953</v>
      </c>
      <c r="AX46" s="4">
        <f t="shared" si="14"/>
        <v>4</v>
      </c>
      <c r="AY46" s="25">
        <f t="shared" si="15"/>
        <v>122.98999786376953</v>
      </c>
      <c r="AZ46" s="25">
        <f t="shared" si="16"/>
        <v>121.90000152587891</v>
      </c>
      <c r="BA46" s="25">
        <f t="shared" si="17"/>
        <v>27.005623319842126</v>
      </c>
    </row>
    <row r="47" spans="1:53" ht="28.8" x14ac:dyDescent="0.3">
      <c r="A47" s="4">
        <v>8</v>
      </c>
      <c r="B47" s="8" t="s">
        <v>14</v>
      </c>
      <c r="C47" s="8">
        <v>1997</v>
      </c>
      <c r="D47" s="8">
        <v>1997</v>
      </c>
      <c r="E47" s="8">
        <v>1997</v>
      </c>
      <c r="F47" s="8" t="s">
        <v>15</v>
      </c>
      <c r="G47" s="8" t="s">
        <v>16</v>
      </c>
      <c r="H47" s="8" t="s">
        <v>17</v>
      </c>
      <c r="I47" s="8" t="s">
        <v>18</v>
      </c>
      <c r="J47" s="4">
        <v>0</v>
      </c>
      <c r="K47" s="4">
        <v>0</v>
      </c>
      <c r="L47" s="4">
        <v>2</v>
      </c>
      <c r="M47" s="4">
        <v>0</v>
      </c>
      <c r="N47" s="4">
        <v>0</v>
      </c>
      <c r="O47" s="4">
        <v>0</v>
      </c>
      <c r="P47" s="4">
        <v>0</v>
      </c>
      <c r="Q47" s="4">
        <v>2</v>
      </c>
      <c r="R47" s="4">
        <v>2</v>
      </c>
      <c r="S47" s="4">
        <v>0</v>
      </c>
      <c r="T47" s="4">
        <v>2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2</v>
      </c>
      <c r="AB47" s="25">
        <v>142.08000183105469</v>
      </c>
      <c r="AC47" s="4">
        <f t="shared" si="12"/>
        <v>10</v>
      </c>
      <c r="AD47" s="25">
        <f t="shared" si="13"/>
        <v>152.08000183105469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2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25">
        <v>149.86000061035156</v>
      </c>
      <c r="AX47" s="4">
        <f t="shared" si="14"/>
        <v>2</v>
      </c>
      <c r="AY47" s="25">
        <f t="shared" si="15"/>
        <v>151.86000061035156</v>
      </c>
      <c r="AZ47" s="25">
        <f t="shared" si="16"/>
        <v>151.86000061035156</v>
      </c>
      <c r="BA47" s="25">
        <f t="shared" si="17"/>
        <v>58.22045769847454</v>
      </c>
    </row>
    <row r="48" spans="1:53" ht="28.8" x14ac:dyDescent="0.3">
      <c r="A48" s="4">
        <v>9</v>
      </c>
      <c r="B48" s="8" t="s">
        <v>120</v>
      </c>
      <c r="C48" s="8">
        <v>1999</v>
      </c>
      <c r="D48" s="8">
        <v>1999</v>
      </c>
      <c r="E48" s="8">
        <v>1999</v>
      </c>
      <c r="F48" s="8">
        <v>1</v>
      </c>
      <c r="G48" s="8" t="s">
        <v>25</v>
      </c>
      <c r="H48" s="8" t="s">
        <v>26</v>
      </c>
      <c r="I48" s="8" t="s">
        <v>27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25"/>
      <c r="AC48" s="4">
        <f t="shared" si="12"/>
        <v>0</v>
      </c>
      <c r="AD48" s="25" t="s">
        <v>215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25"/>
      <c r="AX48" s="4">
        <f t="shared" si="14"/>
        <v>0</v>
      </c>
      <c r="AY48" s="25" t="s">
        <v>215</v>
      </c>
      <c r="AZ48" s="25"/>
      <c r="BA48" s="25" t="str">
        <f t="shared" si="17"/>
        <v/>
      </c>
    </row>
    <row r="50" spans="1:53" ht="18" x14ac:dyDescent="0.3">
      <c r="A50" s="11" t="s">
        <v>240</v>
      </c>
      <c r="B50" s="11"/>
      <c r="C50" s="11"/>
      <c r="D50" s="11"/>
      <c r="E50" s="11"/>
      <c r="F50" s="11"/>
      <c r="G50" s="11"/>
      <c r="H50" s="11"/>
      <c r="I50" s="11"/>
      <c r="J50" s="11"/>
    </row>
    <row r="51" spans="1:53" x14ac:dyDescent="0.3">
      <c r="A51" s="16" t="s">
        <v>206</v>
      </c>
      <c r="B51" s="16" t="s">
        <v>1</v>
      </c>
      <c r="C51" s="16" t="s">
        <v>2</v>
      </c>
      <c r="D51" s="16" t="s">
        <v>143</v>
      </c>
      <c r="E51" s="16" t="s">
        <v>144</v>
      </c>
      <c r="F51" s="16" t="s">
        <v>3</v>
      </c>
      <c r="G51" s="16" t="s">
        <v>4</v>
      </c>
      <c r="H51" s="16" t="s">
        <v>5</v>
      </c>
      <c r="I51" s="16" t="s">
        <v>6</v>
      </c>
      <c r="J51" s="18" t="s">
        <v>208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0"/>
      <c r="AE51" s="18" t="s">
        <v>212</v>
      </c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20"/>
      <c r="AZ51" s="16" t="s">
        <v>213</v>
      </c>
      <c r="BA51" s="16" t="s">
        <v>214</v>
      </c>
    </row>
    <row r="52" spans="1:53" x14ac:dyDescent="0.3">
      <c r="A52" s="17"/>
      <c r="B52" s="17"/>
      <c r="C52" s="17"/>
      <c r="D52" s="17"/>
      <c r="E52" s="17"/>
      <c r="F52" s="17"/>
      <c r="G52" s="17"/>
      <c r="H52" s="17"/>
      <c r="I52" s="17"/>
      <c r="J52" s="21">
        <v>1</v>
      </c>
      <c r="K52" s="21">
        <v>2</v>
      </c>
      <c r="L52" s="21">
        <v>3</v>
      </c>
      <c r="M52" s="21">
        <v>4</v>
      </c>
      <c r="N52" s="21">
        <v>5</v>
      </c>
      <c r="O52" s="21">
        <v>6</v>
      </c>
      <c r="P52" s="21">
        <v>7</v>
      </c>
      <c r="Q52" s="21">
        <v>8</v>
      </c>
      <c r="R52" s="21">
        <v>9</v>
      </c>
      <c r="S52" s="21">
        <v>10</v>
      </c>
      <c r="T52" s="21">
        <v>11</v>
      </c>
      <c r="U52" s="21">
        <v>12</v>
      </c>
      <c r="V52" s="21">
        <v>13</v>
      </c>
      <c r="W52" s="21">
        <v>14</v>
      </c>
      <c r="X52" s="21">
        <v>15</v>
      </c>
      <c r="Y52" s="21">
        <v>16</v>
      </c>
      <c r="Z52" s="21">
        <v>17</v>
      </c>
      <c r="AA52" s="21">
        <v>18</v>
      </c>
      <c r="AB52" s="21" t="s">
        <v>209</v>
      </c>
      <c r="AC52" s="21" t="s">
        <v>210</v>
      </c>
      <c r="AD52" s="21" t="s">
        <v>211</v>
      </c>
      <c r="AE52" s="21">
        <v>1</v>
      </c>
      <c r="AF52" s="21">
        <v>2</v>
      </c>
      <c r="AG52" s="21">
        <v>3</v>
      </c>
      <c r="AH52" s="21">
        <v>4</v>
      </c>
      <c r="AI52" s="21">
        <v>5</v>
      </c>
      <c r="AJ52" s="21">
        <v>6</v>
      </c>
      <c r="AK52" s="21">
        <v>7</v>
      </c>
      <c r="AL52" s="21">
        <v>8</v>
      </c>
      <c r="AM52" s="21">
        <v>9</v>
      </c>
      <c r="AN52" s="21">
        <v>10</v>
      </c>
      <c r="AO52" s="21">
        <v>11</v>
      </c>
      <c r="AP52" s="21">
        <v>12</v>
      </c>
      <c r="AQ52" s="21">
        <v>13</v>
      </c>
      <c r="AR52" s="21">
        <v>14</v>
      </c>
      <c r="AS52" s="21">
        <v>15</v>
      </c>
      <c r="AT52" s="21">
        <v>16</v>
      </c>
      <c r="AU52" s="21">
        <v>17</v>
      </c>
      <c r="AV52" s="21">
        <v>18</v>
      </c>
      <c r="AW52" s="21" t="s">
        <v>209</v>
      </c>
      <c r="AX52" s="21" t="s">
        <v>210</v>
      </c>
      <c r="AY52" s="21" t="s">
        <v>211</v>
      </c>
      <c r="AZ52" s="17"/>
      <c r="BA52" s="17"/>
    </row>
    <row r="53" spans="1:53" x14ac:dyDescent="0.3">
      <c r="A53" s="22">
        <v>1</v>
      </c>
      <c r="B53" s="23" t="s">
        <v>28</v>
      </c>
      <c r="C53" s="23">
        <v>1995</v>
      </c>
      <c r="D53" s="23">
        <v>1995</v>
      </c>
      <c r="E53" s="23">
        <v>1995</v>
      </c>
      <c r="F53" s="23" t="s">
        <v>29</v>
      </c>
      <c r="G53" s="23" t="s">
        <v>16</v>
      </c>
      <c r="H53" s="23" t="s">
        <v>30</v>
      </c>
      <c r="I53" s="23" t="s">
        <v>31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4">
        <v>92.680000305175781</v>
      </c>
      <c r="AC53" s="22">
        <f t="shared" ref="AC53:AC64" si="18">SUM(J53:AA53)</f>
        <v>0</v>
      </c>
      <c r="AD53" s="24">
        <f t="shared" ref="AD53:AD64" si="19">AB53+AC53</f>
        <v>92.680000305175781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4">
        <v>93.470001220703125</v>
      </c>
      <c r="AX53" s="22">
        <f t="shared" ref="AX53:AX64" si="20">SUM(AE53:AV53)</f>
        <v>0</v>
      </c>
      <c r="AY53" s="24">
        <f t="shared" ref="AY53:AY64" si="21">AW53+AX53</f>
        <v>93.470001220703125</v>
      </c>
      <c r="AZ53" s="24">
        <f t="shared" ref="AZ53:AZ64" si="22">MIN(AY53,AD53)</f>
        <v>92.680000305175781</v>
      </c>
      <c r="BA53" s="24">
        <f t="shared" ref="BA53:BA64" si="23">IF( AND(ISNUMBER(AZ$53),ISNUMBER(AZ53)),(AZ53-AZ$53)/AZ$53*100,"")</f>
        <v>0</v>
      </c>
    </row>
    <row r="54" spans="1:53" ht="43.2" x14ac:dyDescent="0.3">
      <c r="A54" s="4">
        <v>2</v>
      </c>
      <c r="B54" s="8" t="s">
        <v>135</v>
      </c>
      <c r="C54" s="8">
        <v>1994</v>
      </c>
      <c r="D54" s="8">
        <v>1994</v>
      </c>
      <c r="E54" s="8">
        <v>1994</v>
      </c>
      <c r="F54" s="8" t="s">
        <v>29</v>
      </c>
      <c r="G54" s="8" t="s">
        <v>16</v>
      </c>
      <c r="H54" s="8" t="s">
        <v>136</v>
      </c>
      <c r="I54" s="8" t="s">
        <v>137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25">
        <v>98.949996948242188</v>
      </c>
      <c r="AC54" s="4">
        <f t="shared" si="18"/>
        <v>0</v>
      </c>
      <c r="AD54" s="25">
        <f t="shared" si="19"/>
        <v>98.949996948242188</v>
      </c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25"/>
      <c r="AX54" s="4">
        <f t="shared" si="20"/>
        <v>0</v>
      </c>
      <c r="AY54" s="25" t="s">
        <v>215</v>
      </c>
      <c r="AZ54" s="25">
        <f t="shared" si="22"/>
        <v>98.949996948242188</v>
      </c>
      <c r="BA54" s="25">
        <f t="shared" si="23"/>
        <v>6.7652099939799566</v>
      </c>
    </row>
    <row r="55" spans="1:53" x14ac:dyDescent="0.3">
      <c r="A55" s="4">
        <v>3</v>
      </c>
      <c r="B55" s="8" t="s">
        <v>75</v>
      </c>
      <c r="C55" s="8">
        <v>1994</v>
      </c>
      <c r="D55" s="8">
        <v>1994</v>
      </c>
      <c r="E55" s="8">
        <v>1994</v>
      </c>
      <c r="F55" s="8" t="s">
        <v>29</v>
      </c>
      <c r="G55" s="8" t="s">
        <v>16</v>
      </c>
      <c r="H55" s="8" t="s">
        <v>30</v>
      </c>
      <c r="I55" s="8" t="s">
        <v>31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2</v>
      </c>
      <c r="Z55" s="4">
        <v>0</v>
      </c>
      <c r="AA55" s="4">
        <v>0</v>
      </c>
      <c r="AB55" s="25">
        <v>100.73999786376953</v>
      </c>
      <c r="AC55" s="4">
        <f t="shared" si="18"/>
        <v>2</v>
      </c>
      <c r="AD55" s="25">
        <f t="shared" si="19"/>
        <v>102.73999786376953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2</v>
      </c>
      <c r="AL55" s="4">
        <v>0</v>
      </c>
      <c r="AM55" s="4">
        <v>2</v>
      </c>
      <c r="AN55" s="4">
        <v>0</v>
      </c>
      <c r="AO55" s="4">
        <v>0</v>
      </c>
      <c r="AP55" s="4">
        <v>0</v>
      </c>
      <c r="AQ55" s="4">
        <v>0</v>
      </c>
      <c r="AR55" s="4">
        <v>2</v>
      </c>
      <c r="AS55" s="4">
        <v>0</v>
      </c>
      <c r="AT55" s="4">
        <v>0</v>
      </c>
      <c r="AU55" s="4">
        <v>2</v>
      </c>
      <c r="AV55" s="4">
        <v>0</v>
      </c>
      <c r="AW55" s="25">
        <v>106.08999633789062</v>
      </c>
      <c r="AX55" s="4">
        <f t="shared" si="20"/>
        <v>8</v>
      </c>
      <c r="AY55" s="25">
        <f t="shared" si="21"/>
        <v>114.08999633789063</v>
      </c>
      <c r="AZ55" s="25">
        <f t="shared" si="22"/>
        <v>102.73999786376953</v>
      </c>
      <c r="BA55" s="25">
        <f t="shared" si="23"/>
        <v>10.85455063170942</v>
      </c>
    </row>
    <row r="56" spans="1:53" ht="28.8" x14ac:dyDescent="0.3">
      <c r="A56" s="4">
        <v>4</v>
      </c>
      <c r="B56" s="8" t="s">
        <v>107</v>
      </c>
      <c r="C56" s="8">
        <v>1994</v>
      </c>
      <c r="D56" s="8">
        <v>1994</v>
      </c>
      <c r="E56" s="8">
        <v>1994</v>
      </c>
      <c r="F56" s="8" t="s">
        <v>69</v>
      </c>
      <c r="G56" s="8" t="s">
        <v>16</v>
      </c>
      <c r="H56" s="8" t="s">
        <v>30</v>
      </c>
      <c r="I56" s="8" t="s">
        <v>108</v>
      </c>
      <c r="J56" s="4">
        <v>0</v>
      </c>
      <c r="K56" s="4">
        <v>0</v>
      </c>
      <c r="L56" s="4">
        <v>0</v>
      </c>
      <c r="M56" s="4">
        <v>0</v>
      </c>
      <c r="N56" s="4">
        <v>2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25">
        <v>107.91999816894531</v>
      </c>
      <c r="AC56" s="4">
        <f t="shared" si="18"/>
        <v>2</v>
      </c>
      <c r="AD56" s="25">
        <f t="shared" si="19"/>
        <v>109.91999816894531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2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25">
        <v>107.41000366210937</v>
      </c>
      <c r="AX56" s="4">
        <f t="shared" si="20"/>
        <v>2</v>
      </c>
      <c r="AY56" s="25">
        <f t="shared" si="21"/>
        <v>109.41000366210937</v>
      </c>
      <c r="AZ56" s="25">
        <f t="shared" si="22"/>
        <v>109.41000366210937</v>
      </c>
      <c r="BA56" s="25">
        <f t="shared" si="23"/>
        <v>18.051363079246013</v>
      </c>
    </row>
    <row r="57" spans="1:53" ht="28.8" x14ac:dyDescent="0.3">
      <c r="A57" s="4">
        <v>5</v>
      </c>
      <c r="B57" s="8" t="s">
        <v>41</v>
      </c>
      <c r="C57" s="8">
        <v>1999</v>
      </c>
      <c r="D57" s="8">
        <v>1999</v>
      </c>
      <c r="E57" s="8">
        <v>1999</v>
      </c>
      <c r="F57" s="8">
        <v>2</v>
      </c>
      <c r="G57" s="8" t="s">
        <v>16</v>
      </c>
      <c r="H57" s="8" t="s">
        <v>30</v>
      </c>
      <c r="I57" s="8" t="s">
        <v>42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2</v>
      </c>
      <c r="AB57" s="25">
        <v>116.13999938964844</v>
      </c>
      <c r="AC57" s="4">
        <f t="shared" si="18"/>
        <v>2</v>
      </c>
      <c r="AD57" s="25">
        <f t="shared" si="19"/>
        <v>118.13999938964844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25">
        <v>109.54000091552734</v>
      </c>
      <c r="AX57" s="4">
        <f t="shared" si="20"/>
        <v>0</v>
      </c>
      <c r="AY57" s="25">
        <f t="shared" si="21"/>
        <v>109.54000091552734</v>
      </c>
      <c r="AZ57" s="25">
        <f t="shared" si="22"/>
        <v>109.54000091552734</v>
      </c>
      <c r="BA57" s="25">
        <f t="shared" si="23"/>
        <v>18.191627702670608</v>
      </c>
    </row>
    <row r="58" spans="1:53" ht="28.8" x14ac:dyDescent="0.3">
      <c r="A58" s="4">
        <v>6</v>
      </c>
      <c r="B58" s="8" t="s">
        <v>66</v>
      </c>
      <c r="C58" s="8">
        <v>1996</v>
      </c>
      <c r="D58" s="8">
        <v>1996</v>
      </c>
      <c r="E58" s="8">
        <v>1996</v>
      </c>
      <c r="F58" s="8">
        <v>2</v>
      </c>
      <c r="G58" s="8" t="s">
        <v>16</v>
      </c>
      <c r="H58" s="8" t="s">
        <v>30</v>
      </c>
      <c r="I58" s="8" t="s">
        <v>42</v>
      </c>
      <c r="J58" s="4">
        <v>2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25">
        <v>108.44999694824219</v>
      </c>
      <c r="AC58" s="4">
        <f t="shared" si="18"/>
        <v>2</v>
      </c>
      <c r="AD58" s="25">
        <f t="shared" si="19"/>
        <v>110.44999694824219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2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2</v>
      </c>
      <c r="AV58" s="4">
        <v>0</v>
      </c>
      <c r="AW58" s="25">
        <v>110.41999816894531</v>
      </c>
      <c r="AX58" s="4">
        <f t="shared" si="20"/>
        <v>4</v>
      </c>
      <c r="AY58" s="25">
        <f t="shared" si="21"/>
        <v>114.41999816894531</v>
      </c>
      <c r="AZ58" s="25">
        <f t="shared" si="22"/>
        <v>110.44999694824219</v>
      </c>
      <c r="BA58" s="25">
        <f t="shared" si="23"/>
        <v>19.173496530592942</v>
      </c>
    </row>
    <row r="59" spans="1:53" ht="43.2" x14ac:dyDescent="0.3">
      <c r="A59" s="4">
        <v>7</v>
      </c>
      <c r="B59" s="8" t="s">
        <v>117</v>
      </c>
      <c r="C59" s="8">
        <v>2000</v>
      </c>
      <c r="D59" s="8">
        <v>2000</v>
      </c>
      <c r="E59" s="8">
        <v>2000</v>
      </c>
      <c r="F59" s="8">
        <v>1</v>
      </c>
      <c r="G59" s="8" t="s">
        <v>16</v>
      </c>
      <c r="H59" s="8" t="s">
        <v>79</v>
      </c>
      <c r="I59" s="8" t="s">
        <v>80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2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25">
        <v>113.83000183105469</v>
      </c>
      <c r="AC59" s="4">
        <f t="shared" si="18"/>
        <v>2</v>
      </c>
      <c r="AD59" s="25">
        <f t="shared" si="19"/>
        <v>115.83000183105469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25">
        <v>110.95999908447266</v>
      </c>
      <c r="AX59" s="4">
        <f t="shared" si="20"/>
        <v>0</v>
      </c>
      <c r="AY59" s="25">
        <f t="shared" si="21"/>
        <v>110.95999908447266</v>
      </c>
      <c r="AZ59" s="25">
        <f t="shared" si="22"/>
        <v>110.95999908447266</v>
      </c>
      <c r="BA59" s="25">
        <f t="shared" si="23"/>
        <v>19.723779368908801</v>
      </c>
    </row>
    <row r="60" spans="1:53" ht="28.8" x14ac:dyDescent="0.3">
      <c r="A60" s="4">
        <v>8</v>
      </c>
      <c r="B60" s="8" t="s">
        <v>87</v>
      </c>
      <c r="C60" s="8">
        <v>2000</v>
      </c>
      <c r="D60" s="8">
        <v>2000</v>
      </c>
      <c r="E60" s="8">
        <v>2000</v>
      </c>
      <c r="F60" s="8">
        <v>2</v>
      </c>
      <c r="G60" s="8" t="s">
        <v>16</v>
      </c>
      <c r="H60" s="8" t="s">
        <v>30</v>
      </c>
      <c r="I60" s="8" t="s">
        <v>42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2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25">
        <v>120.51999664306641</v>
      </c>
      <c r="AC60" s="4">
        <f t="shared" si="18"/>
        <v>2</v>
      </c>
      <c r="AD60" s="25">
        <f t="shared" si="19"/>
        <v>122.51999664306641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25">
        <v>114.18000030517578</v>
      </c>
      <c r="AX60" s="4">
        <f t="shared" si="20"/>
        <v>0</v>
      </c>
      <c r="AY60" s="25">
        <f t="shared" si="21"/>
        <v>114.18000030517578</v>
      </c>
      <c r="AZ60" s="25">
        <f t="shared" si="22"/>
        <v>114.18000030517578</v>
      </c>
      <c r="BA60" s="25">
        <f t="shared" si="23"/>
        <v>23.198100916276452</v>
      </c>
    </row>
    <row r="61" spans="1:53" ht="28.8" x14ac:dyDescent="0.3">
      <c r="A61" s="4">
        <v>9</v>
      </c>
      <c r="B61" s="8" t="s">
        <v>67</v>
      </c>
      <c r="C61" s="8">
        <v>2000</v>
      </c>
      <c r="D61" s="8">
        <v>2000</v>
      </c>
      <c r="E61" s="8">
        <v>2000</v>
      </c>
      <c r="F61" s="8">
        <v>2</v>
      </c>
      <c r="G61" s="8" t="s">
        <v>16</v>
      </c>
      <c r="H61" s="8" t="s">
        <v>30</v>
      </c>
      <c r="I61" s="8" t="s">
        <v>42</v>
      </c>
      <c r="J61" s="4">
        <v>0</v>
      </c>
      <c r="K61" s="4">
        <v>0</v>
      </c>
      <c r="L61" s="4">
        <v>0</v>
      </c>
      <c r="M61" s="4">
        <v>0</v>
      </c>
      <c r="N61" s="4">
        <v>2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25">
        <v>119.08999633789063</v>
      </c>
      <c r="AC61" s="4">
        <f t="shared" si="18"/>
        <v>2</v>
      </c>
      <c r="AD61" s="25">
        <f t="shared" si="19"/>
        <v>121.08999633789062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25">
        <v>116.09999847412109</v>
      </c>
      <c r="AX61" s="4">
        <f t="shared" si="20"/>
        <v>0</v>
      </c>
      <c r="AY61" s="25">
        <f t="shared" si="21"/>
        <v>116.09999847412109</v>
      </c>
      <c r="AZ61" s="25">
        <f t="shared" si="22"/>
        <v>116.09999847412109</v>
      </c>
      <c r="BA61" s="25">
        <f t="shared" si="23"/>
        <v>25.269743301497815</v>
      </c>
    </row>
    <row r="62" spans="1:53" ht="43.2" x14ac:dyDescent="0.3">
      <c r="A62" s="4">
        <v>10</v>
      </c>
      <c r="B62" s="8" t="s">
        <v>118</v>
      </c>
      <c r="C62" s="8">
        <v>2000</v>
      </c>
      <c r="D62" s="8">
        <v>2000</v>
      </c>
      <c r="E62" s="8">
        <v>2000</v>
      </c>
      <c r="F62" s="8">
        <v>1</v>
      </c>
      <c r="G62" s="8" t="s">
        <v>10</v>
      </c>
      <c r="H62" s="8" t="s">
        <v>85</v>
      </c>
      <c r="I62" s="8" t="s">
        <v>119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2</v>
      </c>
      <c r="T62" s="4">
        <v>0</v>
      </c>
      <c r="U62" s="4">
        <v>0</v>
      </c>
      <c r="V62" s="4">
        <v>0</v>
      </c>
      <c r="W62" s="4">
        <v>0</v>
      </c>
      <c r="X62" s="4">
        <v>2</v>
      </c>
      <c r="Y62" s="4">
        <v>0</v>
      </c>
      <c r="Z62" s="4">
        <v>0</v>
      </c>
      <c r="AA62" s="4">
        <v>0</v>
      </c>
      <c r="AB62" s="25">
        <v>119.08000183105469</v>
      </c>
      <c r="AC62" s="4">
        <f t="shared" si="18"/>
        <v>4</v>
      </c>
      <c r="AD62" s="25">
        <f t="shared" si="19"/>
        <v>123.08000183105469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25">
        <v>116.83999633789062</v>
      </c>
      <c r="AX62" s="4">
        <f t="shared" si="20"/>
        <v>0</v>
      </c>
      <c r="AY62" s="25">
        <f t="shared" si="21"/>
        <v>116.83999633789062</v>
      </c>
      <c r="AZ62" s="25">
        <f t="shared" si="22"/>
        <v>116.83999633789062</v>
      </c>
      <c r="BA62" s="25">
        <f t="shared" si="23"/>
        <v>26.068187260639892</v>
      </c>
    </row>
    <row r="63" spans="1:53" ht="43.2" x14ac:dyDescent="0.3">
      <c r="A63" s="4">
        <v>11</v>
      </c>
      <c r="B63" s="8" t="s">
        <v>84</v>
      </c>
      <c r="C63" s="8">
        <v>2000</v>
      </c>
      <c r="D63" s="8">
        <v>2000</v>
      </c>
      <c r="E63" s="8">
        <v>2000</v>
      </c>
      <c r="F63" s="8">
        <v>1</v>
      </c>
      <c r="G63" s="8" t="s">
        <v>10</v>
      </c>
      <c r="H63" s="8" t="s">
        <v>85</v>
      </c>
      <c r="I63" s="8" t="s">
        <v>86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25">
        <v>122.30999755859375</v>
      </c>
      <c r="AC63" s="4">
        <f t="shared" si="18"/>
        <v>0</v>
      </c>
      <c r="AD63" s="25">
        <f t="shared" si="19"/>
        <v>122.30999755859375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25">
        <v>116.91999816894531</v>
      </c>
      <c r="AX63" s="4">
        <f t="shared" si="20"/>
        <v>0</v>
      </c>
      <c r="AY63" s="25">
        <f t="shared" si="21"/>
        <v>116.91999816894531</v>
      </c>
      <c r="AZ63" s="25">
        <f t="shared" si="22"/>
        <v>116.91999816894531</v>
      </c>
      <c r="BA63" s="25">
        <f t="shared" si="23"/>
        <v>26.154507751351218</v>
      </c>
    </row>
    <row r="64" spans="1:53" ht="43.2" x14ac:dyDescent="0.3">
      <c r="A64" s="4">
        <v>12</v>
      </c>
      <c r="B64" s="8" t="s">
        <v>51</v>
      </c>
      <c r="C64" s="8">
        <v>1999</v>
      </c>
      <c r="D64" s="8">
        <v>1999</v>
      </c>
      <c r="E64" s="8">
        <v>1999</v>
      </c>
      <c r="F64" s="8">
        <v>1</v>
      </c>
      <c r="G64" s="8" t="s">
        <v>25</v>
      </c>
      <c r="H64" s="8" t="s">
        <v>52</v>
      </c>
      <c r="I64" s="8" t="s">
        <v>53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25"/>
      <c r="AC64" s="4">
        <f t="shared" si="18"/>
        <v>0</v>
      </c>
      <c r="AD64" s="25" t="s">
        <v>215</v>
      </c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25"/>
      <c r="AX64" s="4">
        <f t="shared" si="20"/>
        <v>0</v>
      </c>
      <c r="AY64" s="25" t="s">
        <v>215</v>
      </c>
      <c r="AZ64" s="25"/>
      <c r="BA64" s="25" t="str">
        <f t="shared" si="23"/>
        <v/>
      </c>
    </row>
    <row r="66" spans="1:53" ht="18" x14ac:dyDescent="0.3">
      <c r="A66" s="11" t="s">
        <v>241</v>
      </c>
      <c r="B66" s="11"/>
      <c r="C66" s="11"/>
      <c r="D66" s="11"/>
      <c r="E66" s="11"/>
      <c r="F66" s="11"/>
      <c r="G66" s="11"/>
      <c r="H66" s="11"/>
      <c r="I66" s="11"/>
      <c r="J66" s="11"/>
    </row>
    <row r="67" spans="1:53" x14ac:dyDescent="0.3">
      <c r="A67" s="16" t="s">
        <v>206</v>
      </c>
      <c r="B67" s="16" t="s">
        <v>1</v>
      </c>
      <c r="C67" s="16" t="s">
        <v>2</v>
      </c>
      <c r="D67" s="16" t="s">
        <v>143</v>
      </c>
      <c r="E67" s="16" t="s">
        <v>144</v>
      </c>
      <c r="F67" s="16" t="s">
        <v>3</v>
      </c>
      <c r="G67" s="16" t="s">
        <v>4</v>
      </c>
      <c r="H67" s="16" t="s">
        <v>5</v>
      </c>
      <c r="I67" s="16" t="s">
        <v>6</v>
      </c>
      <c r="J67" s="18" t="s">
        <v>208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20"/>
      <c r="AE67" s="18" t="s">
        <v>212</v>
      </c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20"/>
      <c r="AZ67" s="16" t="s">
        <v>213</v>
      </c>
      <c r="BA67" s="16" t="s">
        <v>214</v>
      </c>
    </row>
    <row r="68" spans="1:53" x14ac:dyDescent="0.3">
      <c r="A68" s="17"/>
      <c r="B68" s="17"/>
      <c r="C68" s="17"/>
      <c r="D68" s="17"/>
      <c r="E68" s="17"/>
      <c r="F68" s="17"/>
      <c r="G68" s="17"/>
      <c r="H68" s="17"/>
      <c r="I68" s="17"/>
      <c r="J68" s="21">
        <v>1</v>
      </c>
      <c r="K68" s="21">
        <v>2</v>
      </c>
      <c r="L68" s="21">
        <v>3</v>
      </c>
      <c r="M68" s="21">
        <v>4</v>
      </c>
      <c r="N68" s="21">
        <v>5</v>
      </c>
      <c r="O68" s="21">
        <v>6</v>
      </c>
      <c r="P68" s="21">
        <v>7</v>
      </c>
      <c r="Q68" s="21">
        <v>8</v>
      </c>
      <c r="R68" s="21">
        <v>9</v>
      </c>
      <c r="S68" s="21">
        <v>10</v>
      </c>
      <c r="T68" s="21">
        <v>11</v>
      </c>
      <c r="U68" s="21">
        <v>12</v>
      </c>
      <c r="V68" s="21">
        <v>13</v>
      </c>
      <c r="W68" s="21">
        <v>14</v>
      </c>
      <c r="X68" s="21">
        <v>15</v>
      </c>
      <c r="Y68" s="21">
        <v>16</v>
      </c>
      <c r="Z68" s="21">
        <v>17</v>
      </c>
      <c r="AA68" s="21">
        <v>18</v>
      </c>
      <c r="AB68" s="21" t="s">
        <v>209</v>
      </c>
      <c r="AC68" s="21" t="s">
        <v>210</v>
      </c>
      <c r="AD68" s="21" t="s">
        <v>211</v>
      </c>
      <c r="AE68" s="21">
        <v>1</v>
      </c>
      <c r="AF68" s="21">
        <v>2</v>
      </c>
      <c r="AG68" s="21">
        <v>3</v>
      </c>
      <c r="AH68" s="21">
        <v>4</v>
      </c>
      <c r="AI68" s="21">
        <v>5</v>
      </c>
      <c r="AJ68" s="21">
        <v>6</v>
      </c>
      <c r="AK68" s="21">
        <v>7</v>
      </c>
      <c r="AL68" s="21">
        <v>8</v>
      </c>
      <c r="AM68" s="21">
        <v>9</v>
      </c>
      <c r="AN68" s="21">
        <v>10</v>
      </c>
      <c r="AO68" s="21">
        <v>11</v>
      </c>
      <c r="AP68" s="21">
        <v>12</v>
      </c>
      <c r="AQ68" s="21">
        <v>13</v>
      </c>
      <c r="AR68" s="21">
        <v>14</v>
      </c>
      <c r="AS68" s="21">
        <v>15</v>
      </c>
      <c r="AT68" s="21">
        <v>16</v>
      </c>
      <c r="AU68" s="21">
        <v>17</v>
      </c>
      <c r="AV68" s="21">
        <v>18</v>
      </c>
      <c r="AW68" s="21" t="s">
        <v>209</v>
      </c>
      <c r="AX68" s="21" t="s">
        <v>210</v>
      </c>
      <c r="AY68" s="21" t="s">
        <v>211</v>
      </c>
      <c r="AZ68" s="17"/>
      <c r="BA68" s="17"/>
    </row>
    <row r="69" spans="1:53" ht="72" x14ac:dyDescent="0.3">
      <c r="A69" s="22">
        <v>1</v>
      </c>
      <c r="B69" s="23" t="s">
        <v>112</v>
      </c>
      <c r="C69" s="23">
        <v>2001</v>
      </c>
      <c r="D69" s="23">
        <v>2001</v>
      </c>
      <c r="E69" s="23">
        <v>2001</v>
      </c>
      <c r="F69" s="23" t="s">
        <v>69</v>
      </c>
      <c r="G69" s="23" t="s">
        <v>16</v>
      </c>
      <c r="H69" s="23" t="s">
        <v>113</v>
      </c>
      <c r="I69" s="23" t="s">
        <v>114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4">
        <v>119.36000061035156</v>
      </c>
      <c r="AC69" s="22">
        <f t="shared" ref="AC69:AC75" si="24">SUM(J69:AA69)</f>
        <v>0</v>
      </c>
      <c r="AD69" s="24">
        <f t="shared" ref="AD69:AD75" si="25">AB69+AC69</f>
        <v>119.36000061035156</v>
      </c>
      <c r="AE69" s="22">
        <v>0</v>
      </c>
      <c r="AF69" s="22">
        <v>0</v>
      </c>
      <c r="AG69" s="22">
        <v>2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  <c r="AV69" s="22">
        <v>0</v>
      </c>
      <c r="AW69" s="24">
        <v>131.8800048828125</v>
      </c>
      <c r="AX69" s="22">
        <f t="shared" ref="AX69:AX75" si="26">SUM(AE69:AV69)</f>
        <v>2</v>
      </c>
      <c r="AY69" s="24">
        <f t="shared" ref="AY69:AY75" si="27">AW69+AX69</f>
        <v>133.8800048828125</v>
      </c>
      <c r="AZ69" s="24">
        <f t="shared" ref="AZ69:AZ75" si="28">MIN(AY69,AD69)</f>
        <v>119.36000061035156</v>
      </c>
      <c r="BA69" s="24">
        <f t="shared" ref="BA69:BA75" si="29">IF( AND(ISNUMBER(AZ$69),ISNUMBER(AZ69)),(AZ69-AZ$69)/AZ$69*100,"")</f>
        <v>0</v>
      </c>
    </row>
    <row r="70" spans="1:53" ht="43.2" x14ac:dyDescent="0.3">
      <c r="A70" s="4">
        <v>2</v>
      </c>
      <c r="B70" s="8" t="s">
        <v>88</v>
      </c>
      <c r="C70" s="8">
        <v>1999</v>
      </c>
      <c r="D70" s="8">
        <v>1999</v>
      </c>
      <c r="E70" s="8">
        <v>1999</v>
      </c>
      <c r="F70" s="8">
        <v>1</v>
      </c>
      <c r="G70" s="8" t="s">
        <v>16</v>
      </c>
      <c r="H70" s="8" t="s">
        <v>89</v>
      </c>
      <c r="I70" s="8" t="s">
        <v>80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2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25">
        <v>137.32000732421875</v>
      </c>
      <c r="AC70" s="4">
        <f t="shared" si="24"/>
        <v>2</v>
      </c>
      <c r="AD70" s="25">
        <f t="shared" si="25"/>
        <v>139.32000732421875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2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2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25">
        <v>132.97999572753906</v>
      </c>
      <c r="AX70" s="4">
        <f t="shared" si="26"/>
        <v>4</v>
      </c>
      <c r="AY70" s="25">
        <f t="shared" si="27"/>
        <v>136.97999572753906</v>
      </c>
      <c r="AZ70" s="25">
        <f t="shared" si="28"/>
        <v>136.97999572753906</v>
      </c>
      <c r="BA70" s="25">
        <f t="shared" si="29"/>
        <v>14.762060176849056</v>
      </c>
    </row>
    <row r="71" spans="1:53" ht="43.2" x14ac:dyDescent="0.3">
      <c r="A71" s="4">
        <v>3</v>
      </c>
      <c r="B71" s="8" t="s">
        <v>63</v>
      </c>
      <c r="C71" s="8">
        <v>1997</v>
      </c>
      <c r="D71" s="8">
        <v>1997</v>
      </c>
      <c r="E71" s="8">
        <v>1997</v>
      </c>
      <c r="F71" s="8">
        <v>1</v>
      </c>
      <c r="G71" s="8" t="s">
        <v>16</v>
      </c>
      <c r="H71" s="8" t="s">
        <v>64</v>
      </c>
      <c r="I71" s="8" t="s">
        <v>36</v>
      </c>
      <c r="J71" s="4">
        <v>0</v>
      </c>
      <c r="K71" s="4">
        <v>0</v>
      </c>
      <c r="L71" s="4">
        <v>0</v>
      </c>
      <c r="M71" s="4">
        <v>0</v>
      </c>
      <c r="N71" s="4">
        <v>2</v>
      </c>
      <c r="O71" s="4">
        <v>0</v>
      </c>
      <c r="P71" s="4">
        <v>0</v>
      </c>
      <c r="Q71" s="4">
        <v>0</v>
      </c>
      <c r="R71" s="4">
        <v>0</v>
      </c>
      <c r="S71" s="4">
        <v>2</v>
      </c>
      <c r="T71" s="4">
        <v>0</v>
      </c>
      <c r="U71" s="4">
        <v>0</v>
      </c>
      <c r="V71" s="4">
        <v>0</v>
      </c>
      <c r="W71" s="4">
        <v>2</v>
      </c>
      <c r="X71" s="4">
        <v>0</v>
      </c>
      <c r="Y71" s="4">
        <v>0</v>
      </c>
      <c r="Z71" s="4">
        <v>0</v>
      </c>
      <c r="AA71" s="4">
        <v>0</v>
      </c>
      <c r="AB71" s="25">
        <v>156.1300048828125</v>
      </c>
      <c r="AC71" s="4">
        <f t="shared" si="24"/>
        <v>6</v>
      </c>
      <c r="AD71" s="25">
        <f t="shared" si="25"/>
        <v>162.1300048828125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2</v>
      </c>
      <c r="AQ71" s="4">
        <v>0</v>
      </c>
      <c r="AR71" s="4">
        <v>0</v>
      </c>
      <c r="AS71" s="4">
        <v>0</v>
      </c>
      <c r="AT71" s="4">
        <v>0</v>
      </c>
      <c r="AU71" s="4">
        <v>2</v>
      </c>
      <c r="AV71" s="4">
        <v>0</v>
      </c>
      <c r="AW71" s="25">
        <v>140.6199951171875</v>
      </c>
      <c r="AX71" s="4">
        <f t="shared" si="26"/>
        <v>4</v>
      </c>
      <c r="AY71" s="25">
        <f t="shared" si="27"/>
        <v>144.6199951171875</v>
      </c>
      <c r="AZ71" s="25">
        <f t="shared" si="28"/>
        <v>144.6199951171875</v>
      </c>
      <c r="BA71" s="25">
        <f t="shared" si="29"/>
        <v>21.162863922309036</v>
      </c>
    </row>
    <row r="72" spans="1:53" x14ac:dyDescent="0.3">
      <c r="A72" s="4">
        <v>4</v>
      </c>
      <c r="B72" s="8" t="s">
        <v>123</v>
      </c>
      <c r="C72" s="8">
        <v>1994</v>
      </c>
      <c r="D72" s="8">
        <v>1994</v>
      </c>
      <c r="E72" s="8">
        <v>1994</v>
      </c>
      <c r="F72" s="8">
        <v>1</v>
      </c>
      <c r="G72" s="8" t="s">
        <v>16</v>
      </c>
      <c r="H72" s="8" t="s">
        <v>30</v>
      </c>
      <c r="I72" s="8" t="s">
        <v>31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2</v>
      </c>
      <c r="T72" s="4">
        <v>0</v>
      </c>
      <c r="U72" s="4">
        <v>2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25">
        <v>160.08999633789062</v>
      </c>
      <c r="AC72" s="4">
        <f t="shared" si="24"/>
        <v>4</v>
      </c>
      <c r="AD72" s="25">
        <f t="shared" si="25"/>
        <v>164.08999633789062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2</v>
      </c>
      <c r="AN72" s="4">
        <v>2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50</v>
      </c>
      <c r="AU72" s="4">
        <v>0</v>
      </c>
      <c r="AV72" s="4">
        <v>0</v>
      </c>
      <c r="AW72" s="25">
        <v>161.22000122070312</v>
      </c>
      <c r="AX72" s="4">
        <f t="shared" si="26"/>
        <v>54</v>
      </c>
      <c r="AY72" s="25">
        <f t="shared" si="27"/>
        <v>215.22000122070312</v>
      </c>
      <c r="AZ72" s="25">
        <f t="shared" si="28"/>
        <v>164.08999633789062</v>
      </c>
      <c r="BA72" s="25">
        <f t="shared" si="29"/>
        <v>37.474862180638951</v>
      </c>
    </row>
    <row r="73" spans="1:53" ht="28.8" x14ac:dyDescent="0.3">
      <c r="A73" s="4">
        <v>5</v>
      </c>
      <c r="B73" s="8" t="s">
        <v>120</v>
      </c>
      <c r="C73" s="8">
        <v>1999</v>
      </c>
      <c r="D73" s="8">
        <v>1999</v>
      </c>
      <c r="E73" s="8">
        <v>1999</v>
      </c>
      <c r="F73" s="8">
        <v>1</v>
      </c>
      <c r="G73" s="8" t="s">
        <v>25</v>
      </c>
      <c r="H73" s="8" t="s">
        <v>26</v>
      </c>
      <c r="I73" s="8" t="s">
        <v>27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25"/>
      <c r="AC73" s="4">
        <f t="shared" si="24"/>
        <v>0</v>
      </c>
      <c r="AD73" s="25" t="s">
        <v>215</v>
      </c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25"/>
      <c r="AX73" s="4">
        <f t="shared" si="26"/>
        <v>0</v>
      </c>
      <c r="AY73" s="25" t="s">
        <v>215</v>
      </c>
      <c r="AZ73" s="25"/>
      <c r="BA73" s="25" t="str">
        <f t="shared" si="29"/>
        <v/>
      </c>
    </row>
    <row r="74" spans="1:53" ht="28.8" x14ac:dyDescent="0.3">
      <c r="A74" s="4">
        <v>5</v>
      </c>
      <c r="B74" s="8" t="s">
        <v>127</v>
      </c>
      <c r="C74" s="8">
        <v>2001</v>
      </c>
      <c r="D74" s="8">
        <v>2001</v>
      </c>
      <c r="E74" s="8">
        <v>2001</v>
      </c>
      <c r="F74" s="8">
        <v>3</v>
      </c>
      <c r="G74" s="8" t="s">
        <v>25</v>
      </c>
      <c r="H74" s="8" t="s">
        <v>26</v>
      </c>
      <c r="I74" s="8" t="s">
        <v>60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25"/>
      <c r="AC74" s="4">
        <f t="shared" si="24"/>
        <v>0</v>
      </c>
      <c r="AD74" s="25" t="s">
        <v>215</v>
      </c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25"/>
      <c r="AX74" s="4">
        <f t="shared" si="26"/>
        <v>0</v>
      </c>
      <c r="AY74" s="25" t="s">
        <v>215</v>
      </c>
      <c r="AZ74" s="25"/>
      <c r="BA74" s="25" t="str">
        <f t="shared" si="29"/>
        <v/>
      </c>
    </row>
    <row r="75" spans="1:53" ht="28.8" x14ac:dyDescent="0.3">
      <c r="A75" s="4">
        <v>5</v>
      </c>
      <c r="B75" s="8" t="s">
        <v>61</v>
      </c>
      <c r="C75" s="8">
        <v>1999</v>
      </c>
      <c r="D75" s="8">
        <v>1999</v>
      </c>
      <c r="E75" s="8">
        <v>1999</v>
      </c>
      <c r="F75" s="8">
        <v>1</v>
      </c>
      <c r="G75" s="8" t="s">
        <v>25</v>
      </c>
      <c r="H75" s="8" t="s">
        <v>26</v>
      </c>
      <c r="I75" s="8" t="s">
        <v>60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25"/>
      <c r="AC75" s="4">
        <f t="shared" si="24"/>
        <v>0</v>
      </c>
      <c r="AD75" s="25" t="s">
        <v>215</v>
      </c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25"/>
      <c r="AX75" s="4">
        <f t="shared" si="26"/>
        <v>0</v>
      </c>
      <c r="AY75" s="25" t="s">
        <v>215</v>
      </c>
      <c r="AZ75" s="25"/>
      <c r="BA75" s="25" t="str">
        <f t="shared" si="29"/>
        <v/>
      </c>
    </row>
  </sheetData>
  <mergeCells count="76">
    <mergeCell ref="AZ67:AZ68"/>
    <mergeCell ref="BA67:BA68"/>
    <mergeCell ref="G67:G68"/>
    <mergeCell ref="H67:H68"/>
    <mergeCell ref="I67:I68"/>
    <mergeCell ref="A66:J66"/>
    <mergeCell ref="J67:AD67"/>
    <mergeCell ref="AE67:AY67"/>
    <mergeCell ref="A67:A68"/>
    <mergeCell ref="B67:B68"/>
    <mergeCell ref="C67:C68"/>
    <mergeCell ref="D67:D68"/>
    <mergeCell ref="E67:E68"/>
    <mergeCell ref="F67:F68"/>
    <mergeCell ref="I51:I52"/>
    <mergeCell ref="A50:J50"/>
    <mergeCell ref="J51:AD51"/>
    <mergeCell ref="AE51:AY51"/>
    <mergeCell ref="AZ51:AZ52"/>
    <mergeCell ref="BA51:BA52"/>
    <mergeCell ref="AZ38:AZ39"/>
    <mergeCell ref="BA38:BA39"/>
    <mergeCell ref="A51:A52"/>
    <mergeCell ref="B51:B52"/>
    <mergeCell ref="C51:C52"/>
    <mergeCell ref="D51:D52"/>
    <mergeCell ref="E51:E52"/>
    <mergeCell ref="F51:F52"/>
    <mergeCell ref="G51:G52"/>
    <mergeCell ref="H51:H52"/>
    <mergeCell ref="G38:G39"/>
    <mergeCell ref="H38:H39"/>
    <mergeCell ref="I38:I39"/>
    <mergeCell ref="A37:J37"/>
    <mergeCell ref="J38:AD38"/>
    <mergeCell ref="AE38:AY38"/>
    <mergeCell ref="A38:A39"/>
    <mergeCell ref="B38:B39"/>
    <mergeCell ref="C38:C39"/>
    <mergeCell ref="D38:D39"/>
    <mergeCell ref="E38:E39"/>
    <mergeCell ref="F38:F39"/>
    <mergeCell ref="I25:I26"/>
    <mergeCell ref="A24:J24"/>
    <mergeCell ref="J25:AD25"/>
    <mergeCell ref="AE25:AY25"/>
    <mergeCell ref="AZ25:AZ26"/>
    <mergeCell ref="BA25:BA26"/>
    <mergeCell ref="AZ8:AZ9"/>
    <mergeCell ref="BA8:BA9"/>
    <mergeCell ref="A25:A26"/>
    <mergeCell ref="B25:B26"/>
    <mergeCell ref="C25:C26"/>
    <mergeCell ref="D25:D26"/>
    <mergeCell ref="E25:E26"/>
    <mergeCell ref="F25:F26"/>
    <mergeCell ref="G25:G26"/>
    <mergeCell ref="H25:H26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200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201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202</v>
      </c>
      <c r="B3" s="12"/>
      <c r="C3" s="13" t="s">
        <v>203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204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205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207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6" t="s">
        <v>206</v>
      </c>
      <c r="B8" s="16" t="s">
        <v>1</v>
      </c>
      <c r="C8" s="16" t="s">
        <v>2</v>
      </c>
      <c r="D8" s="16" t="s">
        <v>143</v>
      </c>
      <c r="E8" s="16" t="s">
        <v>144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208</v>
      </c>
      <c r="K8" s="19"/>
      <c r="L8" s="20"/>
      <c r="M8" s="18" t="s">
        <v>212</v>
      </c>
      <c r="N8" s="19"/>
      <c r="O8" s="20"/>
      <c r="P8" s="16" t="s">
        <v>213</v>
      </c>
      <c r="Q8" s="16" t="s">
        <v>214</v>
      </c>
    </row>
    <row r="9" spans="1:17" x14ac:dyDescent="0.3">
      <c r="A9" s="17"/>
      <c r="B9" s="17"/>
      <c r="C9" s="17"/>
      <c r="D9" s="17"/>
      <c r="E9" s="17"/>
      <c r="F9" s="17"/>
      <c r="G9" s="17"/>
      <c r="H9" s="17"/>
      <c r="I9" s="17"/>
      <c r="J9" s="21" t="s">
        <v>209</v>
      </c>
      <c r="K9" s="21" t="s">
        <v>210</v>
      </c>
      <c r="L9" s="21" t="s">
        <v>211</v>
      </c>
      <c r="M9" s="21" t="s">
        <v>209</v>
      </c>
      <c r="N9" s="21" t="s">
        <v>210</v>
      </c>
      <c r="O9" s="21" t="s">
        <v>211</v>
      </c>
      <c r="P9" s="17"/>
      <c r="Q9" s="17"/>
    </row>
    <row r="10" spans="1:17" ht="57.6" x14ac:dyDescent="0.3">
      <c r="A10" s="22">
        <v>1</v>
      </c>
      <c r="B10" s="23" t="s">
        <v>68</v>
      </c>
      <c r="C10" s="23">
        <v>1997</v>
      </c>
      <c r="D10" s="23">
        <v>1997</v>
      </c>
      <c r="E10" s="23">
        <v>1997</v>
      </c>
      <c r="F10" s="23" t="s">
        <v>69</v>
      </c>
      <c r="G10" s="23" t="s">
        <v>16</v>
      </c>
      <c r="H10" s="23" t="s">
        <v>70</v>
      </c>
      <c r="I10" s="23" t="s">
        <v>71</v>
      </c>
      <c r="J10" s="24">
        <v>82.680000305175781</v>
      </c>
      <c r="K10" s="22">
        <v>0</v>
      </c>
      <c r="L10" s="24">
        <f t="shared" ref="L10:L22" si="0">J10+K10</f>
        <v>82.680000305175781</v>
      </c>
      <c r="M10" s="24">
        <v>81.349998474121094</v>
      </c>
      <c r="N10" s="22">
        <v>0</v>
      </c>
      <c r="O10" s="24">
        <f t="shared" ref="O10:O22" si="1">M10+N10</f>
        <v>81.349998474121094</v>
      </c>
      <c r="P10" s="24">
        <f t="shared" ref="P10:P22" si="2">MIN(O10,L10)</f>
        <v>81.349998474121094</v>
      </c>
      <c r="Q10" s="24">
        <f t="shared" ref="Q10:Q22" si="3">IF( AND(ISNUMBER(P$10),ISNUMBER(P10)),(P10-P$10)/P$10*100,"")</f>
        <v>0</v>
      </c>
    </row>
    <row r="11" spans="1:17" ht="43.2" x14ac:dyDescent="0.3">
      <c r="A11" s="4">
        <v>2</v>
      </c>
      <c r="B11" s="8" t="s">
        <v>135</v>
      </c>
      <c r="C11" s="8">
        <v>1994</v>
      </c>
      <c r="D11" s="8">
        <v>1994</v>
      </c>
      <c r="E11" s="8">
        <v>1994</v>
      </c>
      <c r="F11" s="8" t="s">
        <v>29</v>
      </c>
      <c r="G11" s="8" t="s">
        <v>16</v>
      </c>
      <c r="H11" s="8" t="s">
        <v>136</v>
      </c>
      <c r="I11" s="8" t="s">
        <v>137</v>
      </c>
      <c r="J11" s="25">
        <v>83.169998168945313</v>
      </c>
      <c r="K11" s="4">
        <v>0</v>
      </c>
      <c r="L11" s="25">
        <f t="shared" si="0"/>
        <v>83.169998168945313</v>
      </c>
      <c r="M11" s="25">
        <v>80.379997253417969</v>
      </c>
      <c r="N11" s="4">
        <v>2</v>
      </c>
      <c r="O11" s="25">
        <f t="shared" si="1"/>
        <v>82.379997253417969</v>
      </c>
      <c r="P11" s="25">
        <f t="shared" si="2"/>
        <v>82.379997253417969</v>
      </c>
      <c r="Q11" s="25">
        <f t="shared" si="3"/>
        <v>1.2661325121284868</v>
      </c>
    </row>
    <row r="12" spans="1:17" ht="43.2" x14ac:dyDescent="0.3">
      <c r="A12" s="4">
        <v>3</v>
      </c>
      <c r="B12" s="8" t="s">
        <v>91</v>
      </c>
      <c r="C12" s="8">
        <v>1996</v>
      </c>
      <c r="D12" s="8">
        <v>1996</v>
      </c>
      <c r="E12" s="8">
        <v>1996</v>
      </c>
      <c r="F12" s="8" t="s">
        <v>29</v>
      </c>
      <c r="G12" s="8" t="s">
        <v>16</v>
      </c>
      <c r="H12" s="8" t="s">
        <v>79</v>
      </c>
      <c r="I12" s="8" t="s">
        <v>71</v>
      </c>
      <c r="J12" s="25">
        <v>92.129997253417969</v>
      </c>
      <c r="K12" s="4">
        <v>4</v>
      </c>
      <c r="L12" s="25">
        <f t="shared" si="0"/>
        <v>96.129997253417969</v>
      </c>
      <c r="M12" s="25">
        <v>86.610000610351563</v>
      </c>
      <c r="N12" s="4">
        <v>0</v>
      </c>
      <c r="O12" s="25">
        <f t="shared" si="1"/>
        <v>86.610000610351563</v>
      </c>
      <c r="P12" s="25">
        <f t="shared" si="2"/>
        <v>86.610000610351563</v>
      </c>
      <c r="Q12" s="25">
        <f t="shared" si="3"/>
        <v>6.465890884931941</v>
      </c>
    </row>
    <row r="13" spans="1:17" ht="43.2" x14ac:dyDescent="0.3">
      <c r="A13" s="4">
        <v>4</v>
      </c>
      <c r="B13" s="8" t="s">
        <v>78</v>
      </c>
      <c r="C13" s="8">
        <v>1997</v>
      </c>
      <c r="D13" s="8">
        <v>1997</v>
      </c>
      <c r="E13" s="8">
        <v>1997</v>
      </c>
      <c r="F13" s="8" t="s">
        <v>69</v>
      </c>
      <c r="G13" s="8" t="s">
        <v>16</v>
      </c>
      <c r="H13" s="8" t="s">
        <v>79</v>
      </c>
      <c r="I13" s="8" t="s">
        <v>80</v>
      </c>
      <c r="J13" s="25">
        <v>88.790000915527344</v>
      </c>
      <c r="K13" s="4">
        <v>0</v>
      </c>
      <c r="L13" s="25">
        <f t="shared" si="0"/>
        <v>88.790000915527344</v>
      </c>
      <c r="M13" s="25">
        <v>101.30999755859375</v>
      </c>
      <c r="N13" s="4">
        <v>8</v>
      </c>
      <c r="O13" s="25">
        <f t="shared" si="1"/>
        <v>109.30999755859375</v>
      </c>
      <c r="P13" s="25">
        <f t="shared" si="2"/>
        <v>88.790000915527344</v>
      </c>
      <c r="Q13" s="25">
        <f t="shared" si="3"/>
        <v>9.1456700442017222</v>
      </c>
    </row>
    <row r="14" spans="1:17" ht="43.2" x14ac:dyDescent="0.3">
      <c r="A14" s="4">
        <v>5</v>
      </c>
      <c r="B14" s="8" t="s">
        <v>117</v>
      </c>
      <c r="C14" s="8">
        <v>2000</v>
      </c>
      <c r="D14" s="8">
        <v>2000</v>
      </c>
      <c r="E14" s="8">
        <v>2000</v>
      </c>
      <c r="F14" s="8">
        <v>1</v>
      </c>
      <c r="G14" s="8" t="s">
        <v>16</v>
      </c>
      <c r="H14" s="8" t="s">
        <v>79</v>
      </c>
      <c r="I14" s="8" t="s">
        <v>80</v>
      </c>
      <c r="J14" s="25">
        <v>95.139999389648437</v>
      </c>
      <c r="K14" s="4">
        <v>2</v>
      </c>
      <c r="L14" s="25">
        <f t="shared" si="0"/>
        <v>97.139999389648438</v>
      </c>
      <c r="M14" s="25">
        <v>94.029998779296875</v>
      </c>
      <c r="N14" s="4">
        <v>0</v>
      </c>
      <c r="O14" s="25">
        <f t="shared" si="1"/>
        <v>94.029998779296875</v>
      </c>
      <c r="P14" s="25">
        <f t="shared" si="2"/>
        <v>94.029998779296875</v>
      </c>
      <c r="Q14" s="25">
        <f t="shared" si="3"/>
        <v>15.586970550724127</v>
      </c>
    </row>
    <row r="15" spans="1:17" ht="28.8" x14ac:dyDescent="0.3">
      <c r="A15" s="4">
        <v>6</v>
      </c>
      <c r="B15" s="8" t="s">
        <v>138</v>
      </c>
      <c r="C15" s="8">
        <v>1993</v>
      </c>
      <c r="D15" s="8">
        <v>1993</v>
      </c>
      <c r="E15" s="8">
        <v>1993</v>
      </c>
      <c r="F15" s="8" t="s">
        <v>69</v>
      </c>
      <c r="G15" s="8" t="s">
        <v>16</v>
      </c>
      <c r="H15" s="8" t="s">
        <v>139</v>
      </c>
      <c r="I15" s="8" t="s">
        <v>137</v>
      </c>
      <c r="J15" s="25">
        <v>94.839996337890625</v>
      </c>
      <c r="K15" s="4">
        <v>0</v>
      </c>
      <c r="L15" s="25">
        <f t="shared" si="0"/>
        <v>94.839996337890625</v>
      </c>
      <c r="M15" s="25"/>
      <c r="N15" s="4"/>
      <c r="O15" s="25" t="s">
        <v>215</v>
      </c>
      <c r="P15" s="25">
        <f t="shared" si="2"/>
        <v>94.839996337890625</v>
      </c>
      <c r="Q15" s="25">
        <f t="shared" si="3"/>
        <v>16.582665171236535</v>
      </c>
    </row>
    <row r="16" spans="1:17" ht="43.2" x14ac:dyDescent="0.3">
      <c r="A16" s="4">
        <v>7</v>
      </c>
      <c r="B16" s="8" t="s">
        <v>121</v>
      </c>
      <c r="C16" s="8">
        <v>2000</v>
      </c>
      <c r="D16" s="8">
        <v>2000</v>
      </c>
      <c r="E16" s="8">
        <v>2000</v>
      </c>
      <c r="F16" s="8">
        <v>1</v>
      </c>
      <c r="G16" s="8" t="s">
        <v>16</v>
      </c>
      <c r="H16" s="8" t="s">
        <v>79</v>
      </c>
      <c r="I16" s="8" t="s">
        <v>36</v>
      </c>
      <c r="J16" s="25">
        <v>108.11000061035156</v>
      </c>
      <c r="K16" s="4">
        <v>52</v>
      </c>
      <c r="L16" s="25">
        <f t="shared" si="0"/>
        <v>160.11000061035156</v>
      </c>
      <c r="M16" s="25">
        <v>102.55000305175781</v>
      </c>
      <c r="N16" s="4">
        <v>0</v>
      </c>
      <c r="O16" s="25">
        <f t="shared" si="1"/>
        <v>102.55000305175781</v>
      </c>
      <c r="P16" s="25">
        <f t="shared" si="2"/>
        <v>102.55000305175781</v>
      </c>
      <c r="Q16" s="25">
        <f t="shared" si="3"/>
        <v>26.060239674596701</v>
      </c>
    </row>
    <row r="17" spans="1:17" ht="43.2" x14ac:dyDescent="0.3">
      <c r="A17" s="4">
        <v>8</v>
      </c>
      <c r="B17" s="8" t="s">
        <v>100</v>
      </c>
      <c r="C17" s="8">
        <v>1997</v>
      </c>
      <c r="D17" s="8">
        <v>1997</v>
      </c>
      <c r="E17" s="8">
        <v>1997</v>
      </c>
      <c r="F17" s="8">
        <v>1</v>
      </c>
      <c r="G17" s="8" t="s">
        <v>55</v>
      </c>
      <c r="H17" s="8" t="s">
        <v>56</v>
      </c>
      <c r="I17" s="8" t="s">
        <v>57</v>
      </c>
      <c r="J17" s="25">
        <v>108.76000213623047</v>
      </c>
      <c r="K17" s="4">
        <v>0</v>
      </c>
      <c r="L17" s="25">
        <f t="shared" si="0"/>
        <v>108.76000213623047</v>
      </c>
      <c r="M17" s="25">
        <v>106.09999847412109</v>
      </c>
      <c r="N17" s="4">
        <v>2</v>
      </c>
      <c r="O17" s="25">
        <f t="shared" si="1"/>
        <v>108.09999847412109</v>
      </c>
      <c r="P17" s="25">
        <f t="shared" si="2"/>
        <v>108.09999847412109</v>
      </c>
      <c r="Q17" s="25">
        <f t="shared" si="3"/>
        <v>32.882606640133694</v>
      </c>
    </row>
    <row r="18" spans="1:17" ht="28.8" x14ac:dyDescent="0.3">
      <c r="A18" s="4">
        <v>9</v>
      </c>
      <c r="B18" s="8" t="s">
        <v>62</v>
      </c>
      <c r="C18" s="8">
        <v>1997</v>
      </c>
      <c r="D18" s="8">
        <v>1997</v>
      </c>
      <c r="E18" s="8">
        <v>1997</v>
      </c>
      <c r="F18" s="8" t="s">
        <v>15</v>
      </c>
      <c r="G18" s="8" t="s">
        <v>16</v>
      </c>
      <c r="H18" s="8" t="s">
        <v>17</v>
      </c>
      <c r="I18" s="8" t="s">
        <v>18</v>
      </c>
      <c r="J18" s="25">
        <v>116.44000244140625</v>
      </c>
      <c r="K18" s="4">
        <v>2</v>
      </c>
      <c r="L18" s="25">
        <f t="shared" si="0"/>
        <v>118.44000244140625</v>
      </c>
      <c r="M18" s="25">
        <v>111.80999755859375</v>
      </c>
      <c r="N18" s="4">
        <v>0</v>
      </c>
      <c r="O18" s="25">
        <f t="shared" si="1"/>
        <v>111.80999755859375</v>
      </c>
      <c r="P18" s="25">
        <f t="shared" si="2"/>
        <v>111.80999755859375</v>
      </c>
      <c r="Q18" s="25">
        <f t="shared" si="3"/>
        <v>37.443146473029785</v>
      </c>
    </row>
    <row r="19" spans="1:17" ht="28.8" x14ac:dyDescent="0.3">
      <c r="A19" s="4">
        <v>10</v>
      </c>
      <c r="B19" s="8" t="s">
        <v>32</v>
      </c>
      <c r="C19" s="8">
        <v>1998</v>
      </c>
      <c r="D19" s="8">
        <v>1998</v>
      </c>
      <c r="E19" s="8">
        <v>1998</v>
      </c>
      <c r="F19" s="8" t="s">
        <v>15</v>
      </c>
      <c r="G19" s="8" t="s">
        <v>16</v>
      </c>
      <c r="H19" s="8" t="s">
        <v>17</v>
      </c>
      <c r="I19" s="8" t="s">
        <v>18</v>
      </c>
      <c r="J19" s="25">
        <v>112.26000213623047</v>
      </c>
      <c r="K19" s="4">
        <v>4</v>
      </c>
      <c r="L19" s="25">
        <f t="shared" si="0"/>
        <v>116.26000213623047</v>
      </c>
      <c r="M19" s="25">
        <v>111.44000244140625</v>
      </c>
      <c r="N19" s="4">
        <v>2</v>
      </c>
      <c r="O19" s="25">
        <f t="shared" si="1"/>
        <v>113.44000244140625</v>
      </c>
      <c r="P19" s="25">
        <f t="shared" si="2"/>
        <v>113.44000244140625</v>
      </c>
      <c r="Q19" s="25">
        <f t="shared" si="3"/>
        <v>39.446840281740833</v>
      </c>
    </row>
    <row r="20" spans="1:17" ht="28.8" x14ac:dyDescent="0.3">
      <c r="A20" s="4">
        <v>11</v>
      </c>
      <c r="B20" s="8" t="s">
        <v>124</v>
      </c>
      <c r="C20" s="8">
        <v>1996</v>
      </c>
      <c r="D20" s="8">
        <v>1996</v>
      </c>
      <c r="E20" s="8">
        <v>1996</v>
      </c>
      <c r="F20" s="8" t="s">
        <v>21</v>
      </c>
      <c r="G20" s="8" t="s">
        <v>16</v>
      </c>
      <c r="H20" s="8" t="s">
        <v>30</v>
      </c>
      <c r="I20" s="8" t="s">
        <v>42</v>
      </c>
      <c r="J20" s="25">
        <v>118.08999633789062</v>
      </c>
      <c r="K20" s="4">
        <v>2</v>
      </c>
      <c r="L20" s="25">
        <f t="shared" si="0"/>
        <v>120.08999633789062</v>
      </c>
      <c r="M20" s="25">
        <v>113.58000183105469</v>
      </c>
      <c r="N20" s="4">
        <v>0</v>
      </c>
      <c r="O20" s="25">
        <f t="shared" si="1"/>
        <v>113.58000183105469</v>
      </c>
      <c r="P20" s="25">
        <f t="shared" si="2"/>
        <v>113.58000183105469</v>
      </c>
      <c r="Q20" s="25">
        <f t="shared" si="3"/>
        <v>39.618935416681708</v>
      </c>
    </row>
    <row r="21" spans="1:17" ht="43.2" x14ac:dyDescent="0.3">
      <c r="A21" s="4">
        <v>12</v>
      </c>
      <c r="B21" s="8" t="s">
        <v>37</v>
      </c>
      <c r="C21" s="8">
        <v>2000</v>
      </c>
      <c r="D21" s="8">
        <v>2000</v>
      </c>
      <c r="E21" s="8">
        <v>2000</v>
      </c>
      <c r="F21" s="8">
        <v>2</v>
      </c>
      <c r="G21" s="8" t="s">
        <v>16</v>
      </c>
      <c r="H21" s="8" t="s">
        <v>35</v>
      </c>
      <c r="I21" s="8" t="s">
        <v>36</v>
      </c>
      <c r="J21" s="25">
        <v>111.59999847412109</v>
      </c>
      <c r="K21" s="4">
        <v>4</v>
      </c>
      <c r="L21" s="25">
        <f t="shared" si="0"/>
        <v>115.59999847412109</v>
      </c>
      <c r="M21" s="25">
        <v>112.16999816894531</v>
      </c>
      <c r="N21" s="4">
        <v>2</v>
      </c>
      <c r="O21" s="25">
        <f t="shared" si="1"/>
        <v>114.16999816894531</v>
      </c>
      <c r="P21" s="25">
        <f t="shared" si="2"/>
        <v>114.16999816894531</v>
      </c>
      <c r="Q21" s="25">
        <f t="shared" si="3"/>
        <v>40.344192145578042</v>
      </c>
    </row>
    <row r="22" spans="1:17" ht="43.2" x14ac:dyDescent="0.3">
      <c r="A22" s="4">
        <v>13</v>
      </c>
      <c r="B22" s="8" t="s">
        <v>54</v>
      </c>
      <c r="C22" s="8">
        <v>1992</v>
      </c>
      <c r="D22" s="8">
        <v>1992</v>
      </c>
      <c r="E22" s="8">
        <v>1992</v>
      </c>
      <c r="F22" s="8">
        <v>1</v>
      </c>
      <c r="G22" s="8" t="s">
        <v>55</v>
      </c>
      <c r="H22" s="8" t="s">
        <v>56</v>
      </c>
      <c r="I22" s="8" t="s">
        <v>57</v>
      </c>
      <c r="J22" s="25">
        <v>113.61000061035156</v>
      </c>
      <c r="K22" s="4">
        <v>4</v>
      </c>
      <c r="L22" s="25">
        <f t="shared" si="0"/>
        <v>117.61000061035156</v>
      </c>
      <c r="M22" s="25">
        <v>112.69000244140625</v>
      </c>
      <c r="N22" s="4">
        <v>58</v>
      </c>
      <c r="O22" s="25">
        <f t="shared" si="1"/>
        <v>170.69000244140625</v>
      </c>
      <c r="P22" s="25">
        <f t="shared" si="2"/>
        <v>117.61000061035156</v>
      </c>
      <c r="Q22" s="25">
        <f t="shared" si="3"/>
        <v>44.572836897797153</v>
      </c>
    </row>
    <row r="24" spans="1:17" ht="18" x14ac:dyDescent="0.3">
      <c r="A24" s="11" t="s">
        <v>216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7" x14ac:dyDescent="0.3">
      <c r="A25" s="16" t="s">
        <v>206</v>
      </c>
      <c r="B25" s="16" t="s">
        <v>1</v>
      </c>
      <c r="C25" s="16" t="s">
        <v>2</v>
      </c>
      <c r="D25" s="16" t="s">
        <v>143</v>
      </c>
      <c r="E25" s="16" t="s">
        <v>144</v>
      </c>
      <c r="F25" s="16" t="s">
        <v>3</v>
      </c>
      <c r="G25" s="16" t="s">
        <v>4</v>
      </c>
      <c r="H25" s="16" t="s">
        <v>5</v>
      </c>
      <c r="I25" s="16" t="s">
        <v>6</v>
      </c>
      <c r="J25" s="18" t="s">
        <v>208</v>
      </c>
      <c r="K25" s="19"/>
      <c r="L25" s="20"/>
      <c r="M25" s="18" t="s">
        <v>212</v>
      </c>
      <c r="N25" s="19"/>
      <c r="O25" s="20"/>
      <c r="P25" s="16" t="s">
        <v>213</v>
      </c>
      <c r="Q25" s="16" t="s">
        <v>214</v>
      </c>
    </row>
    <row r="26" spans="1:17" x14ac:dyDescent="0.3">
      <c r="A26" s="17"/>
      <c r="B26" s="17"/>
      <c r="C26" s="17"/>
      <c r="D26" s="17"/>
      <c r="E26" s="17"/>
      <c r="F26" s="17"/>
      <c r="G26" s="17"/>
      <c r="H26" s="17"/>
      <c r="I26" s="17"/>
      <c r="J26" s="21" t="s">
        <v>209</v>
      </c>
      <c r="K26" s="21" t="s">
        <v>210</v>
      </c>
      <c r="L26" s="21" t="s">
        <v>211</v>
      </c>
      <c r="M26" s="21" t="s">
        <v>209</v>
      </c>
      <c r="N26" s="21" t="s">
        <v>210</v>
      </c>
      <c r="O26" s="21" t="s">
        <v>211</v>
      </c>
      <c r="P26" s="17"/>
      <c r="Q26" s="17"/>
    </row>
    <row r="27" spans="1:17" ht="28.8" x14ac:dyDescent="0.3">
      <c r="A27" s="22">
        <v>1</v>
      </c>
      <c r="B27" s="23" t="s">
        <v>217</v>
      </c>
      <c r="C27" s="23" t="s">
        <v>218</v>
      </c>
      <c r="D27" s="23">
        <v>1995</v>
      </c>
      <c r="E27" s="23">
        <v>1994</v>
      </c>
      <c r="F27" s="23" t="s">
        <v>219</v>
      </c>
      <c r="G27" s="23" t="s">
        <v>16</v>
      </c>
      <c r="H27" s="23" t="s">
        <v>30</v>
      </c>
      <c r="I27" s="23" t="s">
        <v>31</v>
      </c>
      <c r="J27" s="24">
        <v>97.669998168945313</v>
      </c>
      <c r="K27" s="22">
        <v>0</v>
      </c>
      <c r="L27" s="24">
        <f t="shared" ref="L27:L35" si="4">J27+K27</f>
        <v>97.669998168945313</v>
      </c>
      <c r="M27" s="24">
        <v>98.669998168945313</v>
      </c>
      <c r="N27" s="22">
        <v>0</v>
      </c>
      <c r="O27" s="24">
        <f t="shared" ref="O27:O35" si="5">M27+N27</f>
        <v>98.669998168945313</v>
      </c>
      <c r="P27" s="24">
        <f t="shared" ref="P27:P35" si="6">MIN(O27,L27)</f>
        <v>97.669998168945313</v>
      </c>
      <c r="Q27" s="24">
        <f t="shared" ref="Q27:Q35" si="7">IF( AND(ISNUMBER(P$27),ISNUMBER(P27)),(P27-P$27)/P$27*100,"")</f>
        <v>0</v>
      </c>
    </row>
    <row r="28" spans="1:17" ht="57.6" x14ac:dyDescent="0.3">
      <c r="A28" s="4">
        <v>2</v>
      </c>
      <c r="B28" s="8" t="s">
        <v>220</v>
      </c>
      <c r="C28" s="8" t="s">
        <v>221</v>
      </c>
      <c r="D28" s="8">
        <v>1996</v>
      </c>
      <c r="E28" s="8">
        <v>1994</v>
      </c>
      <c r="F28" s="8" t="s">
        <v>222</v>
      </c>
      <c r="G28" s="8" t="s">
        <v>16</v>
      </c>
      <c r="H28" s="8" t="s">
        <v>194</v>
      </c>
      <c r="I28" s="8" t="s">
        <v>195</v>
      </c>
      <c r="J28" s="25"/>
      <c r="K28" s="4"/>
      <c r="L28" s="25" t="s">
        <v>215</v>
      </c>
      <c r="M28" s="25">
        <v>111.54000091552734</v>
      </c>
      <c r="N28" s="4">
        <v>6</v>
      </c>
      <c r="O28" s="25">
        <f t="shared" si="5"/>
        <v>117.54000091552734</v>
      </c>
      <c r="P28" s="25">
        <f t="shared" si="6"/>
        <v>117.54000091552734</v>
      </c>
      <c r="Q28" s="25">
        <f t="shared" si="7"/>
        <v>20.344018756109492</v>
      </c>
    </row>
    <row r="29" spans="1:17" ht="28.8" x14ac:dyDescent="0.3">
      <c r="A29" s="4">
        <v>3</v>
      </c>
      <c r="B29" s="8" t="s">
        <v>223</v>
      </c>
      <c r="C29" s="8" t="s">
        <v>224</v>
      </c>
      <c r="D29" s="8">
        <v>2000</v>
      </c>
      <c r="E29" s="8">
        <v>1999</v>
      </c>
      <c r="F29" s="8" t="s">
        <v>225</v>
      </c>
      <c r="G29" s="8" t="s">
        <v>16</v>
      </c>
      <c r="H29" s="8" t="s">
        <v>30</v>
      </c>
      <c r="I29" s="8" t="s">
        <v>42</v>
      </c>
      <c r="J29" s="25">
        <v>122.08000183105469</v>
      </c>
      <c r="K29" s="4">
        <v>4</v>
      </c>
      <c r="L29" s="25">
        <f t="shared" si="4"/>
        <v>126.08000183105469</v>
      </c>
      <c r="M29" s="25">
        <v>120.06999969482422</v>
      </c>
      <c r="N29" s="4">
        <v>4</v>
      </c>
      <c r="O29" s="25">
        <f t="shared" si="5"/>
        <v>124.06999969482422</v>
      </c>
      <c r="P29" s="25">
        <f t="shared" si="6"/>
        <v>124.06999969482422</v>
      </c>
      <c r="Q29" s="25">
        <f t="shared" si="7"/>
        <v>27.029796273993302</v>
      </c>
    </row>
    <row r="30" spans="1:17" ht="28.8" x14ac:dyDescent="0.3">
      <c r="A30" s="4">
        <v>4</v>
      </c>
      <c r="B30" s="8" t="s">
        <v>226</v>
      </c>
      <c r="C30" s="8" t="s">
        <v>227</v>
      </c>
      <c r="D30" s="8">
        <v>2000</v>
      </c>
      <c r="E30" s="8">
        <v>2000</v>
      </c>
      <c r="F30" s="8" t="s">
        <v>225</v>
      </c>
      <c r="G30" s="8" t="s">
        <v>16</v>
      </c>
      <c r="H30" s="8" t="s">
        <v>30</v>
      </c>
      <c r="I30" s="8" t="s">
        <v>42</v>
      </c>
      <c r="J30" s="25">
        <v>134.02999877929687</v>
      </c>
      <c r="K30" s="4">
        <v>0</v>
      </c>
      <c r="L30" s="25">
        <f t="shared" si="4"/>
        <v>134.02999877929687</v>
      </c>
      <c r="M30" s="25">
        <v>132.30999755859375</v>
      </c>
      <c r="N30" s="4">
        <v>0</v>
      </c>
      <c r="O30" s="25">
        <f t="shared" si="5"/>
        <v>132.30999755859375</v>
      </c>
      <c r="P30" s="25">
        <f t="shared" si="6"/>
        <v>132.30999755859375</v>
      </c>
      <c r="Q30" s="25">
        <f t="shared" si="7"/>
        <v>35.466366375608679</v>
      </c>
    </row>
    <row r="31" spans="1:17" ht="43.2" x14ac:dyDescent="0.3">
      <c r="A31" s="4">
        <v>5</v>
      </c>
      <c r="B31" s="8" t="s">
        <v>228</v>
      </c>
      <c r="C31" s="8" t="s">
        <v>227</v>
      </c>
      <c r="D31" s="8">
        <v>2000</v>
      </c>
      <c r="E31" s="8">
        <v>2000</v>
      </c>
      <c r="F31" s="8" t="s">
        <v>229</v>
      </c>
      <c r="G31" s="8" t="s">
        <v>10</v>
      </c>
      <c r="H31" s="8" t="s">
        <v>85</v>
      </c>
      <c r="I31" s="8" t="s">
        <v>186</v>
      </c>
      <c r="J31" s="25">
        <v>132.66999816894531</v>
      </c>
      <c r="K31" s="4">
        <v>2</v>
      </c>
      <c r="L31" s="25">
        <f t="shared" si="4"/>
        <v>134.66999816894531</v>
      </c>
      <c r="M31" s="25">
        <v>128.77000427246094</v>
      </c>
      <c r="N31" s="4">
        <v>6</v>
      </c>
      <c r="O31" s="25">
        <f t="shared" si="5"/>
        <v>134.77000427246094</v>
      </c>
      <c r="P31" s="25">
        <f t="shared" si="6"/>
        <v>134.66999816894531</v>
      </c>
      <c r="Q31" s="25">
        <f t="shared" si="7"/>
        <v>37.882666830810223</v>
      </c>
    </row>
    <row r="32" spans="1:17" ht="57.6" x14ac:dyDescent="0.3">
      <c r="A32" s="4">
        <v>6</v>
      </c>
      <c r="B32" s="8" t="s">
        <v>230</v>
      </c>
      <c r="C32" s="8" t="s">
        <v>227</v>
      </c>
      <c r="D32" s="8">
        <v>2000</v>
      </c>
      <c r="E32" s="8">
        <v>2000</v>
      </c>
      <c r="F32" s="8" t="s">
        <v>229</v>
      </c>
      <c r="G32" s="8" t="s">
        <v>16</v>
      </c>
      <c r="H32" s="8" t="s">
        <v>79</v>
      </c>
      <c r="I32" s="8" t="s">
        <v>184</v>
      </c>
      <c r="J32" s="25">
        <v>129.08000183105469</v>
      </c>
      <c r="K32" s="4">
        <v>6</v>
      </c>
      <c r="L32" s="25">
        <f t="shared" si="4"/>
        <v>135.08000183105469</v>
      </c>
      <c r="M32" s="25">
        <v>142.49000549316406</v>
      </c>
      <c r="N32" s="4">
        <v>4</v>
      </c>
      <c r="O32" s="25">
        <f t="shared" si="5"/>
        <v>146.49000549316406</v>
      </c>
      <c r="P32" s="25">
        <f t="shared" si="6"/>
        <v>135.08000183105469</v>
      </c>
      <c r="Q32" s="25">
        <f t="shared" si="7"/>
        <v>38.302451483002159</v>
      </c>
    </row>
    <row r="33" spans="1:17" ht="43.2" x14ac:dyDescent="0.3">
      <c r="A33" s="4">
        <v>7</v>
      </c>
      <c r="B33" s="8" t="s">
        <v>231</v>
      </c>
      <c r="C33" s="8" t="s">
        <v>232</v>
      </c>
      <c r="D33" s="8">
        <v>2002</v>
      </c>
      <c r="E33" s="8">
        <v>2000</v>
      </c>
      <c r="F33" s="8" t="s">
        <v>225</v>
      </c>
      <c r="G33" s="8" t="s">
        <v>16</v>
      </c>
      <c r="H33" s="8" t="s">
        <v>35</v>
      </c>
      <c r="I33" s="8" t="s">
        <v>36</v>
      </c>
      <c r="J33" s="25">
        <v>148.69999694824219</v>
      </c>
      <c r="K33" s="4">
        <v>4</v>
      </c>
      <c r="L33" s="25">
        <f t="shared" si="4"/>
        <v>152.69999694824219</v>
      </c>
      <c r="M33" s="25">
        <v>153.00999450683594</v>
      </c>
      <c r="N33" s="4">
        <v>6</v>
      </c>
      <c r="O33" s="25">
        <f t="shared" si="5"/>
        <v>159.00999450683594</v>
      </c>
      <c r="P33" s="25">
        <f t="shared" si="6"/>
        <v>152.69999694824219</v>
      </c>
      <c r="Q33" s="25">
        <f t="shared" si="7"/>
        <v>56.342786742053974</v>
      </c>
    </row>
    <row r="34" spans="1:17" ht="57.6" x14ac:dyDescent="0.3">
      <c r="A34" s="4">
        <v>8</v>
      </c>
      <c r="B34" s="8" t="s">
        <v>233</v>
      </c>
      <c r="C34" s="8" t="s">
        <v>234</v>
      </c>
      <c r="D34" s="8">
        <v>2000</v>
      </c>
      <c r="E34" s="8">
        <v>1999</v>
      </c>
      <c r="F34" s="8" t="s">
        <v>235</v>
      </c>
      <c r="G34" s="8" t="s">
        <v>25</v>
      </c>
      <c r="H34" s="8" t="s">
        <v>177</v>
      </c>
      <c r="I34" s="8" t="s">
        <v>178</v>
      </c>
      <c r="J34" s="25"/>
      <c r="K34" s="4"/>
      <c r="L34" s="25" t="s">
        <v>215</v>
      </c>
      <c r="M34" s="25"/>
      <c r="N34" s="4"/>
      <c r="O34" s="25" t="s">
        <v>215</v>
      </c>
      <c r="P34" s="25"/>
      <c r="Q34" s="25" t="str">
        <f t="shared" si="7"/>
        <v/>
      </c>
    </row>
    <row r="35" spans="1:17" ht="28.8" x14ac:dyDescent="0.3">
      <c r="A35" s="4">
        <v>8</v>
      </c>
      <c r="B35" s="8" t="s">
        <v>236</v>
      </c>
      <c r="C35" s="8" t="s">
        <v>237</v>
      </c>
      <c r="D35" s="8">
        <v>2003</v>
      </c>
      <c r="E35" s="8">
        <v>2003</v>
      </c>
      <c r="F35" s="8" t="s">
        <v>238</v>
      </c>
      <c r="G35" s="8" t="s">
        <v>25</v>
      </c>
      <c r="H35" s="8" t="s">
        <v>26</v>
      </c>
      <c r="I35" s="8" t="s">
        <v>60</v>
      </c>
      <c r="J35" s="25"/>
      <c r="K35" s="4"/>
      <c r="L35" s="25" t="s">
        <v>215</v>
      </c>
      <c r="M35" s="25"/>
      <c r="N35" s="4"/>
      <c r="O35" s="25" t="s">
        <v>215</v>
      </c>
      <c r="P35" s="25"/>
      <c r="Q35" s="25" t="str">
        <f t="shared" si="7"/>
        <v/>
      </c>
    </row>
    <row r="37" spans="1:17" ht="18" x14ac:dyDescent="0.3">
      <c r="A37" s="11" t="s">
        <v>239</v>
      </c>
      <c r="B37" s="11"/>
      <c r="C37" s="11"/>
      <c r="D37" s="11"/>
      <c r="E37" s="11"/>
      <c r="F37" s="11"/>
      <c r="G37" s="11"/>
      <c r="H37" s="11"/>
      <c r="I37" s="11"/>
      <c r="J37" s="11"/>
    </row>
    <row r="38" spans="1:17" x14ac:dyDescent="0.3">
      <c r="A38" s="16" t="s">
        <v>206</v>
      </c>
      <c r="B38" s="16" t="s">
        <v>1</v>
      </c>
      <c r="C38" s="16" t="s">
        <v>2</v>
      </c>
      <c r="D38" s="16" t="s">
        <v>143</v>
      </c>
      <c r="E38" s="16" t="s">
        <v>144</v>
      </c>
      <c r="F38" s="16" t="s">
        <v>3</v>
      </c>
      <c r="G38" s="16" t="s">
        <v>4</v>
      </c>
      <c r="H38" s="16" t="s">
        <v>5</v>
      </c>
      <c r="I38" s="16" t="s">
        <v>6</v>
      </c>
      <c r="J38" s="18" t="s">
        <v>208</v>
      </c>
      <c r="K38" s="19"/>
      <c r="L38" s="20"/>
      <c r="M38" s="18" t="s">
        <v>212</v>
      </c>
      <c r="N38" s="19"/>
      <c r="O38" s="20"/>
      <c r="P38" s="16" t="s">
        <v>213</v>
      </c>
      <c r="Q38" s="16" t="s">
        <v>214</v>
      </c>
    </row>
    <row r="39" spans="1:17" x14ac:dyDescent="0.3">
      <c r="A39" s="17"/>
      <c r="B39" s="17"/>
      <c r="C39" s="17"/>
      <c r="D39" s="17"/>
      <c r="E39" s="17"/>
      <c r="F39" s="17"/>
      <c r="G39" s="17"/>
      <c r="H39" s="17"/>
      <c r="I39" s="17"/>
      <c r="J39" s="21" t="s">
        <v>209</v>
      </c>
      <c r="K39" s="21" t="s">
        <v>210</v>
      </c>
      <c r="L39" s="21" t="s">
        <v>211</v>
      </c>
      <c r="M39" s="21" t="s">
        <v>209</v>
      </c>
      <c r="N39" s="21" t="s">
        <v>210</v>
      </c>
      <c r="O39" s="21" t="s">
        <v>211</v>
      </c>
      <c r="P39" s="17"/>
      <c r="Q39" s="17"/>
    </row>
    <row r="40" spans="1:17" ht="57.6" x14ac:dyDescent="0.3">
      <c r="A40" s="22">
        <v>1</v>
      </c>
      <c r="B40" s="23" t="s">
        <v>83</v>
      </c>
      <c r="C40" s="23">
        <v>1997</v>
      </c>
      <c r="D40" s="23">
        <v>1997</v>
      </c>
      <c r="E40" s="23">
        <v>1997</v>
      </c>
      <c r="F40" s="23" t="s">
        <v>69</v>
      </c>
      <c r="G40" s="23" t="s">
        <v>16</v>
      </c>
      <c r="H40" s="23" t="s">
        <v>70</v>
      </c>
      <c r="I40" s="23" t="s">
        <v>71</v>
      </c>
      <c r="J40" s="24">
        <v>97.790000915527344</v>
      </c>
      <c r="K40" s="22">
        <v>0</v>
      </c>
      <c r="L40" s="24">
        <f t="shared" ref="L40:L48" si="8">J40+K40</f>
        <v>97.790000915527344</v>
      </c>
      <c r="M40" s="24">
        <v>95.980003356933594</v>
      </c>
      <c r="N40" s="22">
        <v>0</v>
      </c>
      <c r="O40" s="24">
        <f t="shared" ref="O40:O48" si="9">M40+N40</f>
        <v>95.980003356933594</v>
      </c>
      <c r="P40" s="24">
        <f t="shared" ref="P40:P48" si="10">MIN(O40,L40)</f>
        <v>95.980003356933594</v>
      </c>
      <c r="Q40" s="24">
        <f t="shared" ref="Q40:Q48" si="11">IF( AND(ISNUMBER(P$40),ISNUMBER(P40)),(P40-P$40)/P$40*100,"")</f>
        <v>0</v>
      </c>
    </row>
    <row r="41" spans="1:17" ht="57.6" x14ac:dyDescent="0.3">
      <c r="A41" s="4">
        <v>2</v>
      </c>
      <c r="B41" s="8" t="s">
        <v>134</v>
      </c>
      <c r="C41" s="8">
        <v>1997</v>
      </c>
      <c r="D41" s="8">
        <v>1997</v>
      </c>
      <c r="E41" s="8">
        <v>1997</v>
      </c>
      <c r="F41" s="8" t="s">
        <v>69</v>
      </c>
      <c r="G41" s="8" t="s">
        <v>16</v>
      </c>
      <c r="H41" s="8" t="s">
        <v>70</v>
      </c>
      <c r="I41" s="8" t="s">
        <v>71</v>
      </c>
      <c r="J41" s="25">
        <v>100.15000152587891</v>
      </c>
      <c r="K41" s="4">
        <v>0</v>
      </c>
      <c r="L41" s="25">
        <f t="shared" si="8"/>
        <v>100.15000152587891</v>
      </c>
      <c r="M41" s="25">
        <v>100.16999816894531</v>
      </c>
      <c r="N41" s="4">
        <v>0</v>
      </c>
      <c r="O41" s="25">
        <f t="shared" si="9"/>
        <v>100.16999816894531</v>
      </c>
      <c r="P41" s="25">
        <f t="shared" si="10"/>
        <v>100.15000152587891</v>
      </c>
      <c r="Q41" s="25">
        <f t="shared" si="11"/>
        <v>4.3446530767849492</v>
      </c>
    </row>
    <row r="42" spans="1:17" ht="72" x14ac:dyDescent="0.3">
      <c r="A42" s="4">
        <v>3</v>
      </c>
      <c r="B42" s="8" t="s">
        <v>112</v>
      </c>
      <c r="C42" s="8">
        <v>2001</v>
      </c>
      <c r="D42" s="8">
        <v>2001</v>
      </c>
      <c r="E42" s="8">
        <v>2001</v>
      </c>
      <c r="F42" s="8" t="s">
        <v>69</v>
      </c>
      <c r="G42" s="8" t="s">
        <v>16</v>
      </c>
      <c r="H42" s="8" t="s">
        <v>113</v>
      </c>
      <c r="I42" s="8" t="s">
        <v>114</v>
      </c>
      <c r="J42" s="25">
        <v>102.70999908447266</v>
      </c>
      <c r="K42" s="4">
        <v>0</v>
      </c>
      <c r="L42" s="25">
        <f t="shared" si="8"/>
        <v>102.70999908447266</v>
      </c>
      <c r="M42" s="25">
        <v>105.44000244140625</v>
      </c>
      <c r="N42" s="4">
        <v>2</v>
      </c>
      <c r="O42" s="25">
        <f t="shared" si="9"/>
        <v>107.44000244140625</v>
      </c>
      <c r="P42" s="25">
        <f t="shared" si="10"/>
        <v>102.70999908447266</v>
      </c>
      <c r="Q42" s="25">
        <f t="shared" si="11"/>
        <v>7.0118727778236609</v>
      </c>
    </row>
    <row r="43" spans="1:17" ht="43.2" x14ac:dyDescent="0.3">
      <c r="A43" s="4">
        <v>4</v>
      </c>
      <c r="B43" s="8" t="s">
        <v>88</v>
      </c>
      <c r="C43" s="8">
        <v>1999</v>
      </c>
      <c r="D43" s="8">
        <v>1999</v>
      </c>
      <c r="E43" s="8">
        <v>1999</v>
      </c>
      <c r="F43" s="8">
        <v>1</v>
      </c>
      <c r="G43" s="8" t="s">
        <v>16</v>
      </c>
      <c r="H43" s="8" t="s">
        <v>89</v>
      </c>
      <c r="I43" s="8" t="s">
        <v>80</v>
      </c>
      <c r="J43" s="25">
        <v>105.26000213623047</v>
      </c>
      <c r="K43" s="4">
        <v>0</v>
      </c>
      <c r="L43" s="25">
        <f t="shared" si="8"/>
        <v>105.26000213623047</v>
      </c>
      <c r="M43" s="25">
        <v>105.02999877929687</v>
      </c>
      <c r="N43" s="4">
        <v>4</v>
      </c>
      <c r="O43" s="25">
        <f t="shared" si="9"/>
        <v>109.02999877929687</v>
      </c>
      <c r="P43" s="25">
        <f t="shared" si="10"/>
        <v>105.26000213623047</v>
      </c>
      <c r="Q43" s="25">
        <f t="shared" si="11"/>
        <v>9.6686793652070531</v>
      </c>
    </row>
    <row r="44" spans="1:17" ht="28.8" x14ac:dyDescent="0.3">
      <c r="A44" s="4">
        <v>5</v>
      </c>
      <c r="B44" s="8" t="s">
        <v>47</v>
      </c>
      <c r="C44" s="8">
        <v>1997</v>
      </c>
      <c r="D44" s="8">
        <v>1997</v>
      </c>
      <c r="E44" s="8">
        <v>1997</v>
      </c>
      <c r="F44" s="8">
        <v>1</v>
      </c>
      <c r="G44" s="8" t="s">
        <v>16</v>
      </c>
      <c r="H44" s="8" t="s">
        <v>30</v>
      </c>
      <c r="I44" s="8" t="s">
        <v>49</v>
      </c>
      <c r="J44" s="25">
        <v>118.11000061035156</v>
      </c>
      <c r="K44" s="4">
        <v>6</v>
      </c>
      <c r="L44" s="25">
        <f t="shared" si="8"/>
        <v>124.11000061035156</v>
      </c>
      <c r="M44" s="25">
        <v>115.36000061035156</v>
      </c>
      <c r="N44" s="4">
        <v>0</v>
      </c>
      <c r="O44" s="25">
        <f t="shared" si="9"/>
        <v>115.36000061035156</v>
      </c>
      <c r="P44" s="25">
        <f t="shared" si="10"/>
        <v>115.36000061035156</v>
      </c>
      <c r="Q44" s="25">
        <f t="shared" si="11"/>
        <v>20.191703037711925</v>
      </c>
    </row>
    <row r="45" spans="1:17" ht="43.2" x14ac:dyDescent="0.3">
      <c r="A45" s="4">
        <v>6</v>
      </c>
      <c r="B45" s="8" t="s">
        <v>63</v>
      </c>
      <c r="C45" s="8">
        <v>1997</v>
      </c>
      <c r="D45" s="8">
        <v>1997</v>
      </c>
      <c r="E45" s="8">
        <v>1997</v>
      </c>
      <c r="F45" s="8">
        <v>1</v>
      </c>
      <c r="G45" s="8" t="s">
        <v>16</v>
      </c>
      <c r="H45" s="8" t="s">
        <v>64</v>
      </c>
      <c r="I45" s="8" t="s">
        <v>36</v>
      </c>
      <c r="J45" s="25">
        <v>118.80000305175781</v>
      </c>
      <c r="K45" s="4">
        <v>2</v>
      </c>
      <c r="L45" s="25">
        <f t="shared" si="8"/>
        <v>120.80000305175781</v>
      </c>
      <c r="M45" s="25">
        <v>119.48999786376953</v>
      </c>
      <c r="N45" s="4">
        <v>2</v>
      </c>
      <c r="O45" s="25">
        <f t="shared" si="9"/>
        <v>121.48999786376953</v>
      </c>
      <c r="P45" s="25">
        <f t="shared" si="10"/>
        <v>120.80000305175781</v>
      </c>
      <c r="Q45" s="25">
        <f t="shared" si="11"/>
        <v>25.859552851360913</v>
      </c>
    </row>
    <row r="46" spans="1:17" x14ac:dyDescent="0.3">
      <c r="A46" s="4">
        <v>7</v>
      </c>
      <c r="B46" s="8" t="s">
        <v>97</v>
      </c>
      <c r="C46" s="8">
        <v>1993</v>
      </c>
      <c r="D46" s="8">
        <v>1993</v>
      </c>
      <c r="E46" s="8">
        <v>1993</v>
      </c>
      <c r="F46" s="8" t="s">
        <v>69</v>
      </c>
      <c r="G46" s="8" t="s">
        <v>16</v>
      </c>
      <c r="H46" s="8" t="s">
        <v>30</v>
      </c>
      <c r="I46" s="8" t="s">
        <v>31</v>
      </c>
      <c r="J46" s="25">
        <v>117.90000152587891</v>
      </c>
      <c r="K46" s="4">
        <v>4</v>
      </c>
      <c r="L46" s="25">
        <f t="shared" si="8"/>
        <v>121.90000152587891</v>
      </c>
      <c r="M46" s="25">
        <v>118.98999786376953</v>
      </c>
      <c r="N46" s="4">
        <v>4</v>
      </c>
      <c r="O46" s="25">
        <f t="shared" si="9"/>
        <v>122.98999786376953</v>
      </c>
      <c r="P46" s="25">
        <f t="shared" si="10"/>
        <v>121.90000152587891</v>
      </c>
      <c r="Q46" s="25">
        <f t="shared" si="11"/>
        <v>27.005623319842126</v>
      </c>
    </row>
    <row r="47" spans="1:17" ht="28.8" x14ac:dyDescent="0.3">
      <c r="A47" s="4">
        <v>8</v>
      </c>
      <c r="B47" s="8" t="s">
        <v>14</v>
      </c>
      <c r="C47" s="8">
        <v>1997</v>
      </c>
      <c r="D47" s="8">
        <v>1997</v>
      </c>
      <c r="E47" s="8">
        <v>1997</v>
      </c>
      <c r="F47" s="8" t="s">
        <v>15</v>
      </c>
      <c r="G47" s="8" t="s">
        <v>16</v>
      </c>
      <c r="H47" s="8" t="s">
        <v>17</v>
      </c>
      <c r="I47" s="8" t="s">
        <v>18</v>
      </c>
      <c r="J47" s="25">
        <v>142.08000183105469</v>
      </c>
      <c r="K47" s="4">
        <v>10</v>
      </c>
      <c r="L47" s="25">
        <f t="shared" si="8"/>
        <v>152.08000183105469</v>
      </c>
      <c r="M47" s="25">
        <v>149.86000061035156</v>
      </c>
      <c r="N47" s="4">
        <v>2</v>
      </c>
      <c r="O47" s="25">
        <f t="shared" si="9"/>
        <v>151.86000061035156</v>
      </c>
      <c r="P47" s="25">
        <f t="shared" si="10"/>
        <v>151.86000061035156</v>
      </c>
      <c r="Q47" s="25">
        <f t="shared" si="11"/>
        <v>58.22045769847454</v>
      </c>
    </row>
    <row r="48" spans="1:17" ht="28.8" x14ac:dyDescent="0.3">
      <c r="A48" s="4">
        <v>9</v>
      </c>
      <c r="B48" s="8" t="s">
        <v>120</v>
      </c>
      <c r="C48" s="8">
        <v>1999</v>
      </c>
      <c r="D48" s="8">
        <v>1999</v>
      </c>
      <c r="E48" s="8">
        <v>1999</v>
      </c>
      <c r="F48" s="8">
        <v>1</v>
      </c>
      <c r="G48" s="8" t="s">
        <v>25</v>
      </c>
      <c r="H48" s="8" t="s">
        <v>26</v>
      </c>
      <c r="I48" s="8" t="s">
        <v>27</v>
      </c>
      <c r="J48" s="25"/>
      <c r="K48" s="4"/>
      <c r="L48" s="25" t="s">
        <v>215</v>
      </c>
      <c r="M48" s="25"/>
      <c r="N48" s="4"/>
      <c r="O48" s="25" t="s">
        <v>215</v>
      </c>
      <c r="P48" s="25"/>
      <c r="Q48" s="25" t="str">
        <f t="shared" si="11"/>
        <v/>
      </c>
    </row>
    <row r="50" spans="1:17" ht="18" x14ac:dyDescent="0.3">
      <c r="A50" s="11" t="s">
        <v>240</v>
      </c>
      <c r="B50" s="11"/>
      <c r="C50" s="11"/>
      <c r="D50" s="11"/>
      <c r="E50" s="11"/>
      <c r="F50" s="11"/>
      <c r="G50" s="11"/>
      <c r="H50" s="11"/>
      <c r="I50" s="11"/>
      <c r="J50" s="11"/>
    </row>
    <row r="51" spans="1:17" x14ac:dyDescent="0.3">
      <c r="A51" s="16" t="s">
        <v>206</v>
      </c>
      <c r="B51" s="16" t="s">
        <v>1</v>
      </c>
      <c r="C51" s="16" t="s">
        <v>2</v>
      </c>
      <c r="D51" s="16" t="s">
        <v>143</v>
      </c>
      <c r="E51" s="16" t="s">
        <v>144</v>
      </c>
      <c r="F51" s="16" t="s">
        <v>3</v>
      </c>
      <c r="G51" s="16" t="s">
        <v>4</v>
      </c>
      <c r="H51" s="16" t="s">
        <v>5</v>
      </c>
      <c r="I51" s="16" t="s">
        <v>6</v>
      </c>
      <c r="J51" s="18" t="s">
        <v>208</v>
      </c>
      <c r="K51" s="19"/>
      <c r="L51" s="20"/>
      <c r="M51" s="18" t="s">
        <v>212</v>
      </c>
      <c r="N51" s="19"/>
      <c r="O51" s="20"/>
      <c r="P51" s="16" t="s">
        <v>213</v>
      </c>
      <c r="Q51" s="16" t="s">
        <v>214</v>
      </c>
    </row>
    <row r="52" spans="1:17" x14ac:dyDescent="0.3">
      <c r="A52" s="17"/>
      <c r="B52" s="17"/>
      <c r="C52" s="17"/>
      <c r="D52" s="17"/>
      <c r="E52" s="17"/>
      <c r="F52" s="17"/>
      <c r="G52" s="17"/>
      <c r="H52" s="17"/>
      <c r="I52" s="17"/>
      <c r="J52" s="21" t="s">
        <v>209</v>
      </c>
      <c r="K52" s="21" t="s">
        <v>210</v>
      </c>
      <c r="L52" s="21" t="s">
        <v>211</v>
      </c>
      <c r="M52" s="21" t="s">
        <v>209</v>
      </c>
      <c r="N52" s="21" t="s">
        <v>210</v>
      </c>
      <c r="O52" s="21" t="s">
        <v>211</v>
      </c>
      <c r="P52" s="17"/>
      <c r="Q52" s="17"/>
    </row>
    <row r="53" spans="1:17" x14ac:dyDescent="0.3">
      <c r="A53" s="22">
        <v>1</v>
      </c>
      <c r="B53" s="23" t="s">
        <v>28</v>
      </c>
      <c r="C53" s="23">
        <v>1995</v>
      </c>
      <c r="D53" s="23">
        <v>1995</v>
      </c>
      <c r="E53" s="23">
        <v>1995</v>
      </c>
      <c r="F53" s="23" t="s">
        <v>29</v>
      </c>
      <c r="G53" s="23" t="s">
        <v>16</v>
      </c>
      <c r="H53" s="23" t="s">
        <v>30</v>
      </c>
      <c r="I53" s="23" t="s">
        <v>31</v>
      </c>
      <c r="J53" s="24">
        <v>92.680000305175781</v>
      </c>
      <c r="K53" s="22">
        <v>0</v>
      </c>
      <c r="L53" s="24">
        <f t="shared" ref="L53:L64" si="12">J53+K53</f>
        <v>92.680000305175781</v>
      </c>
      <c r="M53" s="24">
        <v>93.470001220703125</v>
      </c>
      <c r="N53" s="22">
        <v>0</v>
      </c>
      <c r="O53" s="24">
        <f t="shared" ref="O53:O64" si="13">M53+N53</f>
        <v>93.470001220703125</v>
      </c>
      <c r="P53" s="24">
        <f t="shared" ref="P53:P64" si="14">MIN(O53,L53)</f>
        <v>92.680000305175781</v>
      </c>
      <c r="Q53" s="24">
        <f t="shared" ref="Q53:Q64" si="15">IF( AND(ISNUMBER(P$53),ISNUMBER(P53)),(P53-P$53)/P$53*100,"")</f>
        <v>0</v>
      </c>
    </row>
    <row r="54" spans="1:17" ht="43.2" x14ac:dyDescent="0.3">
      <c r="A54" s="4">
        <v>2</v>
      </c>
      <c r="B54" s="8" t="s">
        <v>135</v>
      </c>
      <c r="C54" s="8">
        <v>1994</v>
      </c>
      <c r="D54" s="8">
        <v>1994</v>
      </c>
      <c r="E54" s="8">
        <v>1994</v>
      </c>
      <c r="F54" s="8" t="s">
        <v>29</v>
      </c>
      <c r="G54" s="8" t="s">
        <v>16</v>
      </c>
      <c r="H54" s="8" t="s">
        <v>136</v>
      </c>
      <c r="I54" s="8" t="s">
        <v>137</v>
      </c>
      <c r="J54" s="25">
        <v>98.949996948242188</v>
      </c>
      <c r="K54" s="4">
        <v>0</v>
      </c>
      <c r="L54" s="25">
        <f t="shared" si="12"/>
        <v>98.949996948242188</v>
      </c>
      <c r="M54" s="25"/>
      <c r="N54" s="4"/>
      <c r="O54" s="25" t="s">
        <v>215</v>
      </c>
      <c r="P54" s="25">
        <f t="shared" si="14"/>
        <v>98.949996948242188</v>
      </c>
      <c r="Q54" s="25">
        <f t="shared" si="15"/>
        <v>6.7652099939799566</v>
      </c>
    </row>
    <row r="55" spans="1:17" x14ac:dyDescent="0.3">
      <c r="A55" s="4">
        <v>3</v>
      </c>
      <c r="B55" s="8" t="s">
        <v>75</v>
      </c>
      <c r="C55" s="8">
        <v>1994</v>
      </c>
      <c r="D55" s="8">
        <v>1994</v>
      </c>
      <c r="E55" s="8">
        <v>1994</v>
      </c>
      <c r="F55" s="8" t="s">
        <v>29</v>
      </c>
      <c r="G55" s="8" t="s">
        <v>16</v>
      </c>
      <c r="H55" s="8" t="s">
        <v>30</v>
      </c>
      <c r="I55" s="8" t="s">
        <v>31</v>
      </c>
      <c r="J55" s="25">
        <v>100.73999786376953</v>
      </c>
      <c r="K55" s="4">
        <v>2</v>
      </c>
      <c r="L55" s="25">
        <f t="shared" si="12"/>
        <v>102.73999786376953</v>
      </c>
      <c r="M55" s="25">
        <v>106.08999633789062</v>
      </c>
      <c r="N55" s="4">
        <v>8</v>
      </c>
      <c r="O55" s="25">
        <f t="shared" si="13"/>
        <v>114.08999633789063</v>
      </c>
      <c r="P55" s="25">
        <f t="shared" si="14"/>
        <v>102.73999786376953</v>
      </c>
      <c r="Q55" s="25">
        <f t="shared" si="15"/>
        <v>10.85455063170942</v>
      </c>
    </row>
    <row r="56" spans="1:17" ht="28.8" x14ac:dyDescent="0.3">
      <c r="A56" s="4">
        <v>4</v>
      </c>
      <c r="B56" s="8" t="s">
        <v>107</v>
      </c>
      <c r="C56" s="8">
        <v>1994</v>
      </c>
      <c r="D56" s="8">
        <v>1994</v>
      </c>
      <c r="E56" s="8">
        <v>1994</v>
      </c>
      <c r="F56" s="8" t="s">
        <v>69</v>
      </c>
      <c r="G56" s="8" t="s">
        <v>16</v>
      </c>
      <c r="H56" s="8" t="s">
        <v>30</v>
      </c>
      <c r="I56" s="8" t="s">
        <v>108</v>
      </c>
      <c r="J56" s="25">
        <v>107.91999816894531</v>
      </c>
      <c r="K56" s="4">
        <v>2</v>
      </c>
      <c r="L56" s="25">
        <f t="shared" si="12"/>
        <v>109.91999816894531</v>
      </c>
      <c r="M56" s="25">
        <v>107.41000366210937</v>
      </c>
      <c r="N56" s="4">
        <v>2</v>
      </c>
      <c r="O56" s="25">
        <f t="shared" si="13"/>
        <v>109.41000366210937</v>
      </c>
      <c r="P56" s="25">
        <f t="shared" si="14"/>
        <v>109.41000366210937</v>
      </c>
      <c r="Q56" s="25">
        <f t="shared" si="15"/>
        <v>18.051363079246013</v>
      </c>
    </row>
    <row r="57" spans="1:17" ht="28.8" x14ac:dyDescent="0.3">
      <c r="A57" s="4">
        <v>5</v>
      </c>
      <c r="B57" s="8" t="s">
        <v>41</v>
      </c>
      <c r="C57" s="8">
        <v>1999</v>
      </c>
      <c r="D57" s="8">
        <v>1999</v>
      </c>
      <c r="E57" s="8">
        <v>1999</v>
      </c>
      <c r="F57" s="8">
        <v>2</v>
      </c>
      <c r="G57" s="8" t="s">
        <v>16</v>
      </c>
      <c r="H57" s="8" t="s">
        <v>30</v>
      </c>
      <c r="I57" s="8" t="s">
        <v>42</v>
      </c>
      <c r="J57" s="25">
        <v>116.13999938964844</v>
      </c>
      <c r="K57" s="4">
        <v>2</v>
      </c>
      <c r="L57" s="25">
        <f t="shared" si="12"/>
        <v>118.13999938964844</v>
      </c>
      <c r="M57" s="25">
        <v>109.54000091552734</v>
      </c>
      <c r="N57" s="4">
        <v>0</v>
      </c>
      <c r="O57" s="25">
        <f t="shared" si="13"/>
        <v>109.54000091552734</v>
      </c>
      <c r="P57" s="25">
        <f t="shared" si="14"/>
        <v>109.54000091552734</v>
      </c>
      <c r="Q57" s="25">
        <f t="shared" si="15"/>
        <v>18.191627702670608</v>
      </c>
    </row>
    <row r="58" spans="1:17" ht="28.8" x14ac:dyDescent="0.3">
      <c r="A58" s="4">
        <v>6</v>
      </c>
      <c r="B58" s="8" t="s">
        <v>66</v>
      </c>
      <c r="C58" s="8">
        <v>1996</v>
      </c>
      <c r="D58" s="8">
        <v>1996</v>
      </c>
      <c r="E58" s="8">
        <v>1996</v>
      </c>
      <c r="F58" s="8">
        <v>2</v>
      </c>
      <c r="G58" s="8" t="s">
        <v>16</v>
      </c>
      <c r="H58" s="8" t="s">
        <v>30</v>
      </c>
      <c r="I58" s="8" t="s">
        <v>42</v>
      </c>
      <c r="J58" s="25">
        <v>108.44999694824219</v>
      </c>
      <c r="K58" s="4">
        <v>2</v>
      </c>
      <c r="L58" s="25">
        <f t="shared" si="12"/>
        <v>110.44999694824219</v>
      </c>
      <c r="M58" s="25">
        <v>110.41999816894531</v>
      </c>
      <c r="N58" s="4">
        <v>4</v>
      </c>
      <c r="O58" s="25">
        <f t="shared" si="13"/>
        <v>114.41999816894531</v>
      </c>
      <c r="P58" s="25">
        <f t="shared" si="14"/>
        <v>110.44999694824219</v>
      </c>
      <c r="Q58" s="25">
        <f t="shared" si="15"/>
        <v>19.173496530592942</v>
      </c>
    </row>
    <row r="59" spans="1:17" ht="43.2" x14ac:dyDescent="0.3">
      <c r="A59" s="4">
        <v>7</v>
      </c>
      <c r="B59" s="8" t="s">
        <v>117</v>
      </c>
      <c r="C59" s="8">
        <v>2000</v>
      </c>
      <c r="D59" s="8">
        <v>2000</v>
      </c>
      <c r="E59" s="8">
        <v>2000</v>
      </c>
      <c r="F59" s="8">
        <v>1</v>
      </c>
      <c r="G59" s="8" t="s">
        <v>16</v>
      </c>
      <c r="H59" s="8" t="s">
        <v>79</v>
      </c>
      <c r="I59" s="8" t="s">
        <v>80</v>
      </c>
      <c r="J59" s="25">
        <v>113.83000183105469</v>
      </c>
      <c r="K59" s="4">
        <v>2</v>
      </c>
      <c r="L59" s="25">
        <f t="shared" si="12"/>
        <v>115.83000183105469</v>
      </c>
      <c r="M59" s="25">
        <v>110.95999908447266</v>
      </c>
      <c r="N59" s="4">
        <v>0</v>
      </c>
      <c r="O59" s="25">
        <f t="shared" si="13"/>
        <v>110.95999908447266</v>
      </c>
      <c r="P59" s="25">
        <f t="shared" si="14"/>
        <v>110.95999908447266</v>
      </c>
      <c r="Q59" s="25">
        <f t="shared" si="15"/>
        <v>19.723779368908801</v>
      </c>
    </row>
    <row r="60" spans="1:17" ht="28.8" x14ac:dyDescent="0.3">
      <c r="A60" s="4">
        <v>8</v>
      </c>
      <c r="B60" s="8" t="s">
        <v>87</v>
      </c>
      <c r="C60" s="8">
        <v>2000</v>
      </c>
      <c r="D60" s="8">
        <v>2000</v>
      </c>
      <c r="E60" s="8">
        <v>2000</v>
      </c>
      <c r="F60" s="8">
        <v>2</v>
      </c>
      <c r="G60" s="8" t="s">
        <v>16</v>
      </c>
      <c r="H60" s="8" t="s">
        <v>30</v>
      </c>
      <c r="I60" s="8" t="s">
        <v>42</v>
      </c>
      <c r="J60" s="25">
        <v>120.51999664306641</v>
      </c>
      <c r="K60" s="4">
        <v>2</v>
      </c>
      <c r="L60" s="25">
        <f t="shared" si="12"/>
        <v>122.51999664306641</v>
      </c>
      <c r="M60" s="25">
        <v>114.18000030517578</v>
      </c>
      <c r="N60" s="4">
        <v>0</v>
      </c>
      <c r="O60" s="25">
        <f t="shared" si="13"/>
        <v>114.18000030517578</v>
      </c>
      <c r="P60" s="25">
        <f t="shared" si="14"/>
        <v>114.18000030517578</v>
      </c>
      <c r="Q60" s="25">
        <f t="shared" si="15"/>
        <v>23.198100916276452</v>
      </c>
    </row>
    <row r="61" spans="1:17" ht="28.8" x14ac:dyDescent="0.3">
      <c r="A61" s="4">
        <v>9</v>
      </c>
      <c r="B61" s="8" t="s">
        <v>67</v>
      </c>
      <c r="C61" s="8">
        <v>2000</v>
      </c>
      <c r="D61" s="8">
        <v>2000</v>
      </c>
      <c r="E61" s="8">
        <v>2000</v>
      </c>
      <c r="F61" s="8">
        <v>2</v>
      </c>
      <c r="G61" s="8" t="s">
        <v>16</v>
      </c>
      <c r="H61" s="8" t="s">
        <v>30</v>
      </c>
      <c r="I61" s="8" t="s">
        <v>42</v>
      </c>
      <c r="J61" s="25">
        <v>119.08999633789063</v>
      </c>
      <c r="K61" s="4">
        <v>2</v>
      </c>
      <c r="L61" s="25">
        <f t="shared" si="12"/>
        <v>121.08999633789062</v>
      </c>
      <c r="M61" s="25">
        <v>116.09999847412109</v>
      </c>
      <c r="N61" s="4">
        <v>0</v>
      </c>
      <c r="O61" s="25">
        <f t="shared" si="13"/>
        <v>116.09999847412109</v>
      </c>
      <c r="P61" s="25">
        <f t="shared" si="14"/>
        <v>116.09999847412109</v>
      </c>
      <c r="Q61" s="25">
        <f t="shared" si="15"/>
        <v>25.269743301497815</v>
      </c>
    </row>
    <row r="62" spans="1:17" ht="43.2" x14ac:dyDescent="0.3">
      <c r="A62" s="4">
        <v>10</v>
      </c>
      <c r="B62" s="8" t="s">
        <v>118</v>
      </c>
      <c r="C62" s="8">
        <v>2000</v>
      </c>
      <c r="D62" s="8">
        <v>2000</v>
      </c>
      <c r="E62" s="8">
        <v>2000</v>
      </c>
      <c r="F62" s="8">
        <v>1</v>
      </c>
      <c r="G62" s="8" t="s">
        <v>10</v>
      </c>
      <c r="H62" s="8" t="s">
        <v>85</v>
      </c>
      <c r="I62" s="8" t="s">
        <v>119</v>
      </c>
      <c r="J62" s="25">
        <v>119.08000183105469</v>
      </c>
      <c r="K62" s="4">
        <v>4</v>
      </c>
      <c r="L62" s="25">
        <f t="shared" si="12"/>
        <v>123.08000183105469</v>
      </c>
      <c r="M62" s="25">
        <v>116.83999633789062</v>
      </c>
      <c r="N62" s="4">
        <v>0</v>
      </c>
      <c r="O62" s="25">
        <f t="shared" si="13"/>
        <v>116.83999633789062</v>
      </c>
      <c r="P62" s="25">
        <f t="shared" si="14"/>
        <v>116.83999633789062</v>
      </c>
      <c r="Q62" s="25">
        <f t="shared" si="15"/>
        <v>26.068187260639892</v>
      </c>
    </row>
    <row r="63" spans="1:17" ht="43.2" x14ac:dyDescent="0.3">
      <c r="A63" s="4">
        <v>11</v>
      </c>
      <c r="B63" s="8" t="s">
        <v>84</v>
      </c>
      <c r="C63" s="8">
        <v>2000</v>
      </c>
      <c r="D63" s="8">
        <v>2000</v>
      </c>
      <c r="E63" s="8">
        <v>2000</v>
      </c>
      <c r="F63" s="8">
        <v>1</v>
      </c>
      <c r="G63" s="8" t="s">
        <v>10</v>
      </c>
      <c r="H63" s="8" t="s">
        <v>85</v>
      </c>
      <c r="I63" s="8" t="s">
        <v>86</v>
      </c>
      <c r="J63" s="25">
        <v>122.30999755859375</v>
      </c>
      <c r="K63" s="4">
        <v>0</v>
      </c>
      <c r="L63" s="25">
        <f t="shared" si="12"/>
        <v>122.30999755859375</v>
      </c>
      <c r="M63" s="25">
        <v>116.91999816894531</v>
      </c>
      <c r="N63" s="4">
        <v>0</v>
      </c>
      <c r="O63" s="25">
        <f t="shared" si="13"/>
        <v>116.91999816894531</v>
      </c>
      <c r="P63" s="25">
        <f t="shared" si="14"/>
        <v>116.91999816894531</v>
      </c>
      <c r="Q63" s="25">
        <f t="shared" si="15"/>
        <v>26.154507751351218</v>
      </c>
    </row>
    <row r="64" spans="1:17" ht="43.2" x14ac:dyDescent="0.3">
      <c r="A64" s="4">
        <v>12</v>
      </c>
      <c r="B64" s="8" t="s">
        <v>51</v>
      </c>
      <c r="C64" s="8">
        <v>1999</v>
      </c>
      <c r="D64" s="8">
        <v>1999</v>
      </c>
      <c r="E64" s="8">
        <v>1999</v>
      </c>
      <c r="F64" s="8">
        <v>1</v>
      </c>
      <c r="G64" s="8" t="s">
        <v>25</v>
      </c>
      <c r="H64" s="8" t="s">
        <v>52</v>
      </c>
      <c r="I64" s="8" t="s">
        <v>53</v>
      </c>
      <c r="J64" s="25"/>
      <c r="K64" s="4"/>
      <c r="L64" s="25" t="s">
        <v>215</v>
      </c>
      <c r="M64" s="25"/>
      <c r="N64" s="4"/>
      <c r="O64" s="25" t="s">
        <v>215</v>
      </c>
      <c r="P64" s="25"/>
      <c r="Q64" s="25" t="str">
        <f t="shared" si="15"/>
        <v/>
      </c>
    </row>
    <row r="66" spans="1:17" ht="18" x14ac:dyDescent="0.3">
      <c r="A66" s="11" t="s">
        <v>241</v>
      </c>
      <c r="B66" s="11"/>
      <c r="C66" s="11"/>
      <c r="D66" s="11"/>
      <c r="E66" s="11"/>
      <c r="F66" s="11"/>
      <c r="G66" s="11"/>
      <c r="H66" s="11"/>
      <c r="I66" s="11"/>
      <c r="J66" s="11"/>
    </row>
    <row r="67" spans="1:17" x14ac:dyDescent="0.3">
      <c r="A67" s="16" t="s">
        <v>206</v>
      </c>
      <c r="B67" s="16" t="s">
        <v>1</v>
      </c>
      <c r="C67" s="16" t="s">
        <v>2</v>
      </c>
      <c r="D67" s="16" t="s">
        <v>143</v>
      </c>
      <c r="E67" s="16" t="s">
        <v>144</v>
      </c>
      <c r="F67" s="16" t="s">
        <v>3</v>
      </c>
      <c r="G67" s="16" t="s">
        <v>4</v>
      </c>
      <c r="H67" s="16" t="s">
        <v>5</v>
      </c>
      <c r="I67" s="16" t="s">
        <v>6</v>
      </c>
      <c r="J67" s="18" t="s">
        <v>208</v>
      </c>
      <c r="K67" s="19"/>
      <c r="L67" s="20"/>
      <c r="M67" s="18" t="s">
        <v>212</v>
      </c>
      <c r="N67" s="19"/>
      <c r="O67" s="20"/>
      <c r="P67" s="16" t="s">
        <v>213</v>
      </c>
      <c r="Q67" s="16" t="s">
        <v>214</v>
      </c>
    </row>
    <row r="68" spans="1:17" x14ac:dyDescent="0.3">
      <c r="A68" s="17"/>
      <c r="B68" s="17"/>
      <c r="C68" s="17"/>
      <c r="D68" s="17"/>
      <c r="E68" s="17"/>
      <c r="F68" s="17"/>
      <c r="G68" s="17"/>
      <c r="H68" s="17"/>
      <c r="I68" s="17"/>
      <c r="J68" s="21" t="s">
        <v>209</v>
      </c>
      <c r="K68" s="21" t="s">
        <v>210</v>
      </c>
      <c r="L68" s="21" t="s">
        <v>211</v>
      </c>
      <c r="M68" s="21" t="s">
        <v>209</v>
      </c>
      <c r="N68" s="21" t="s">
        <v>210</v>
      </c>
      <c r="O68" s="21" t="s">
        <v>211</v>
      </c>
      <c r="P68" s="17"/>
      <c r="Q68" s="17"/>
    </row>
    <row r="69" spans="1:17" ht="72" x14ac:dyDescent="0.3">
      <c r="A69" s="22">
        <v>1</v>
      </c>
      <c r="B69" s="23" t="s">
        <v>112</v>
      </c>
      <c r="C69" s="23">
        <v>2001</v>
      </c>
      <c r="D69" s="23">
        <v>2001</v>
      </c>
      <c r="E69" s="23">
        <v>2001</v>
      </c>
      <c r="F69" s="23" t="s">
        <v>69</v>
      </c>
      <c r="G69" s="23" t="s">
        <v>16</v>
      </c>
      <c r="H69" s="23" t="s">
        <v>113</v>
      </c>
      <c r="I69" s="23" t="s">
        <v>114</v>
      </c>
      <c r="J69" s="24">
        <v>119.36000061035156</v>
      </c>
      <c r="K69" s="22">
        <v>0</v>
      </c>
      <c r="L69" s="24">
        <f t="shared" ref="L69:L75" si="16">J69+K69</f>
        <v>119.36000061035156</v>
      </c>
      <c r="M69" s="24">
        <v>131.8800048828125</v>
      </c>
      <c r="N69" s="22">
        <v>2</v>
      </c>
      <c r="O69" s="24">
        <f t="shared" ref="O69:O75" si="17">M69+N69</f>
        <v>133.8800048828125</v>
      </c>
      <c r="P69" s="24">
        <f t="shared" ref="P69:P75" si="18">MIN(O69,L69)</f>
        <v>119.36000061035156</v>
      </c>
      <c r="Q69" s="24">
        <f t="shared" ref="Q69:Q75" si="19">IF( AND(ISNUMBER(P$69),ISNUMBER(P69)),(P69-P$69)/P$69*100,"")</f>
        <v>0</v>
      </c>
    </row>
    <row r="70" spans="1:17" ht="43.2" x14ac:dyDescent="0.3">
      <c r="A70" s="4">
        <v>2</v>
      </c>
      <c r="B70" s="8" t="s">
        <v>88</v>
      </c>
      <c r="C70" s="8">
        <v>1999</v>
      </c>
      <c r="D70" s="8">
        <v>1999</v>
      </c>
      <c r="E70" s="8">
        <v>1999</v>
      </c>
      <c r="F70" s="8">
        <v>1</v>
      </c>
      <c r="G70" s="8" t="s">
        <v>16</v>
      </c>
      <c r="H70" s="8" t="s">
        <v>89</v>
      </c>
      <c r="I70" s="8" t="s">
        <v>80</v>
      </c>
      <c r="J70" s="25">
        <v>137.32000732421875</v>
      </c>
      <c r="K70" s="4">
        <v>2</v>
      </c>
      <c r="L70" s="25">
        <f t="shared" si="16"/>
        <v>139.32000732421875</v>
      </c>
      <c r="M70" s="25">
        <v>132.97999572753906</v>
      </c>
      <c r="N70" s="4">
        <v>4</v>
      </c>
      <c r="O70" s="25">
        <f t="shared" si="17"/>
        <v>136.97999572753906</v>
      </c>
      <c r="P70" s="25">
        <f t="shared" si="18"/>
        <v>136.97999572753906</v>
      </c>
      <c r="Q70" s="25">
        <f t="shared" si="19"/>
        <v>14.762060176849056</v>
      </c>
    </row>
    <row r="71" spans="1:17" ht="43.2" x14ac:dyDescent="0.3">
      <c r="A71" s="4">
        <v>3</v>
      </c>
      <c r="B71" s="8" t="s">
        <v>63</v>
      </c>
      <c r="C71" s="8">
        <v>1997</v>
      </c>
      <c r="D71" s="8">
        <v>1997</v>
      </c>
      <c r="E71" s="8">
        <v>1997</v>
      </c>
      <c r="F71" s="8">
        <v>1</v>
      </c>
      <c r="G71" s="8" t="s">
        <v>16</v>
      </c>
      <c r="H71" s="8" t="s">
        <v>64</v>
      </c>
      <c r="I71" s="8" t="s">
        <v>36</v>
      </c>
      <c r="J71" s="25">
        <v>156.1300048828125</v>
      </c>
      <c r="K71" s="4">
        <v>6</v>
      </c>
      <c r="L71" s="25">
        <f t="shared" si="16"/>
        <v>162.1300048828125</v>
      </c>
      <c r="M71" s="25">
        <v>140.6199951171875</v>
      </c>
      <c r="N71" s="4">
        <v>4</v>
      </c>
      <c r="O71" s="25">
        <f t="shared" si="17"/>
        <v>144.6199951171875</v>
      </c>
      <c r="P71" s="25">
        <f t="shared" si="18"/>
        <v>144.6199951171875</v>
      </c>
      <c r="Q71" s="25">
        <f t="shared" si="19"/>
        <v>21.162863922309036</v>
      </c>
    </row>
    <row r="72" spans="1:17" x14ac:dyDescent="0.3">
      <c r="A72" s="4">
        <v>4</v>
      </c>
      <c r="B72" s="8" t="s">
        <v>123</v>
      </c>
      <c r="C72" s="8">
        <v>1994</v>
      </c>
      <c r="D72" s="8">
        <v>1994</v>
      </c>
      <c r="E72" s="8">
        <v>1994</v>
      </c>
      <c r="F72" s="8">
        <v>1</v>
      </c>
      <c r="G72" s="8" t="s">
        <v>16</v>
      </c>
      <c r="H72" s="8" t="s">
        <v>30</v>
      </c>
      <c r="I72" s="8" t="s">
        <v>31</v>
      </c>
      <c r="J72" s="25">
        <v>160.08999633789062</v>
      </c>
      <c r="K72" s="4">
        <v>4</v>
      </c>
      <c r="L72" s="25">
        <f t="shared" si="16"/>
        <v>164.08999633789062</v>
      </c>
      <c r="M72" s="25">
        <v>161.22000122070312</v>
      </c>
      <c r="N72" s="4">
        <v>54</v>
      </c>
      <c r="O72" s="25">
        <f t="shared" si="17"/>
        <v>215.22000122070312</v>
      </c>
      <c r="P72" s="25">
        <f t="shared" si="18"/>
        <v>164.08999633789062</v>
      </c>
      <c r="Q72" s="25">
        <f t="shared" si="19"/>
        <v>37.474862180638951</v>
      </c>
    </row>
    <row r="73" spans="1:17" ht="28.8" x14ac:dyDescent="0.3">
      <c r="A73" s="4">
        <v>5</v>
      </c>
      <c r="B73" s="8" t="s">
        <v>120</v>
      </c>
      <c r="C73" s="8">
        <v>1999</v>
      </c>
      <c r="D73" s="8">
        <v>1999</v>
      </c>
      <c r="E73" s="8">
        <v>1999</v>
      </c>
      <c r="F73" s="8">
        <v>1</v>
      </c>
      <c r="G73" s="8" t="s">
        <v>25</v>
      </c>
      <c r="H73" s="8" t="s">
        <v>26</v>
      </c>
      <c r="I73" s="8" t="s">
        <v>27</v>
      </c>
      <c r="J73" s="25"/>
      <c r="K73" s="4"/>
      <c r="L73" s="25" t="s">
        <v>215</v>
      </c>
      <c r="M73" s="25"/>
      <c r="N73" s="4"/>
      <c r="O73" s="25" t="s">
        <v>215</v>
      </c>
      <c r="P73" s="25"/>
      <c r="Q73" s="25" t="str">
        <f t="shared" si="19"/>
        <v/>
      </c>
    </row>
    <row r="74" spans="1:17" ht="28.8" x14ac:dyDescent="0.3">
      <c r="A74" s="4">
        <v>5</v>
      </c>
      <c r="B74" s="8" t="s">
        <v>127</v>
      </c>
      <c r="C74" s="8">
        <v>2001</v>
      </c>
      <c r="D74" s="8">
        <v>2001</v>
      </c>
      <c r="E74" s="8">
        <v>2001</v>
      </c>
      <c r="F74" s="8">
        <v>3</v>
      </c>
      <c r="G74" s="8" t="s">
        <v>25</v>
      </c>
      <c r="H74" s="8" t="s">
        <v>26</v>
      </c>
      <c r="I74" s="8" t="s">
        <v>60</v>
      </c>
      <c r="J74" s="25"/>
      <c r="K74" s="4"/>
      <c r="L74" s="25" t="s">
        <v>215</v>
      </c>
      <c r="M74" s="25"/>
      <c r="N74" s="4"/>
      <c r="O74" s="25" t="s">
        <v>215</v>
      </c>
      <c r="P74" s="25"/>
      <c r="Q74" s="25" t="str">
        <f t="shared" si="19"/>
        <v/>
      </c>
    </row>
    <row r="75" spans="1:17" ht="28.8" x14ac:dyDescent="0.3">
      <c r="A75" s="4">
        <v>5</v>
      </c>
      <c r="B75" s="8" t="s">
        <v>61</v>
      </c>
      <c r="C75" s="8">
        <v>1999</v>
      </c>
      <c r="D75" s="8">
        <v>1999</v>
      </c>
      <c r="E75" s="8">
        <v>1999</v>
      </c>
      <c r="F75" s="8">
        <v>1</v>
      </c>
      <c r="G75" s="8" t="s">
        <v>25</v>
      </c>
      <c r="H75" s="8" t="s">
        <v>26</v>
      </c>
      <c r="I75" s="8" t="s">
        <v>60</v>
      </c>
      <c r="J75" s="25"/>
      <c r="K75" s="4"/>
      <c r="L75" s="25" t="s">
        <v>215</v>
      </c>
      <c r="M75" s="25"/>
      <c r="N75" s="4"/>
      <c r="O75" s="25" t="s">
        <v>215</v>
      </c>
      <c r="P75" s="25"/>
      <c r="Q75" s="25" t="str">
        <f t="shared" si="19"/>
        <v/>
      </c>
    </row>
  </sheetData>
  <mergeCells count="76">
    <mergeCell ref="P67:P68"/>
    <mergeCell ref="Q67:Q68"/>
    <mergeCell ref="G67:G68"/>
    <mergeCell ref="H67:H68"/>
    <mergeCell ref="I67:I68"/>
    <mergeCell ref="A66:J66"/>
    <mergeCell ref="J67:L67"/>
    <mergeCell ref="M67:O67"/>
    <mergeCell ref="A67:A68"/>
    <mergeCell ref="B67:B68"/>
    <mergeCell ref="C67:C68"/>
    <mergeCell ref="D67:D68"/>
    <mergeCell ref="E67:E68"/>
    <mergeCell ref="F67:F68"/>
    <mergeCell ref="I51:I52"/>
    <mergeCell ref="A50:J50"/>
    <mergeCell ref="J51:L51"/>
    <mergeCell ref="M51:O51"/>
    <mergeCell ref="P51:P52"/>
    <mergeCell ref="Q51:Q52"/>
    <mergeCell ref="P38:P39"/>
    <mergeCell ref="Q38:Q39"/>
    <mergeCell ref="A51:A52"/>
    <mergeCell ref="B51:B52"/>
    <mergeCell ref="C51:C52"/>
    <mergeCell ref="D51:D52"/>
    <mergeCell ref="E51:E52"/>
    <mergeCell ref="F51:F52"/>
    <mergeCell ref="G51:G52"/>
    <mergeCell ref="H51:H52"/>
    <mergeCell ref="G38:G39"/>
    <mergeCell ref="H38:H39"/>
    <mergeCell ref="I38:I39"/>
    <mergeCell ref="A37:J37"/>
    <mergeCell ref="J38:L38"/>
    <mergeCell ref="M38:O38"/>
    <mergeCell ref="A38:A39"/>
    <mergeCell ref="B38:B39"/>
    <mergeCell ref="C38:C39"/>
    <mergeCell ref="D38:D39"/>
    <mergeCell ref="E38:E39"/>
    <mergeCell ref="F38:F39"/>
    <mergeCell ref="I25:I26"/>
    <mergeCell ref="A24:J24"/>
    <mergeCell ref="J25:L25"/>
    <mergeCell ref="M25:O25"/>
    <mergeCell ref="P25:P26"/>
    <mergeCell ref="Q25:Q26"/>
    <mergeCell ref="P8:P9"/>
    <mergeCell ref="Q8:Q9"/>
    <mergeCell ref="A25:A26"/>
    <mergeCell ref="B25:B26"/>
    <mergeCell ref="C25:C26"/>
    <mergeCell ref="D25:D26"/>
    <mergeCell ref="E25:E26"/>
    <mergeCell ref="F25:F26"/>
    <mergeCell ref="G25:G26"/>
    <mergeCell ref="H25:H26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142</v>
      </c>
      <c r="B1" s="1" t="s">
        <v>1</v>
      </c>
      <c r="C1" s="1" t="s">
        <v>143</v>
      </c>
      <c r="D1" s="1" t="s">
        <v>144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145</v>
      </c>
      <c r="B2" s="3" t="s">
        <v>8</v>
      </c>
      <c r="C2" s="2">
        <v>2000</v>
      </c>
      <c r="D2" s="2">
        <v>2000</v>
      </c>
      <c r="E2" s="3" t="s">
        <v>146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">
      <c r="A3" s="5" t="s">
        <v>145</v>
      </c>
      <c r="B3" s="5" t="s">
        <v>20</v>
      </c>
      <c r="C3" s="4">
        <v>2000</v>
      </c>
      <c r="D3" s="4">
        <v>2000</v>
      </c>
      <c r="E3" s="5" t="s">
        <v>146</v>
      </c>
      <c r="F3" s="5" t="s">
        <v>21</v>
      </c>
      <c r="G3" s="5" t="s">
        <v>16</v>
      </c>
      <c r="H3" s="5" t="s">
        <v>22</v>
      </c>
      <c r="I3" s="5" t="s">
        <v>23</v>
      </c>
    </row>
    <row r="4" spans="1:9" x14ac:dyDescent="0.3">
      <c r="A4" s="5" t="s">
        <v>145</v>
      </c>
      <c r="B4" s="5" t="s">
        <v>24</v>
      </c>
      <c r="C4" s="4">
        <v>2002</v>
      </c>
      <c r="D4" s="4">
        <v>2002</v>
      </c>
      <c r="E4" s="5" t="s">
        <v>147</v>
      </c>
      <c r="F4" s="5" t="s">
        <v>9</v>
      </c>
      <c r="G4" s="5" t="s">
        <v>25</v>
      </c>
      <c r="H4" s="5" t="s">
        <v>26</v>
      </c>
      <c r="I4" s="5" t="s">
        <v>27</v>
      </c>
    </row>
    <row r="5" spans="1:9" x14ac:dyDescent="0.3">
      <c r="A5" s="5" t="s">
        <v>145</v>
      </c>
      <c r="B5" s="5" t="s">
        <v>32</v>
      </c>
      <c r="C5" s="4">
        <v>1998</v>
      </c>
      <c r="D5" s="4">
        <v>1998</v>
      </c>
      <c r="E5" s="5" t="s">
        <v>148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9" x14ac:dyDescent="0.3">
      <c r="A6" s="5" t="s">
        <v>145</v>
      </c>
      <c r="B6" s="5" t="s">
        <v>33</v>
      </c>
      <c r="C6" s="4">
        <v>2002</v>
      </c>
      <c r="D6" s="4">
        <v>2002</v>
      </c>
      <c r="E6" s="5" t="s">
        <v>147</v>
      </c>
      <c r="F6" s="5" t="s">
        <v>34</v>
      </c>
      <c r="G6" s="5" t="s">
        <v>16</v>
      </c>
      <c r="H6" s="5" t="s">
        <v>35</v>
      </c>
      <c r="I6" s="5" t="s">
        <v>36</v>
      </c>
    </row>
    <row r="7" spans="1:9" x14ac:dyDescent="0.3">
      <c r="A7" s="5" t="s">
        <v>145</v>
      </c>
      <c r="B7" s="5" t="s">
        <v>37</v>
      </c>
      <c r="C7" s="4">
        <v>2000</v>
      </c>
      <c r="D7" s="4">
        <v>2000</v>
      </c>
      <c r="E7" s="5" t="s">
        <v>146</v>
      </c>
      <c r="F7" s="5" t="s">
        <v>34</v>
      </c>
      <c r="G7" s="5" t="s">
        <v>16</v>
      </c>
      <c r="H7" s="5" t="s">
        <v>35</v>
      </c>
      <c r="I7" s="5" t="s">
        <v>36</v>
      </c>
    </row>
    <row r="8" spans="1:9" x14ac:dyDescent="0.3">
      <c r="A8" s="5" t="s">
        <v>145</v>
      </c>
      <c r="B8" s="5" t="s">
        <v>38</v>
      </c>
      <c r="C8" s="4">
        <v>2004</v>
      </c>
      <c r="D8" s="4">
        <v>2004</v>
      </c>
      <c r="E8" s="5" t="s">
        <v>149</v>
      </c>
      <c r="F8" s="5" t="s">
        <v>15</v>
      </c>
      <c r="G8" s="5" t="s">
        <v>25</v>
      </c>
      <c r="H8" s="5" t="s">
        <v>39</v>
      </c>
      <c r="I8" s="5" t="s">
        <v>40</v>
      </c>
    </row>
    <row r="9" spans="1:9" x14ac:dyDescent="0.3">
      <c r="A9" s="5" t="s">
        <v>145</v>
      </c>
      <c r="B9" s="5" t="s">
        <v>44</v>
      </c>
      <c r="C9" s="4">
        <v>1998</v>
      </c>
      <c r="D9" s="4">
        <v>1998</v>
      </c>
      <c r="E9" s="5" t="s">
        <v>148</v>
      </c>
      <c r="F9" s="5" t="s">
        <v>15</v>
      </c>
      <c r="G9" s="5" t="s">
        <v>16</v>
      </c>
      <c r="H9" s="5" t="s">
        <v>17</v>
      </c>
      <c r="I9" s="5" t="s">
        <v>18</v>
      </c>
    </row>
    <row r="10" spans="1:9" x14ac:dyDescent="0.3">
      <c r="A10" s="5" t="s">
        <v>145</v>
      </c>
      <c r="B10" s="5" t="s">
        <v>50</v>
      </c>
      <c r="C10" s="4">
        <v>2004</v>
      </c>
      <c r="D10" s="4">
        <v>2004</v>
      </c>
      <c r="E10" s="5" t="s">
        <v>149</v>
      </c>
      <c r="F10" s="5" t="s">
        <v>15</v>
      </c>
      <c r="G10" s="5" t="s">
        <v>25</v>
      </c>
      <c r="H10" s="5" t="s">
        <v>39</v>
      </c>
      <c r="I10" s="5" t="s">
        <v>40</v>
      </c>
    </row>
    <row r="11" spans="1:9" x14ac:dyDescent="0.3">
      <c r="A11" s="5" t="s">
        <v>145</v>
      </c>
      <c r="B11" s="5" t="s">
        <v>54</v>
      </c>
      <c r="C11" s="4">
        <v>1992</v>
      </c>
      <c r="D11" s="4">
        <v>1992</v>
      </c>
      <c r="E11" s="5" t="s">
        <v>150</v>
      </c>
      <c r="F11" s="5" t="s">
        <v>48</v>
      </c>
      <c r="G11" s="5" t="s">
        <v>55</v>
      </c>
      <c r="H11" s="5" t="s">
        <v>56</v>
      </c>
      <c r="I11" s="5" t="s">
        <v>57</v>
      </c>
    </row>
    <row r="12" spans="1:9" x14ac:dyDescent="0.3">
      <c r="A12" s="5" t="s">
        <v>145</v>
      </c>
      <c r="B12" s="5" t="s">
        <v>58</v>
      </c>
      <c r="C12" s="4">
        <v>2006</v>
      </c>
      <c r="D12" s="4">
        <v>2006</v>
      </c>
      <c r="E12" s="5" t="s">
        <v>151</v>
      </c>
      <c r="F12" s="5" t="s">
        <v>15</v>
      </c>
      <c r="G12" s="5" t="s">
        <v>25</v>
      </c>
      <c r="H12" s="5" t="s">
        <v>39</v>
      </c>
      <c r="I12" s="5" t="s">
        <v>40</v>
      </c>
    </row>
    <row r="13" spans="1:9" x14ac:dyDescent="0.3">
      <c r="A13" s="5" t="s">
        <v>145</v>
      </c>
      <c r="B13" s="5" t="s">
        <v>59</v>
      </c>
      <c r="C13" s="4">
        <v>2003</v>
      </c>
      <c r="D13" s="4">
        <v>2003</v>
      </c>
      <c r="E13" s="5" t="s">
        <v>152</v>
      </c>
      <c r="F13" s="5" t="s">
        <v>9</v>
      </c>
      <c r="G13" s="5" t="s">
        <v>25</v>
      </c>
      <c r="H13" s="5" t="s">
        <v>26</v>
      </c>
      <c r="I13" s="5" t="s">
        <v>60</v>
      </c>
    </row>
    <row r="14" spans="1:9" x14ac:dyDescent="0.3">
      <c r="A14" s="5" t="s">
        <v>145</v>
      </c>
      <c r="B14" s="5" t="s">
        <v>62</v>
      </c>
      <c r="C14" s="4">
        <v>1997</v>
      </c>
      <c r="D14" s="4">
        <v>1997</v>
      </c>
      <c r="E14" s="5" t="s">
        <v>153</v>
      </c>
      <c r="F14" s="5" t="s">
        <v>15</v>
      </c>
      <c r="G14" s="5" t="s">
        <v>16</v>
      </c>
      <c r="H14" s="5" t="s">
        <v>17</v>
      </c>
      <c r="I14" s="5" t="s">
        <v>18</v>
      </c>
    </row>
    <row r="15" spans="1:9" x14ac:dyDescent="0.3">
      <c r="A15" s="5" t="s">
        <v>145</v>
      </c>
      <c r="B15" s="5" t="s">
        <v>65</v>
      </c>
      <c r="C15" s="4">
        <v>1995</v>
      </c>
      <c r="D15" s="4">
        <v>1995</v>
      </c>
      <c r="E15" s="5" t="s">
        <v>154</v>
      </c>
      <c r="F15" s="5" t="s">
        <v>15</v>
      </c>
      <c r="G15" s="5" t="s">
        <v>16</v>
      </c>
      <c r="H15" s="5" t="s">
        <v>17</v>
      </c>
      <c r="I15" s="5" t="s">
        <v>18</v>
      </c>
    </row>
    <row r="16" spans="1:9" x14ac:dyDescent="0.3">
      <c r="A16" s="5" t="s">
        <v>145</v>
      </c>
      <c r="B16" s="5" t="s">
        <v>68</v>
      </c>
      <c r="C16" s="4">
        <v>1997</v>
      </c>
      <c r="D16" s="4">
        <v>1997</v>
      </c>
      <c r="E16" s="5" t="s">
        <v>153</v>
      </c>
      <c r="F16" s="5" t="s">
        <v>69</v>
      </c>
      <c r="G16" s="5" t="s">
        <v>16</v>
      </c>
      <c r="H16" s="5" t="s">
        <v>70</v>
      </c>
      <c r="I16" s="5" t="s">
        <v>71</v>
      </c>
    </row>
    <row r="17" spans="1:9" x14ac:dyDescent="0.3">
      <c r="A17" s="5" t="s">
        <v>145</v>
      </c>
      <c r="B17" s="5" t="s">
        <v>72</v>
      </c>
      <c r="C17" s="4">
        <v>2002</v>
      </c>
      <c r="D17" s="4">
        <v>2002</v>
      </c>
      <c r="E17" s="5" t="s">
        <v>147</v>
      </c>
      <c r="F17" s="5" t="s">
        <v>15</v>
      </c>
      <c r="G17" s="5" t="s">
        <v>16</v>
      </c>
      <c r="H17" s="5" t="s">
        <v>35</v>
      </c>
      <c r="I17" s="5" t="s">
        <v>73</v>
      </c>
    </row>
    <row r="18" spans="1:9" x14ac:dyDescent="0.3">
      <c r="A18" s="5" t="s">
        <v>145</v>
      </c>
      <c r="B18" s="5" t="s">
        <v>76</v>
      </c>
      <c r="C18" s="4">
        <v>2000</v>
      </c>
      <c r="D18" s="4">
        <v>2000</v>
      </c>
      <c r="E18" s="5" t="s">
        <v>146</v>
      </c>
      <c r="F18" s="5" t="s">
        <v>9</v>
      </c>
      <c r="G18" s="5" t="s">
        <v>25</v>
      </c>
      <c r="H18" s="5" t="s">
        <v>26</v>
      </c>
      <c r="I18" s="5" t="s">
        <v>60</v>
      </c>
    </row>
    <row r="19" spans="1:9" x14ac:dyDescent="0.3">
      <c r="A19" s="5" t="s">
        <v>145</v>
      </c>
      <c r="B19" s="5" t="s">
        <v>78</v>
      </c>
      <c r="C19" s="4">
        <v>1997</v>
      </c>
      <c r="D19" s="4">
        <v>1997</v>
      </c>
      <c r="E19" s="5" t="s">
        <v>153</v>
      </c>
      <c r="F19" s="5" t="s">
        <v>69</v>
      </c>
      <c r="G19" s="5" t="s">
        <v>16</v>
      </c>
      <c r="H19" s="5" t="s">
        <v>79</v>
      </c>
      <c r="I19" s="5" t="s">
        <v>80</v>
      </c>
    </row>
    <row r="20" spans="1:9" x14ac:dyDescent="0.3">
      <c r="A20" s="5" t="s">
        <v>145</v>
      </c>
      <c r="B20" s="5" t="s">
        <v>91</v>
      </c>
      <c r="C20" s="4">
        <v>1996</v>
      </c>
      <c r="D20" s="4">
        <v>1996</v>
      </c>
      <c r="E20" s="5" t="s">
        <v>155</v>
      </c>
      <c r="F20" s="5" t="s">
        <v>29</v>
      </c>
      <c r="G20" s="5" t="s">
        <v>16</v>
      </c>
      <c r="H20" s="5" t="s">
        <v>79</v>
      </c>
      <c r="I20" s="5" t="s">
        <v>71</v>
      </c>
    </row>
    <row r="21" spans="1:9" x14ac:dyDescent="0.3">
      <c r="A21" s="5" t="s">
        <v>145</v>
      </c>
      <c r="B21" s="5" t="s">
        <v>92</v>
      </c>
      <c r="C21" s="4">
        <v>2002</v>
      </c>
      <c r="D21" s="4">
        <v>2002</v>
      </c>
      <c r="E21" s="5" t="s">
        <v>147</v>
      </c>
      <c r="F21" s="5" t="s">
        <v>93</v>
      </c>
      <c r="G21" s="5" t="s">
        <v>16</v>
      </c>
      <c r="H21" s="5" t="s">
        <v>35</v>
      </c>
      <c r="I21" s="5" t="s">
        <v>80</v>
      </c>
    </row>
    <row r="22" spans="1:9" x14ac:dyDescent="0.3">
      <c r="A22" s="5" t="s">
        <v>145</v>
      </c>
      <c r="B22" s="5" t="s">
        <v>94</v>
      </c>
      <c r="C22" s="4">
        <v>2000</v>
      </c>
      <c r="D22" s="4">
        <v>2000</v>
      </c>
      <c r="E22" s="5" t="s">
        <v>146</v>
      </c>
      <c r="F22" s="5" t="s">
        <v>93</v>
      </c>
      <c r="G22" s="5" t="s">
        <v>16</v>
      </c>
      <c r="H22" s="5" t="s">
        <v>22</v>
      </c>
      <c r="I22" s="5" t="s">
        <v>23</v>
      </c>
    </row>
    <row r="23" spans="1:9" x14ac:dyDescent="0.3">
      <c r="A23" s="5" t="s">
        <v>145</v>
      </c>
      <c r="B23" s="5" t="s">
        <v>98</v>
      </c>
      <c r="C23" s="4">
        <v>2003</v>
      </c>
      <c r="D23" s="4">
        <v>2003</v>
      </c>
      <c r="E23" s="5" t="s">
        <v>152</v>
      </c>
      <c r="F23" s="5" t="s">
        <v>34</v>
      </c>
      <c r="G23" s="5" t="s">
        <v>25</v>
      </c>
      <c r="H23" s="5" t="s">
        <v>26</v>
      </c>
      <c r="I23" s="5" t="s">
        <v>60</v>
      </c>
    </row>
    <row r="24" spans="1:9" x14ac:dyDescent="0.3">
      <c r="A24" s="5" t="s">
        <v>145</v>
      </c>
      <c r="B24" s="5" t="s">
        <v>100</v>
      </c>
      <c r="C24" s="4">
        <v>1997</v>
      </c>
      <c r="D24" s="4">
        <v>1997</v>
      </c>
      <c r="E24" s="5" t="s">
        <v>153</v>
      </c>
      <c r="F24" s="5" t="s">
        <v>48</v>
      </c>
      <c r="G24" s="5" t="s">
        <v>55</v>
      </c>
      <c r="H24" s="5" t="s">
        <v>56</v>
      </c>
      <c r="I24" s="5" t="s">
        <v>57</v>
      </c>
    </row>
    <row r="25" spans="1:9" x14ac:dyDescent="0.3">
      <c r="A25" s="5" t="s">
        <v>145</v>
      </c>
      <c r="B25" s="5" t="s">
        <v>102</v>
      </c>
      <c r="C25" s="4">
        <v>1998</v>
      </c>
      <c r="D25" s="4">
        <v>1998</v>
      </c>
      <c r="E25" s="5" t="s">
        <v>148</v>
      </c>
      <c r="F25" s="5" t="s">
        <v>15</v>
      </c>
      <c r="G25" s="5" t="s">
        <v>16</v>
      </c>
      <c r="H25" s="5" t="s">
        <v>17</v>
      </c>
      <c r="I25" s="5" t="s">
        <v>18</v>
      </c>
    </row>
    <row r="26" spans="1:9" x14ac:dyDescent="0.3">
      <c r="A26" s="5" t="s">
        <v>145</v>
      </c>
      <c r="B26" s="5" t="s">
        <v>103</v>
      </c>
      <c r="C26" s="4">
        <v>1998</v>
      </c>
      <c r="D26" s="4">
        <v>1998</v>
      </c>
      <c r="E26" s="5" t="s">
        <v>148</v>
      </c>
      <c r="F26" s="5" t="s">
        <v>93</v>
      </c>
      <c r="G26" s="5" t="s">
        <v>55</v>
      </c>
      <c r="H26" s="5" t="s">
        <v>56</v>
      </c>
      <c r="I26" s="5" t="s">
        <v>156</v>
      </c>
    </row>
    <row r="27" spans="1:9" x14ac:dyDescent="0.3">
      <c r="A27" s="5" t="s">
        <v>145</v>
      </c>
      <c r="B27" s="5" t="s">
        <v>104</v>
      </c>
      <c r="C27" s="4">
        <v>1992</v>
      </c>
      <c r="D27" s="4">
        <v>1992</v>
      </c>
      <c r="E27" s="5" t="s">
        <v>150</v>
      </c>
      <c r="F27" s="5" t="s">
        <v>48</v>
      </c>
      <c r="G27" s="5" t="s">
        <v>16</v>
      </c>
      <c r="H27" s="5" t="s">
        <v>105</v>
      </c>
      <c r="I27" s="5" t="s">
        <v>106</v>
      </c>
    </row>
    <row r="28" spans="1:9" x14ac:dyDescent="0.3">
      <c r="A28" s="5" t="s">
        <v>145</v>
      </c>
      <c r="B28" s="5" t="s">
        <v>110</v>
      </c>
      <c r="C28" s="4">
        <v>2002</v>
      </c>
      <c r="D28" s="4">
        <v>2002</v>
      </c>
      <c r="E28" s="5" t="s">
        <v>147</v>
      </c>
      <c r="F28" s="5" t="s">
        <v>9</v>
      </c>
      <c r="G28" s="5" t="s">
        <v>10</v>
      </c>
      <c r="H28" s="5" t="s">
        <v>11</v>
      </c>
      <c r="I28" s="5" t="s">
        <v>12</v>
      </c>
    </row>
    <row r="29" spans="1:9" x14ac:dyDescent="0.3">
      <c r="A29" s="5" t="s">
        <v>145</v>
      </c>
      <c r="B29" s="5" t="s">
        <v>117</v>
      </c>
      <c r="C29" s="4">
        <v>2000</v>
      </c>
      <c r="D29" s="4">
        <v>2000</v>
      </c>
      <c r="E29" s="5" t="s">
        <v>146</v>
      </c>
      <c r="F29" s="5" t="s">
        <v>48</v>
      </c>
      <c r="G29" s="5" t="s">
        <v>16</v>
      </c>
      <c r="H29" s="5" t="s">
        <v>79</v>
      </c>
      <c r="I29" s="5" t="s">
        <v>80</v>
      </c>
    </row>
    <row r="30" spans="1:9" x14ac:dyDescent="0.3">
      <c r="A30" s="5" t="s">
        <v>145</v>
      </c>
      <c r="B30" s="5" t="s">
        <v>121</v>
      </c>
      <c r="C30" s="4">
        <v>2000</v>
      </c>
      <c r="D30" s="4">
        <v>2000</v>
      </c>
      <c r="E30" s="5" t="s">
        <v>146</v>
      </c>
      <c r="F30" s="5" t="s">
        <v>48</v>
      </c>
      <c r="G30" s="5" t="s">
        <v>16</v>
      </c>
      <c r="H30" s="5" t="s">
        <v>79</v>
      </c>
      <c r="I30" s="5" t="s">
        <v>36</v>
      </c>
    </row>
    <row r="31" spans="1:9" x14ac:dyDescent="0.3">
      <c r="A31" s="5" t="s">
        <v>145</v>
      </c>
      <c r="B31" s="5" t="s">
        <v>122</v>
      </c>
      <c r="C31" s="4">
        <v>2002</v>
      </c>
      <c r="D31" s="4">
        <v>2002</v>
      </c>
      <c r="E31" s="5" t="s">
        <v>147</v>
      </c>
      <c r="F31" s="5" t="s">
        <v>34</v>
      </c>
      <c r="G31" s="5" t="s">
        <v>16</v>
      </c>
      <c r="H31" s="5" t="s">
        <v>35</v>
      </c>
      <c r="I31" s="5" t="s">
        <v>36</v>
      </c>
    </row>
    <row r="32" spans="1:9" x14ac:dyDescent="0.3">
      <c r="A32" s="5" t="s">
        <v>145</v>
      </c>
      <c r="B32" s="5" t="s">
        <v>124</v>
      </c>
      <c r="C32" s="4">
        <v>1996</v>
      </c>
      <c r="D32" s="4">
        <v>1996</v>
      </c>
      <c r="E32" s="5" t="s">
        <v>155</v>
      </c>
      <c r="F32" s="5" t="s">
        <v>21</v>
      </c>
      <c r="G32" s="5" t="s">
        <v>16</v>
      </c>
      <c r="H32" s="5" t="s">
        <v>30</v>
      </c>
      <c r="I32" s="5" t="s">
        <v>42</v>
      </c>
    </row>
    <row r="33" spans="1:9" x14ac:dyDescent="0.3">
      <c r="A33" s="5" t="s">
        <v>145</v>
      </c>
      <c r="B33" s="5" t="s">
        <v>126</v>
      </c>
      <c r="C33" s="4">
        <v>2001</v>
      </c>
      <c r="D33" s="4">
        <v>2001</v>
      </c>
      <c r="E33" s="5" t="s">
        <v>157</v>
      </c>
      <c r="F33" s="5" t="s">
        <v>9</v>
      </c>
      <c r="G33" s="5" t="s">
        <v>25</v>
      </c>
      <c r="H33" s="5" t="s">
        <v>26</v>
      </c>
      <c r="I33" s="5" t="s">
        <v>60</v>
      </c>
    </row>
    <row r="34" spans="1:9" x14ac:dyDescent="0.3">
      <c r="A34" s="5" t="s">
        <v>145</v>
      </c>
      <c r="B34" s="5" t="s">
        <v>130</v>
      </c>
      <c r="C34" s="4">
        <v>1999</v>
      </c>
      <c r="D34" s="4">
        <v>1999</v>
      </c>
      <c r="E34" s="5" t="s">
        <v>158</v>
      </c>
      <c r="F34" s="5" t="s">
        <v>48</v>
      </c>
      <c r="G34" s="5" t="s">
        <v>55</v>
      </c>
      <c r="H34" s="5" t="s">
        <v>56</v>
      </c>
      <c r="I34" s="5" t="s">
        <v>57</v>
      </c>
    </row>
    <row r="35" spans="1:9" x14ac:dyDescent="0.3">
      <c r="A35" s="5" t="s">
        <v>145</v>
      </c>
      <c r="B35" s="5" t="s">
        <v>131</v>
      </c>
      <c r="C35" s="4">
        <v>2003</v>
      </c>
      <c r="D35" s="4">
        <v>2003</v>
      </c>
      <c r="E35" s="5" t="s">
        <v>152</v>
      </c>
      <c r="F35" s="5" t="s">
        <v>9</v>
      </c>
      <c r="G35" s="5" t="s">
        <v>25</v>
      </c>
      <c r="H35" s="5" t="s">
        <v>26</v>
      </c>
      <c r="I35" s="5" t="s">
        <v>60</v>
      </c>
    </row>
    <row r="36" spans="1:9" x14ac:dyDescent="0.3">
      <c r="A36" s="5" t="s">
        <v>145</v>
      </c>
      <c r="B36" s="5" t="s">
        <v>132</v>
      </c>
      <c r="C36" s="4">
        <v>1999</v>
      </c>
      <c r="D36" s="4">
        <v>1999</v>
      </c>
      <c r="E36" s="5" t="s">
        <v>158</v>
      </c>
      <c r="F36" s="5" t="s">
        <v>21</v>
      </c>
      <c r="G36" s="5" t="s">
        <v>16</v>
      </c>
      <c r="H36" s="5" t="s">
        <v>35</v>
      </c>
      <c r="I36" s="5" t="s">
        <v>80</v>
      </c>
    </row>
    <row r="37" spans="1:9" x14ac:dyDescent="0.3">
      <c r="A37" s="5" t="s">
        <v>145</v>
      </c>
      <c r="B37" s="5" t="s">
        <v>135</v>
      </c>
      <c r="C37" s="4">
        <v>1994</v>
      </c>
      <c r="D37" s="4">
        <v>1994</v>
      </c>
      <c r="E37" s="5" t="s">
        <v>159</v>
      </c>
      <c r="F37" s="5" t="s">
        <v>29</v>
      </c>
      <c r="G37" s="5" t="s">
        <v>16</v>
      </c>
      <c r="H37" s="5" t="s">
        <v>136</v>
      </c>
      <c r="I37" s="5" t="s">
        <v>137</v>
      </c>
    </row>
    <row r="38" spans="1:9" x14ac:dyDescent="0.3">
      <c r="A38" s="5" t="s">
        <v>145</v>
      </c>
      <c r="B38" s="5" t="s">
        <v>138</v>
      </c>
      <c r="C38" s="4">
        <v>1993</v>
      </c>
      <c r="D38" s="4">
        <v>1993</v>
      </c>
      <c r="E38" s="5" t="s">
        <v>160</v>
      </c>
      <c r="F38" s="5" t="s">
        <v>69</v>
      </c>
      <c r="G38" s="5" t="s">
        <v>16</v>
      </c>
      <c r="H38" s="5" t="s">
        <v>139</v>
      </c>
      <c r="I38" s="5" t="s">
        <v>137</v>
      </c>
    </row>
    <row r="39" spans="1:9" x14ac:dyDescent="0.3">
      <c r="A39" s="5" t="s">
        <v>145</v>
      </c>
      <c r="B39" s="5" t="s">
        <v>140</v>
      </c>
      <c r="C39" s="4">
        <v>2001</v>
      </c>
      <c r="D39" s="4">
        <v>2001</v>
      </c>
      <c r="E39" s="5" t="s">
        <v>157</v>
      </c>
      <c r="F39" s="5" t="s">
        <v>15</v>
      </c>
      <c r="G39" s="5" t="s">
        <v>16</v>
      </c>
      <c r="H39" s="5" t="s">
        <v>35</v>
      </c>
      <c r="I39" s="5" t="s">
        <v>73</v>
      </c>
    </row>
    <row r="40" spans="1:9" ht="28.8" customHeight="1" x14ac:dyDescent="0.3">
      <c r="A40" s="5" t="s">
        <v>161</v>
      </c>
      <c r="B40" s="8" t="s">
        <v>162</v>
      </c>
      <c r="C40" s="4">
        <v>1995</v>
      </c>
      <c r="D40" s="4">
        <v>1994</v>
      </c>
      <c r="E40" s="8" t="s">
        <v>163</v>
      </c>
      <c r="F40" s="8" t="s">
        <v>164</v>
      </c>
      <c r="G40" s="5" t="s">
        <v>16</v>
      </c>
      <c r="H40" s="5" t="s">
        <v>30</v>
      </c>
      <c r="I40" s="5" t="s">
        <v>31</v>
      </c>
    </row>
    <row r="41" spans="1:9" ht="28.8" customHeight="1" x14ac:dyDescent="0.3">
      <c r="A41" s="5" t="s">
        <v>161</v>
      </c>
      <c r="B41" s="8" t="s">
        <v>165</v>
      </c>
      <c r="C41" s="4">
        <v>2000</v>
      </c>
      <c r="D41" s="4">
        <v>1999</v>
      </c>
      <c r="E41" s="8" t="s">
        <v>166</v>
      </c>
      <c r="F41" s="8" t="s">
        <v>167</v>
      </c>
      <c r="G41" s="5" t="s">
        <v>16</v>
      </c>
      <c r="H41" s="5" t="s">
        <v>30</v>
      </c>
      <c r="I41" s="5" t="s">
        <v>42</v>
      </c>
    </row>
    <row r="42" spans="1:9" ht="28.8" customHeight="1" x14ac:dyDescent="0.3">
      <c r="A42" s="5" t="s">
        <v>161</v>
      </c>
      <c r="B42" s="8" t="s">
        <v>168</v>
      </c>
      <c r="C42" s="4">
        <v>2002</v>
      </c>
      <c r="D42" s="4">
        <v>1999</v>
      </c>
      <c r="E42" s="8" t="s">
        <v>169</v>
      </c>
      <c r="F42" s="8" t="s">
        <v>170</v>
      </c>
      <c r="G42" s="5" t="s">
        <v>16</v>
      </c>
      <c r="H42" s="5" t="s">
        <v>35</v>
      </c>
      <c r="I42" s="8" t="s">
        <v>171</v>
      </c>
    </row>
    <row r="43" spans="1:9" ht="28.8" customHeight="1" x14ac:dyDescent="0.3">
      <c r="A43" s="5" t="s">
        <v>161</v>
      </c>
      <c r="B43" s="8" t="s">
        <v>172</v>
      </c>
      <c r="C43" s="4">
        <v>2000</v>
      </c>
      <c r="D43" s="4">
        <v>2000</v>
      </c>
      <c r="E43" s="8" t="s">
        <v>173</v>
      </c>
      <c r="F43" s="8" t="s">
        <v>167</v>
      </c>
      <c r="G43" s="5" t="s">
        <v>16</v>
      </c>
      <c r="H43" s="5" t="s">
        <v>30</v>
      </c>
      <c r="I43" s="5" t="s">
        <v>42</v>
      </c>
    </row>
    <row r="44" spans="1:9" ht="28.8" customHeight="1" x14ac:dyDescent="0.3">
      <c r="A44" s="5" t="s">
        <v>161</v>
      </c>
      <c r="B44" s="8" t="s">
        <v>174</v>
      </c>
      <c r="C44" s="4">
        <v>2000</v>
      </c>
      <c r="D44" s="4">
        <v>1999</v>
      </c>
      <c r="E44" s="8" t="s">
        <v>175</v>
      </c>
      <c r="F44" s="8" t="s">
        <v>176</v>
      </c>
      <c r="G44" s="5" t="s">
        <v>25</v>
      </c>
      <c r="H44" s="8" t="s">
        <v>177</v>
      </c>
      <c r="I44" s="8" t="s">
        <v>178</v>
      </c>
    </row>
    <row r="45" spans="1:9" ht="28.8" customHeight="1" x14ac:dyDescent="0.3">
      <c r="A45" s="5" t="s">
        <v>161</v>
      </c>
      <c r="B45" s="8" t="s">
        <v>179</v>
      </c>
      <c r="C45" s="4">
        <v>2003</v>
      </c>
      <c r="D45" s="4">
        <v>2003</v>
      </c>
      <c r="E45" s="8" t="s">
        <v>180</v>
      </c>
      <c r="F45" s="8" t="s">
        <v>181</v>
      </c>
      <c r="G45" s="5" t="s">
        <v>25</v>
      </c>
      <c r="H45" s="5" t="s">
        <v>26</v>
      </c>
      <c r="I45" s="5" t="s">
        <v>60</v>
      </c>
    </row>
    <row r="46" spans="1:9" ht="28.8" customHeight="1" x14ac:dyDescent="0.3">
      <c r="A46" s="5" t="s">
        <v>161</v>
      </c>
      <c r="B46" s="8" t="s">
        <v>182</v>
      </c>
      <c r="C46" s="4">
        <v>2000</v>
      </c>
      <c r="D46" s="4">
        <v>2000</v>
      </c>
      <c r="E46" s="8" t="s">
        <v>173</v>
      </c>
      <c r="F46" s="8" t="s">
        <v>183</v>
      </c>
      <c r="G46" s="5" t="s">
        <v>16</v>
      </c>
      <c r="H46" s="5" t="s">
        <v>79</v>
      </c>
      <c r="I46" s="8" t="s">
        <v>184</v>
      </c>
    </row>
    <row r="47" spans="1:9" ht="28.8" customHeight="1" x14ac:dyDescent="0.3">
      <c r="A47" s="5" t="s">
        <v>161</v>
      </c>
      <c r="B47" s="8" t="s">
        <v>185</v>
      </c>
      <c r="C47" s="4">
        <v>2000</v>
      </c>
      <c r="D47" s="4">
        <v>2000</v>
      </c>
      <c r="E47" s="8" t="s">
        <v>173</v>
      </c>
      <c r="F47" s="8" t="s">
        <v>183</v>
      </c>
      <c r="G47" s="5" t="s">
        <v>10</v>
      </c>
      <c r="H47" s="5" t="s">
        <v>85</v>
      </c>
      <c r="I47" s="8" t="s">
        <v>186</v>
      </c>
    </row>
    <row r="48" spans="1:9" ht="28.8" customHeight="1" x14ac:dyDescent="0.3">
      <c r="A48" s="5" t="s">
        <v>161</v>
      </c>
      <c r="B48" s="8" t="s">
        <v>187</v>
      </c>
      <c r="C48" s="4">
        <v>2002</v>
      </c>
      <c r="D48" s="4">
        <v>2000</v>
      </c>
      <c r="E48" s="8" t="s">
        <v>188</v>
      </c>
      <c r="F48" s="8" t="s">
        <v>167</v>
      </c>
      <c r="G48" s="5" t="s">
        <v>16</v>
      </c>
      <c r="H48" s="5" t="s">
        <v>35</v>
      </c>
      <c r="I48" s="5" t="s">
        <v>36</v>
      </c>
    </row>
    <row r="49" spans="1:9" ht="28.8" customHeight="1" x14ac:dyDescent="0.3">
      <c r="A49" s="5" t="s">
        <v>161</v>
      </c>
      <c r="B49" s="8" t="s">
        <v>189</v>
      </c>
      <c r="C49" s="4">
        <v>1999</v>
      </c>
      <c r="D49" s="4">
        <v>1999</v>
      </c>
      <c r="E49" s="8" t="s">
        <v>190</v>
      </c>
      <c r="F49" s="8" t="s">
        <v>183</v>
      </c>
      <c r="G49" s="5" t="s">
        <v>25</v>
      </c>
      <c r="H49" s="5" t="s">
        <v>26</v>
      </c>
      <c r="I49" s="5" t="s">
        <v>60</v>
      </c>
    </row>
    <row r="50" spans="1:9" ht="28.8" customHeight="1" x14ac:dyDescent="0.3">
      <c r="A50" s="5" t="s">
        <v>161</v>
      </c>
      <c r="B50" s="8" t="s">
        <v>191</v>
      </c>
      <c r="C50" s="4">
        <v>1996</v>
      </c>
      <c r="D50" s="4">
        <v>1994</v>
      </c>
      <c r="E50" s="8" t="s">
        <v>192</v>
      </c>
      <c r="F50" s="8" t="s">
        <v>193</v>
      </c>
      <c r="G50" s="5" t="s">
        <v>16</v>
      </c>
      <c r="H50" s="8" t="s">
        <v>194</v>
      </c>
      <c r="I50" s="8" t="s">
        <v>195</v>
      </c>
    </row>
    <row r="51" spans="1:9" x14ac:dyDescent="0.3">
      <c r="A51" s="5" t="s">
        <v>196</v>
      </c>
      <c r="B51" s="5" t="s">
        <v>14</v>
      </c>
      <c r="C51" s="4">
        <v>1997</v>
      </c>
      <c r="D51" s="4">
        <v>1997</v>
      </c>
      <c r="E51" s="5" t="s">
        <v>153</v>
      </c>
      <c r="F51" s="5" t="s">
        <v>15</v>
      </c>
      <c r="G51" s="5" t="s">
        <v>16</v>
      </c>
      <c r="H51" s="5" t="s">
        <v>17</v>
      </c>
      <c r="I51" s="5" t="s">
        <v>18</v>
      </c>
    </row>
    <row r="52" spans="1:9" x14ac:dyDescent="0.3">
      <c r="A52" s="5" t="s">
        <v>196</v>
      </c>
      <c r="B52" s="5" t="s">
        <v>43</v>
      </c>
      <c r="C52" s="4">
        <v>2006</v>
      </c>
      <c r="D52" s="4">
        <v>2006</v>
      </c>
      <c r="E52" s="5" t="s">
        <v>151</v>
      </c>
      <c r="F52" s="5" t="s">
        <v>15</v>
      </c>
      <c r="G52" s="5" t="s">
        <v>25</v>
      </c>
      <c r="H52" s="5" t="s">
        <v>39</v>
      </c>
      <c r="I52" s="5" t="s">
        <v>40</v>
      </c>
    </row>
    <row r="53" spans="1:9" x14ac:dyDescent="0.3">
      <c r="A53" s="5" t="s">
        <v>196</v>
      </c>
      <c r="B53" s="5" t="s">
        <v>45</v>
      </c>
      <c r="C53" s="4">
        <v>1999</v>
      </c>
      <c r="D53" s="4">
        <v>1999</v>
      </c>
      <c r="E53" s="5" t="s">
        <v>158</v>
      </c>
      <c r="F53" s="5" t="s">
        <v>15</v>
      </c>
      <c r="G53" s="5" t="s">
        <v>16</v>
      </c>
      <c r="H53" s="5" t="s">
        <v>17</v>
      </c>
      <c r="I53" s="5" t="s">
        <v>18</v>
      </c>
    </row>
    <row r="54" spans="1:9" x14ac:dyDescent="0.3">
      <c r="A54" s="5" t="s">
        <v>196</v>
      </c>
      <c r="B54" s="5" t="s">
        <v>46</v>
      </c>
      <c r="C54" s="4">
        <v>2003</v>
      </c>
      <c r="D54" s="4">
        <v>2003</v>
      </c>
      <c r="E54" s="5" t="s">
        <v>152</v>
      </c>
      <c r="F54" s="5" t="s">
        <v>15</v>
      </c>
      <c r="G54" s="5" t="s">
        <v>25</v>
      </c>
      <c r="H54" s="5" t="s">
        <v>39</v>
      </c>
      <c r="I54" s="5" t="s">
        <v>40</v>
      </c>
    </row>
    <row r="55" spans="1:9" x14ac:dyDescent="0.3">
      <c r="A55" s="5" t="s">
        <v>196</v>
      </c>
      <c r="B55" s="5" t="s">
        <v>47</v>
      </c>
      <c r="C55" s="4">
        <v>1997</v>
      </c>
      <c r="D55" s="4">
        <v>1997</v>
      </c>
      <c r="E55" s="5" t="s">
        <v>153</v>
      </c>
      <c r="F55" s="5" t="s">
        <v>48</v>
      </c>
      <c r="G55" s="5" t="s">
        <v>16</v>
      </c>
      <c r="H55" s="5" t="s">
        <v>30</v>
      </c>
      <c r="I55" s="5" t="s">
        <v>49</v>
      </c>
    </row>
    <row r="56" spans="1:9" x14ac:dyDescent="0.3">
      <c r="A56" s="5" t="s">
        <v>196</v>
      </c>
      <c r="B56" s="5" t="s">
        <v>61</v>
      </c>
      <c r="C56" s="4">
        <v>1999</v>
      </c>
      <c r="D56" s="4">
        <v>1999</v>
      </c>
      <c r="E56" s="5" t="s">
        <v>158</v>
      </c>
      <c r="F56" s="5" t="s">
        <v>48</v>
      </c>
      <c r="G56" s="5" t="s">
        <v>25</v>
      </c>
      <c r="H56" s="5" t="s">
        <v>26</v>
      </c>
      <c r="I56" s="5" t="s">
        <v>60</v>
      </c>
    </row>
    <row r="57" spans="1:9" x14ac:dyDescent="0.3">
      <c r="A57" s="5" t="s">
        <v>196</v>
      </c>
      <c r="B57" s="5" t="s">
        <v>63</v>
      </c>
      <c r="C57" s="4">
        <v>1997</v>
      </c>
      <c r="D57" s="4">
        <v>1997</v>
      </c>
      <c r="E57" s="5" t="s">
        <v>153</v>
      </c>
      <c r="F57" s="5" t="s">
        <v>48</v>
      </c>
      <c r="G57" s="5" t="s">
        <v>16</v>
      </c>
      <c r="H57" s="5" t="s">
        <v>64</v>
      </c>
      <c r="I57" s="5" t="s">
        <v>36</v>
      </c>
    </row>
    <row r="58" spans="1:9" x14ac:dyDescent="0.3">
      <c r="A58" s="5" t="s">
        <v>196</v>
      </c>
      <c r="B58" s="5" t="s">
        <v>77</v>
      </c>
      <c r="C58" s="4">
        <v>2000</v>
      </c>
      <c r="D58" s="4">
        <v>2000</v>
      </c>
      <c r="E58" s="5" t="s">
        <v>146</v>
      </c>
      <c r="F58" s="5" t="s">
        <v>15</v>
      </c>
      <c r="G58" s="5" t="s">
        <v>25</v>
      </c>
      <c r="H58" s="5" t="s">
        <v>39</v>
      </c>
      <c r="I58" s="5" t="s">
        <v>40</v>
      </c>
    </row>
    <row r="59" spans="1:9" x14ac:dyDescent="0.3">
      <c r="A59" s="5" t="s">
        <v>196</v>
      </c>
      <c r="B59" s="5" t="s">
        <v>81</v>
      </c>
      <c r="C59" s="4">
        <v>1999</v>
      </c>
      <c r="D59" s="4">
        <v>1999</v>
      </c>
      <c r="E59" s="5" t="s">
        <v>158</v>
      </c>
      <c r="F59" s="5" t="s">
        <v>15</v>
      </c>
      <c r="G59" s="5" t="s">
        <v>16</v>
      </c>
      <c r="H59" s="5" t="s">
        <v>17</v>
      </c>
      <c r="I59" s="5" t="s">
        <v>18</v>
      </c>
    </row>
    <row r="60" spans="1:9" x14ac:dyDescent="0.3">
      <c r="A60" s="5" t="s">
        <v>196</v>
      </c>
      <c r="B60" s="5" t="s">
        <v>82</v>
      </c>
      <c r="C60" s="4">
        <v>1997</v>
      </c>
      <c r="D60" s="4">
        <v>1997</v>
      </c>
      <c r="E60" s="5" t="s">
        <v>153</v>
      </c>
      <c r="F60" s="5" t="s">
        <v>15</v>
      </c>
      <c r="G60" s="5" t="s">
        <v>16</v>
      </c>
      <c r="H60" s="5" t="s">
        <v>17</v>
      </c>
      <c r="I60" s="5" t="s">
        <v>18</v>
      </c>
    </row>
    <row r="61" spans="1:9" x14ac:dyDescent="0.3">
      <c r="A61" s="5" t="s">
        <v>196</v>
      </c>
      <c r="B61" s="5" t="s">
        <v>83</v>
      </c>
      <c r="C61" s="4">
        <v>1997</v>
      </c>
      <c r="D61" s="4">
        <v>1997</v>
      </c>
      <c r="E61" s="5" t="s">
        <v>153</v>
      </c>
      <c r="F61" s="5" t="s">
        <v>69</v>
      </c>
      <c r="G61" s="5" t="s">
        <v>16</v>
      </c>
      <c r="H61" s="5" t="s">
        <v>70</v>
      </c>
      <c r="I61" s="5" t="s">
        <v>71</v>
      </c>
    </row>
    <row r="62" spans="1:9" x14ac:dyDescent="0.3">
      <c r="A62" s="5" t="s">
        <v>196</v>
      </c>
      <c r="B62" s="5" t="s">
        <v>88</v>
      </c>
      <c r="C62" s="4">
        <v>1999</v>
      </c>
      <c r="D62" s="4">
        <v>1999</v>
      </c>
      <c r="E62" s="5" t="s">
        <v>158</v>
      </c>
      <c r="F62" s="5" t="s">
        <v>48</v>
      </c>
      <c r="G62" s="5" t="s">
        <v>16</v>
      </c>
      <c r="H62" s="5" t="s">
        <v>89</v>
      </c>
      <c r="I62" s="5" t="s">
        <v>80</v>
      </c>
    </row>
    <row r="63" spans="1:9" x14ac:dyDescent="0.3">
      <c r="A63" s="5" t="s">
        <v>196</v>
      </c>
      <c r="B63" s="5" t="s">
        <v>97</v>
      </c>
      <c r="C63" s="4">
        <v>1993</v>
      </c>
      <c r="D63" s="4">
        <v>1993</v>
      </c>
      <c r="E63" s="5" t="s">
        <v>160</v>
      </c>
      <c r="F63" s="5" t="s">
        <v>69</v>
      </c>
      <c r="G63" s="5" t="s">
        <v>16</v>
      </c>
      <c r="H63" s="5" t="s">
        <v>30</v>
      </c>
      <c r="I63" s="5" t="s">
        <v>31</v>
      </c>
    </row>
    <row r="64" spans="1:9" x14ac:dyDescent="0.3">
      <c r="A64" s="5" t="s">
        <v>196</v>
      </c>
      <c r="B64" s="5" t="s">
        <v>99</v>
      </c>
      <c r="C64" s="4">
        <v>1995</v>
      </c>
      <c r="D64" s="4">
        <v>1995</v>
      </c>
      <c r="E64" s="5" t="s">
        <v>154</v>
      </c>
      <c r="F64" s="5" t="s">
        <v>48</v>
      </c>
      <c r="G64" s="5" t="s">
        <v>55</v>
      </c>
      <c r="H64" s="5" t="s">
        <v>56</v>
      </c>
      <c r="I64" s="5" t="s">
        <v>57</v>
      </c>
    </row>
    <row r="65" spans="1:9" x14ac:dyDescent="0.3">
      <c r="A65" s="5" t="s">
        <v>196</v>
      </c>
      <c r="B65" s="5" t="s">
        <v>101</v>
      </c>
      <c r="C65" s="4">
        <v>1999</v>
      </c>
      <c r="D65" s="4">
        <v>1999</v>
      </c>
      <c r="E65" s="5" t="s">
        <v>158</v>
      </c>
      <c r="F65" s="5" t="s">
        <v>15</v>
      </c>
      <c r="G65" s="5" t="s">
        <v>16</v>
      </c>
      <c r="H65" s="5" t="s">
        <v>17</v>
      </c>
      <c r="I65" s="5" t="s">
        <v>18</v>
      </c>
    </row>
    <row r="66" spans="1:9" x14ac:dyDescent="0.3">
      <c r="A66" s="5" t="s">
        <v>196</v>
      </c>
      <c r="B66" s="5" t="s">
        <v>109</v>
      </c>
      <c r="C66" s="4">
        <v>1998</v>
      </c>
      <c r="D66" s="4">
        <v>1998</v>
      </c>
      <c r="E66" s="5" t="s">
        <v>148</v>
      </c>
      <c r="F66" s="5" t="s">
        <v>48</v>
      </c>
      <c r="G66" s="5" t="s">
        <v>16</v>
      </c>
      <c r="H66" s="5" t="s">
        <v>105</v>
      </c>
      <c r="I66" s="5" t="s">
        <v>108</v>
      </c>
    </row>
    <row r="67" spans="1:9" x14ac:dyDescent="0.3">
      <c r="A67" s="5" t="s">
        <v>196</v>
      </c>
      <c r="B67" s="5" t="s">
        <v>111</v>
      </c>
      <c r="C67" s="4">
        <v>2000</v>
      </c>
      <c r="D67" s="4">
        <v>2000</v>
      </c>
      <c r="E67" s="5" t="s">
        <v>146</v>
      </c>
      <c r="F67" s="5" t="s">
        <v>34</v>
      </c>
      <c r="G67" s="5" t="s">
        <v>25</v>
      </c>
      <c r="H67" s="5" t="s">
        <v>26</v>
      </c>
      <c r="I67" s="5" t="s">
        <v>60</v>
      </c>
    </row>
    <row r="68" spans="1:9" x14ac:dyDescent="0.3">
      <c r="A68" s="5" t="s">
        <v>196</v>
      </c>
      <c r="B68" s="5" t="s">
        <v>112</v>
      </c>
      <c r="C68" s="4">
        <v>2001</v>
      </c>
      <c r="D68" s="4">
        <v>2001</v>
      </c>
      <c r="E68" s="5" t="s">
        <v>157</v>
      </c>
      <c r="F68" s="5" t="s">
        <v>69</v>
      </c>
      <c r="G68" s="5" t="s">
        <v>16</v>
      </c>
      <c r="H68" s="5" t="s">
        <v>113</v>
      </c>
      <c r="I68" s="5" t="s">
        <v>114</v>
      </c>
    </row>
    <row r="69" spans="1:9" x14ac:dyDescent="0.3">
      <c r="A69" s="5" t="s">
        <v>196</v>
      </c>
      <c r="B69" s="5" t="s">
        <v>115</v>
      </c>
      <c r="C69" s="4">
        <v>2005</v>
      </c>
      <c r="D69" s="4">
        <v>2005</v>
      </c>
      <c r="E69" s="5" t="s">
        <v>197</v>
      </c>
      <c r="F69" s="5" t="s">
        <v>93</v>
      </c>
      <c r="G69" s="5" t="s">
        <v>10</v>
      </c>
      <c r="H69" s="5" t="s">
        <v>116</v>
      </c>
      <c r="I69" s="5" t="s">
        <v>12</v>
      </c>
    </row>
    <row r="70" spans="1:9" x14ac:dyDescent="0.3">
      <c r="A70" s="5" t="s">
        <v>196</v>
      </c>
      <c r="B70" s="5" t="s">
        <v>120</v>
      </c>
      <c r="C70" s="4">
        <v>1999</v>
      </c>
      <c r="D70" s="4">
        <v>1999</v>
      </c>
      <c r="E70" s="5" t="s">
        <v>158</v>
      </c>
      <c r="F70" s="5" t="s">
        <v>48</v>
      </c>
      <c r="G70" s="5" t="s">
        <v>25</v>
      </c>
      <c r="H70" s="5" t="s">
        <v>26</v>
      </c>
      <c r="I70" s="5" t="s">
        <v>27</v>
      </c>
    </row>
    <row r="71" spans="1:9" x14ac:dyDescent="0.3">
      <c r="A71" s="5" t="s">
        <v>196</v>
      </c>
      <c r="B71" s="5" t="s">
        <v>125</v>
      </c>
      <c r="C71" s="4">
        <v>2001</v>
      </c>
      <c r="D71" s="4">
        <v>2001</v>
      </c>
      <c r="E71" s="5" t="s">
        <v>157</v>
      </c>
      <c r="F71" s="5" t="s">
        <v>15</v>
      </c>
      <c r="G71" s="5" t="s">
        <v>25</v>
      </c>
      <c r="H71" s="5" t="s">
        <v>39</v>
      </c>
      <c r="I71" s="5" t="s">
        <v>40</v>
      </c>
    </row>
    <row r="72" spans="1:9" x14ac:dyDescent="0.3">
      <c r="A72" s="5" t="s">
        <v>196</v>
      </c>
      <c r="B72" s="5" t="s">
        <v>127</v>
      </c>
      <c r="C72" s="4">
        <v>2001</v>
      </c>
      <c r="D72" s="4">
        <v>2001</v>
      </c>
      <c r="E72" s="5" t="s">
        <v>157</v>
      </c>
      <c r="F72" s="5" t="s">
        <v>9</v>
      </c>
      <c r="G72" s="5" t="s">
        <v>25</v>
      </c>
      <c r="H72" s="5" t="s">
        <v>26</v>
      </c>
      <c r="I72" s="5" t="s">
        <v>60</v>
      </c>
    </row>
    <row r="73" spans="1:9" x14ac:dyDescent="0.3">
      <c r="A73" s="5" t="s">
        <v>196</v>
      </c>
      <c r="B73" s="5" t="s">
        <v>128</v>
      </c>
      <c r="C73" s="4">
        <v>1994</v>
      </c>
      <c r="D73" s="4">
        <v>1994</v>
      </c>
      <c r="E73" s="5" t="s">
        <v>159</v>
      </c>
      <c r="F73" s="5" t="s">
        <v>15</v>
      </c>
      <c r="G73" s="5" t="s">
        <v>16</v>
      </c>
      <c r="H73" s="5" t="s">
        <v>17</v>
      </c>
      <c r="I73" s="5" t="s">
        <v>18</v>
      </c>
    </row>
    <row r="74" spans="1:9" x14ac:dyDescent="0.3">
      <c r="A74" s="5" t="s">
        <v>196</v>
      </c>
      <c r="B74" s="5" t="s">
        <v>129</v>
      </c>
      <c r="C74" s="4">
        <v>1999</v>
      </c>
      <c r="D74" s="4">
        <v>1999</v>
      </c>
      <c r="E74" s="5" t="s">
        <v>158</v>
      </c>
      <c r="F74" s="5" t="s">
        <v>48</v>
      </c>
      <c r="G74" s="5" t="s">
        <v>25</v>
      </c>
      <c r="H74" s="5" t="s">
        <v>26</v>
      </c>
      <c r="I74" s="5" t="s">
        <v>60</v>
      </c>
    </row>
    <row r="75" spans="1:9" x14ac:dyDescent="0.3">
      <c r="A75" s="5" t="s">
        <v>196</v>
      </c>
      <c r="B75" s="5" t="s">
        <v>133</v>
      </c>
      <c r="C75" s="4">
        <v>2002</v>
      </c>
      <c r="D75" s="4">
        <v>2002</v>
      </c>
      <c r="E75" s="5" t="s">
        <v>147</v>
      </c>
      <c r="F75" s="5" t="s">
        <v>21</v>
      </c>
      <c r="G75" s="5" t="s">
        <v>55</v>
      </c>
      <c r="H75" s="5" t="s">
        <v>56</v>
      </c>
      <c r="I75" s="5" t="s">
        <v>57</v>
      </c>
    </row>
    <row r="76" spans="1:9" x14ac:dyDescent="0.3">
      <c r="A76" s="5" t="s">
        <v>196</v>
      </c>
      <c r="B76" s="5" t="s">
        <v>134</v>
      </c>
      <c r="C76" s="4">
        <v>1997</v>
      </c>
      <c r="D76" s="4">
        <v>1997</v>
      </c>
      <c r="E76" s="5" t="s">
        <v>153</v>
      </c>
      <c r="F76" s="5" t="s">
        <v>69</v>
      </c>
      <c r="G76" s="5" t="s">
        <v>16</v>
      </c>
      <c r="H76" s="5" t="s">
        <v>70</v>
      </c>
      <c r="I76" s="5" t="s">
        <v>71</v>
      </c>
    </row>
    <row r="77" spans="1:9" x14ac:dyDescent="0.3">
      <c r="A77" s="5" t="s">
        <v>196</v>
      </c>
      <c r="B77" s="5" t="s">
        <v>141</v>
      </c>
      <c r="C77" s="4">
        <v>2001</v>
      </c>
      <c r="D77" s="4">
        <v>2001</v>
      </c>
      <c r="E77" s="5" t="s">
        <v>157</v>
      </c>
      <c r="F77" s="5" t="s">
        <v>9</v>
      </c>
      <c r="G77" s="5" t="s">
        <v>16</v>
      </c>
      <c r="H77" s="5" t="s">
        <v>35</v>
      </c>
      <c r="I77" s="5" t="s">
        <v>80</v>
      </c>
    </row>
    <row r="78" spans="1:9" x14ac:dyDescent="0.3">
      <c r="A78" s="5" t="s">
        <v>198</v>
      </c>
      <c r="B78" s="5" t="s">
        <v>28</v>
      </c>
      <c r="C78" s="4">
        <v>1995</v>
      </c>
      <c r="D78" s="4">
        <v>1995</v>
      </c>
      <c r="E78" s="5" t="s">
        <v>154</v>
      </c>
      <c r="F78" s="5" t="s">
        <v>29</v>
      </c>
      <c r="G78" s="5" t="s">
        <v>16</v>
      </c>
      <c r="H78" s="5" t="s">
        <v>30</v>
      </c>
      <c r="I78" s="5" t="s">
        <v>31</v>
      </c>
    </row>
    <row r="79" spans="1:9" x14ac:dyDescent="0.3">
      <c r="A79" s="5" t="s">
        <v>198</v>
      </c>
      <c r="B79" s="5" t="s">
        <v>33</v>
      </c>
      <c r="C79" s="4">
        <v>2002</v>
      </c>
      <c r="D79" s="4">
        <v>2002</v>
      </c>
      <c r="E79" s="5" t="s">
        <v>147</v>
      </c>
      <c r="F79" s="5" t="s">
        <v>34</v>
      </c>
      <c r="G79" s="5" t="s">
        <v>16</v>
      </c>
      <c r="H79" s="5" t="s">
        <v>35</v>
      </c>
      <c r="I79" s="5" t="s">
        <v>36</v>
      </c>
    </row>
    <row r="80" spans="1:9" x14ac:dyDescent="0.3">
      <c r="A80" s="5" t="s">
        <v>198</v>
      </c>
      <c r="B80" s="5" t="s">
        <v>37</v>
      </c>
      <c r="C80" s="4">
        <v>2000</v>
      </c>
      <c r="D80" s="4">
        <v>2000</v>
      </c>
      <c r="E80" s="5" t="s">
        <v>146</v>
      </c>
      <c r="F80" s="5" t="s">
        <v>34</v>
      </c>
      <c r="G80" s="5" t="s">
        <v>16</v>
      </c>
      <c r="H80" s="5" t="s">
        <v>35</v>
      </c>
      <c r="I80" s="5" t="s">
        <v>36</v>
      </c>
    </row>
    <row r="81" spans="1:9" x14ac:dyDescent="0.3">
      <c r="A81" s="5" t="s">
        <v>198</v>
      </c>
      <c r="B81" s="5" t="s">
        <v>41</v>
      </c>
      <c r="C81" s="4">
        <v>1999</v>
      </c>
      <c r="D81" s="4">
        <v>1999</v>
      </c>
      <c r="E81" s="5" t="s">
        <v>158</v>
      </c>
      <c r="F81" s="5" t="s">
        <v>34</v>
      </c>
      <c r="G81" s="5" t="s">
        <v>16</v>
      </c>
      <c r="H81" s="5" t="s">
        <v>30</v>
      </c>
      <c r="I81" s="5" t="s">
        <v>42</v>
      </c>
    </row>
    <row r="82" spans="1:9" x14ac:dyDescent="0.3">
      <c r="A82" s="5" t="s">
        <v>198</v>
      </c>
      <c r="B82" s="5" t="s">
        <v>51</v>
      </c>
      <c r="C82" s="4">
        <v>1999</v>
      </c>
      <c r="D82" s="4">
        <v>1999</v>
      </c>
      <c r="E82" s="5" t="s">
        <v>158</v>
      </c>
      <c r="F82" s="5" t="s">
        <v>48</v>
      </c>
      <c r="G82" s="5" t="s">
        <v>25</v>
      </c>
      <c r="H82" s="5" t="s">
        <v>52</v>
      </c>
      <c r="I82" s="5" t="s">
        <v>53</v>
      </c>
    </row>
    <row r="83" spans="1:9" x14ac:dyDescent="0.3">
      <c r="A83" s="5" t="s">
        <v>198</v>
      </c>
      <c r="B83" s="5" t="s">
        <v>66</v>
      </c>
      <c r="C83" s="4">
        <v>1996</v>
      </c>
      <c r="D83" s="4">
        <v>1996</v>
      </c>
      <c r="E83" s="5" t="s">
        <v>155</v>
      </c>
      <c r="F83" s="5" t="s">
        <v>34</v>
      </c>
      <c r="G83" s="5" t="s">
        <v>16</v>
      </c>
      <c r="H83" s="5" t="s">
        <v>30</v>
      </c>
      <c r="I83" s="5" t="s">
        <v>42</v>
      </c>
    </row>
    <row r="84" spans="1:9" x14ac:dyDescent="0.3">
      <c r="A84" s="5" t="s">
        <v>198</v>
      </c>
      <c r="B84" s="5" t="s">
        <v>67</v>
      </c>
      <c r="C84" s="4">
        <v>2000</v>
      </c>
      <c r="D84" s="4">
        <v>2000</v>
      </c>
      <c r="E84" s="5" t="s">
        <v>146</v>
      </c>
      <c r="F84" s="5" t="s">
        <v>34</v>
      </c>
      <c r="G84" s="5" t="s">
        <v>16</v>
      </c>
      <c r="H84" s="5" t="s">
        <v>30</v>
      </c>
      <c r="I84" s="5" t="s">
        <v>42</v>
      </c>
    </row>
    <row r="85" spans="1:9" x14ac:dyDescent="0.3">
      <c r="A85" s="5" t="s">
        <v>198</v>
      </c>
      <c r="B85" s="5" t="s">
        <v>74</v>
      </c>
      <c r="C85" s="4">
        <v>2000</v>
      </c>
      <c r="D85" s="4">
        <v>2000</v>
      </c>
      <c r="E85" s="5" t="s">
        <v>146</v>
      </c>
      <c r="F85" s="5" t="s">
        <v>34</v>
      </c>
      <c r="G85" s="5" t="s">
        <v>16</v>
      </c>
      <c r="H85" s="5" t="s">
        <v>30</v>
      </c>
      <c r="I85" s="5" t="s">
        <v>42</v>
      </c>
    </row>
    <row r="86" spans="1:9" x14ac:dyDescent="0.3">
      <c r="A86" s="5" t="s">
        <v>198</v>
      </c>
      <c r="B86" s="5" t="s">
        <v>75</v>
      </c>
      <c r="C86" s="4">
        <v>1994</v>
      </c>
      <c r="D86" s="4">
        <v>1994</v>
      </c>
      <c r="E86" s="5" t="s">
        <v>159</v>
      </c>
      <c r="F86" s="5" t="s">
        <v>29</v>
      </c>
      <c r="G86" s="5" t="s">
        <v>16</v>
      </c>
      <c r="H86" s="5" t="s">
        <v>30</v>
      </c>
      <c r="I86" s="5" t="s">
        <v>31</v>
      </c>
    </row>
    <row r="87" spans="1:9" x14ac:dyDescent="0.3">
      <c r="A87" s="5" t="s">
        <v>198</v>
      </c>
      <c r="B87" s="5" t="s">
        <v>76</v>
      </c>
      <c r="C87" s="4">
        <v>2000</v>
      </c>
      <c r="D87" s="4">
        <v>2000</v>
      </c>
      <c r="E87" s="5" t="s">
        <v>146</v>
      </c>
      <c r="F87" s="5" t="s">
        <v>9</v>
      </c>
      <c r="G87" s="5" t="s">
        <v>25</v>
      </c>
      <c r="H87" s="5" t="s">
        <v>26</v>
      </c>
      <c r="I87" s="5" t="s">
        <v>60</v>
      </c>
    </row>
    <row r="88" spans="1:9" x14ac:dyDescent="0.3">
      <c r="A88" s="5" t="s">
        <v>198</v>
      </c>
      <c r="B88" s="5" t="s">
        <v>84</v>
      </c>
      <c r="C88" s="4">
        <v>2000</v>
      </c>
      <c r="D88" s="4">
        <v>2000</v>
      </c>
      <c r="E88" s="5" t="s">
        <v>146</v>
      </c>
      <c r="F88" s="5" t="s">
        <v>48</v>
      </c>
      <c r="G88" s="5" t="s">
        <v>10</v>
      </c>
      <c r="H88" s="5" t="s">
        <v>85</v>
      </c>
      <c r="I88" s="5" t="s">
        <v>86</v>
      </c>
    </row>
    <row r="89" spans="1:9" x14ac:dyDescent="0.3">
      <c r="A89" s="5" t="s">
        <v>198</v>
      </c>
      <c r="B89" s="5" t="s">
        <v>87</v>
      </c>
      <c r="C89" s="4">
        <v>2000</v>
      </c>
      <c r="D89" s="4">
        <v>2000</v>
      </c>
      <c r="E89" s="5" t="s">
        <v>146</v>
      </c>
      <c r="F89" s="5" t="s">
        <v>34</v>
      </c>
      <c r="G89" s="5" t="s">
        <v>16</v>
      </c>
      <c r="H89" s="5" t="s">
        <v>30</v>
      </c>
      <c r="I89" s="5" t="s">
        <v>42</v>
      </c>
    </row>
    <row r="90" spans="1:9" x14ac:dyDescent="0.3">
      <c r="A90" s="5" t="s">
        <v>198</v>
      </c>
      <c r="B90" s="5" t="s">
        <v>90</v>
      </c>
      <c r="C90" s="4">
        <v>1998</v>
      </c>
      <c r="D90" s="4">
        <v>1998</v>
      </c>
      <c r="E90" s="5" t="s">
        <v>148</v>
      </c>
      <c r="F90" s="5" t="s">
        <v>9</v>
      </c>
      <c r="G90" s="5" t="s">
        <v>16</v>
      </c>
      <c r="H90" s="5" t="s">
        <v>30</v>
      </c>
      <c r="I90" s="5" t="s">
        <v>42</v>
      </c>
    </row>
    <row r="91" spans="1:9" x14ac:dyDescent="0.3">
      <c r="A91" s="5" t="s">
        <v>198</v>
      </c>
      <c r="B91" s="5" t="s">
        <v>95</v>
      </c>
      <c r="C91" s="4">
        <v>2001</v>
      </c>
      <c r="D91" s="4">
        <v>2001</v>
      </c>
      <c r="E91" s="5" t="s">
        <v>157</v>
      </c>
      <c r="F91" s="5" t="s">
        <v>15</v>
      </c>
      <c r="G91" s="5" t="s">
        <v>25</v>
      </c>
      <c r="H91" s="5" t="s">
        <v>96</v>
      </c>
      <c r="I91" s="5" t="s">
        <v>40</v>
      </c>
    </row>
    <row r="92" spans="1:9" x14ac:dyDescent="0.3">
      <c r="A92" s="5" t="s">
        <v>198</v>
      </c>
      <c r="B92" s="5" t="s">
        <v>107</v>
      </c>
      <c r="C92" s="4">
        <v>1994</v>
      </c>
      <c r="D92" s="4">
        <v>1994</v>
      </c>
      <c r="E92" s="5" t="s">
        <v>159</v>
      </c>
      <c r="F92" s="5" t="s">
        <v>69</v>
      </c>
      <c r="G92" s="5" t="s">
        <v>16</v>
      </c>
      <c r="H92" s="5" t="s">
        <v>30</v>
      </c>
      <c r="I92" s="5" t="s">
        <v>108</v>
      </c>
    </row>
    <row r="93" spans="1:9" x14ac:dyDescent="0.3">
      <c r="A93" s="5" t="s">
        <v>198</v>
      </c>
      <c r="B93" s="5" t="s">
        <v>117</v>
      </c>
      <c r="C93" s="4">
        <v>2000</v>
      </c>
      <c r="D93" s="4">
        <v>2000</v>
      </c>
      <c r="E93" s="5" t="s">
        <v>146</v>
      </c>
      <c r="F93" s="5" t="s">
        <v>48</v>
      </c>
      <c r="G93" s="5" t="s">
        <v>16</v>
      </c>
      <c r="H93" s="5" t="s">
        <v>79</v>
      </c>
      <c r="I93" s="5" t="s">
        <v>80</v>
      </c>
    </row>
    <row r="94" spans="1:9" x14ac:dyDescent="0.3">
      <c r="A94" s="5" t="s">
        <v>198</v>
      </c>
      <c r="B94" s="5" t="s">
        <v>118</v>
      </c>
      <c r="C94" s="4">
        <v>2000</v>
      </c>
      <c r="D94" s="4">
        <v>2000</v>
      </c>
      <c r="E94" s="5" t="s">
        <v>146</v>
      </c>
      <c r="F94" s="5" t="s">
        <v>48</v>
      </c>
      <c r="G94" s="5" t="s">
        <v>10</v>
      </c>
      <c r="H94" s="5" t="s">
        <v>85</v>
      </c>
      <c r="I94" s="5" t="s">
        <v>119</v>
      </c>
    </row>
    <row r="95" spans="1:9" x14ac:dyDescent="0.3">
      <c r="A95" s="5" t="s">
        <v>198</v>
      </c>
      <c r="B95" s="5" t="s">
        <v>121</v>
      </c>
      <c r="C95" s="4">
        <v>2000</v>
      </c>
      <c r="D95" s="4">
        <v>2000</v>
      </c>
      <c r="E95" s="5" t="s">
        <v>146</v>
      </c>
      <c r="F95" s="5" t="s">
        <v>48</v>
      </c>
      <c r="G95" s="5" t="s">
        <v>16</v>
      </c>
      <c r="H95" s="5" t="s">
        <v>79</v>
      </c>
      <c r="I95" s="5" t="s">
        <v>36</v>
      </c>
    </row>
    <row r="96" spans="1:9" x14ac:dyDescent="0.3">
      <c r="A96" s="5" t="s">
        <v>198</v>
      </c>
      <c r="B96" s="5" t="s">
        <v>122</v>
      </c>
      <c r="C96" s="4">
        <v>2002</v>
      </c>
      <c r="D96" s="4">
        <v>2002</v>
      </c>
      <c r="E96" s="5" t="s">
        <v>147</v>
      </c>
      <c r="F96" s="5" t="s">
        <v>34</v>
      </c>
      <c r="G96" s="5" t="s">
        <v>16</v>
      </c>
      <c r="H96" s="5" t="s">
        <v>35</v>
      </c>
      <c r="I96" s="5" t="s">
        <v>36</v>
      </c>
    </row>
    <row r="97" spans="1:9" x14ac:dyDescent="0.3">
      <c r="A97" s="5" t="s">
        <v>198</v>
      </c>
      <c r="B97" s="5" t="s">
        <v>135</v>
      </c>
      <c r="C97" s="4">
        <v>1994</v>
      </c>
      <c r="D97" s="4">
        <v>1994</v>
      </c>
      <c r="E97" s="5" t="s">
        <v>159</v>
      </c>
      <c r="F97" s="5" t="s">
        <v>29</v>
      </c>
      <c r="G97" s="5" t="s">
        <v>16</v>
      </c>
      <c r="H97" s="5" t="s">
        <v>136</v>
      </c>
      <c r="I97" s="5" t="s">
        <v>137</v>
      </c>
    </row>
    <row r="98" spans="1:9" x14ac:dyDescent="0.3">
      <c r="A98" s="5" t="s">
        <v>199</v>
      </c>
      <c r="B98" s="5" t="s">
        <v>61</v>
      </c>
      <c r="C98" s="4">
        <v>1999</v>
      </c>
      <c r="D98" s="4">
        <v>1999</v>
      </c>
      <c r="E98" s="5" t="s">
        <v>158</v>
      </c>
      <c r="F98" s="5" t="s">
        <v>48</v>
      </c>
      <c r="G98" s="5" t="s">
        <v>25</v>
      </c>
      <c r="H98" s="5" t="s">
        <v>26</v>
      </c>
      <c r="I98" s="5" t="s">
        <v>60</v>
      </c>
    </row>
    <row r="99" spans="1:9" x14ac:dyDescent="0.3">
      <c r="A99" s="5" t="s">
        <v>199</v>
      </c>
      <c r="B99" s="5" t="s">
        <v>63</v>
      </c>
      <c r="C99" s="4">
        <v>1997</v>
      </c>
      <c r="D99" s="4">
        <v>1997</v>
      </c>
      <c r="E99" s="5" t="s">
        <v>153</v>
      </c>
      <c r="F99" s="5" t="s">
        <v>48</v>
      </c>
      <c r="G99" s="5" t="s">
        <v>16</v>
      </c>
      <c r="H99" s="5" t="s">
        <v>64</v>
      </c>
      <c r="I99" s="5" t="s">
        <v>36</v>
      </c>
    </row>
    <row r="100" spans="1:9" x14ac:dyDescent="0.3">
      <c r="A100" s="5" t="s">
        <v>199</v>
      </c>
      <c r="B100" s="5" t="s">
        <v>88</v>
      </c>
      <c r="C100" s="4">
        <v>1999</v>
      </c>
      <c r="D100" s="4">
        <v>1999</v>
      </c>
      <c r="E100" s="5" t="s">
        <v>158</v>
      </c>
      <c r="F100" s="5" t="s">
        <v>48</v>
      </c>
      <c r="G100" s="5" t="s">
        <v>16</v>
      </c>
      <c r="H100" s="5" t="s">
        <v>89</v>
      </c>
      <c r="I100" s="5" t="s">
        <v>80</v>
      </c>
    </row>
    <row r="101" spans="1:9" x14ac:dyDescent="0.3">
      <c r="A101" s="5" t="s">
        <v>199</v>
      </c>
      <c r="B101" s="5" t="s">
        <v>111</v>
      </c>
      <c r="C101" s="4">
        <v>2000</v>
      </c>
      <c r="D101" s="4">
        <v>2000</v>
      </c>
      <c r="E101" s="5" t="s">
        <v>146</v>
      </c>
      <c r="F101" s="5" t="s">
        <v>34</v>
      </c>
      <c r="G101" s="5" t="s">
        <v>25</v>
      </c>
      <c r="H101" s="5" t="s">
        <v>26</v>
      </c>
      <c r="I101" s="5" t="s">
        <v>60</v>
      </c>
    </row>
    <row r="102" spans="1:9" x14ac:dyDescent="0.3">
      <c r="A102" s="5" t="s">
        <v>199</v>
      </c>
      <c r="B102" s="5" t="s">
        <v>112</v>
      </c>
      <c r="C102" s="4">
        <v>2001</v>
      </c>
      <c r="D102" s="4">
        <v>2001</v>
      </c>
      <c r="E102" s="5" t="s">
        <v>157</v>
      </c>
      <c r="F102" s="5" t="s">
        <v>69</v>
      </c>
      <c r="G102" s="5" t="s">
        <v>16</v>
      </c>
      <c r="H102" s="5" t="s">
        <v>113</v>
      </c>
      <c r="I102" s="5" t="s">
        <v>114</v>
      </c>
    </row>
    <row r="103" spans="1:9" x14ac:dyDescent="0.3">
      <c r="A103" s="5" t="s">
        <v>199</v>
      </c>
      <c r="B103" s="5" t="s">
        <v>120</v>
      </c>
      <c r="C103" s="4">
        <v>1999</v>
      </c>
      <c r="D103" s="4">
        <v>1999</v>
      </c>
      <c r="E103" s="5" t="s">
        <v>158</v>
      </c>
      <c r="F103" s="5" t="s">
        <v>48</v>
      </c>
      <c r="G103" s="5" t="s">
        <v>25</v>
      </c>
      <c r="H103" s="5" t="s">
        <v>26</v>
      </c>
      <c r="I103" s="5" t="s">
        <v>27</v>
      </c>
    </row>
    <row r="104" spans="1:9" x14ac:dyDescent="0.3">
      <c r="A104" s="5" t="s">
        <v>199</v>
      </c>
      <c r="B104" s="5" t="s">
        <v>123</v>
      </c>
      <c r="C104" s="4">
        <v>1994</v>
      </c>
      <c r="D104" s="4">
        <v>1994</v>
      </c>
      <c r="E104" s="5" t="s">
        <v>159</v>
      </c>
      <c r="F104" s="5" t="s">
        <v>48</v>
      </c>
      <c r="G104" s="5" t="s">
        <v>16</v>
      </c>
      <c r="H104" s="5" t="s">
        <v>30</v>
      </c>
      <c r="I104" s="5" t="s">
        <v>31</v>
      </c>
    </row>
    <row r="105" spans="1:9" x14ac:dyDescent="0.3">
      <c r="A105" s="5" t="s">
        <v>199</v>
      </c>
      <c r="B105" s="5" t="s">
        <v>127</v>
      </c>
      <c r="C105" s="4">
        <v>2001</v>
      </c>
      <c r="D105" s="4">
        <v>2001</v>
      </c>
      <c r="E105" s="5" t="s">
        <v>157</v>
      </c>
      <c r="F105" s="5" t="s">
        <v>9</v>
      </c>
      <c r="G105" s="5" t="s">
        <v>25</v>
      </c>
      <c r="H105" s="5" t="s">
        <v>26</v>
      </c>
      <c r="I105" s="5" t="s">
        <v>60</v>
      </c>
    </row>
    <row r="106" spans="1:9" x14ac:dyDescent="0.3">
      <c r="A106" s="5" t="s">
        <v>199</v>
      </c>
      <c r="B106" s="5" t="s">
        <v>129</v>
      </c>
      <c r="C106" s="4">
        <v>1999</v>
      </c>
      <c r="D106" s="4">
        <v>1999</v>
      </c>
      <c r="E106" s="5" t="s">
        <v>158</v>
      </c>
      <c r="F106" s="5" t="s">
        <v>48</v>
      </c>
      <c r="G106" s="5" t="s">
        <v>25</v>
      </c>
      <c r="H106" s="5" t="s">
        <v>26</v>
      </c>
      <c r="I106" s="5" t="s">
        <v>60</v>
      </c>
    </row>
  </sheetData>
  <autoFilter ref="A1:I106"/>
  <pageMargins left="0.7" right="0.7" top="0.75" bottom="0.75" header="0.3" footer="0.3"/>
  <pageSetup paperSize="9" orientation="portrait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3123</v>
      </c>
      <c r="B2" s="3" t="s">
        <v>8</v>
      </c>
      <c r="C2" s="2">
        <v>2000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3">
      <c r="A3" s="4">
        <v>3033</v>
      </c>
      <c r="B3" s="5" t="s">
        <v>14</v>
      </c>
      <c r="C3" s="4">
        <v>1997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</row>
    <row r="4" spans="1:8" x14ac:dyDescent="0.3">
      <c r="A4" s="4">
        <v>3299</v>
      </c>
      <c r="B4" s="5" t="s">
        <v>20</v>
      </c>
      <c r="C4" s="4">
        <v>2000</v>
      </c>
      <c r="D4" s="5" t="s">
        <v>21</v>
      </c>
      <c r="E4" s="5" t="s">
        <v>16</v>
      </c>
      <c r="F4" s="5" t="s">
        <v>22</v>
      </c>
      <c r="G4" s="5" t="s">
        <v>23</v>
      </c>
      <c r="H4" s="5" t="s">
        <v>13</v>
      </c>
    </row>
    <row r="5" spans="1:8" x14ac:dyDescent="0.3">
      <c r="A5" s="4">
        <v>2322</v>
      </c>
      <c r="B5" s="5" t="s">
        <v>24</v>
      </c>
      <c r="C5" s="4">
        <v>2002</v>
      </c>
      <c r="D5" s="5" t="s">
        <v>9</v>
      </c>
      <c r="E5" s="5" t="s">
        <v>25</v>
      </c>
      <c r="F5" s="5" t="s">
        <v>26</v>
      </c>
      <c r="G5" s="5" t="s">
        <v>27</v>
      </c>
      <c r="H5" s="5" t="s">
        <v>13</v>
      </c>
    </row>
    <row r="6" spans="1:8" x14ac:dyDescent="0.3">
      <c r="A6" s="4">
        <v>2353</v>
      </c>
      <c r="B6" s="5" t="s">
        <v>28</v>
      </c>
      <c r="C6" s="4">
        <v>1995</v>
      </c>
      <c r="D6" s="5" t="s">
        <v>29</v>
      </c>
      <c r="E6" s="5" t="s">
        <v>16</v>
      </c>
      <c r="F6" s="5" t="s">
        <v>30</v>
      </c>
      <c r="G6" s="5" t="s">
        <v>31</v>
      </c>
      <c r="H6" s="5" t="s">
        <v>13</v>
      </c>
    </row>
    <row r="7" spans="1:8" x14ac:dyDescent="0.3">
      <c r="A7" s="4">
        <v>3027</v>
      </c>
      <c r="B7" s="5" t="s">
        <v>32</v>
      </c>
      <c r="C7" s="4">
        <v>1998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13</v>
      </c>
    </row>
    <row r="8" spans="1:8" x14ac:dyDescent="0.3">
      <c r="A8" s="4">
        <v>2372</v>
      </c>
      <c r="B8" s="5" t="s">
        <v>33</v>
      </c>
      <c r="C8" s="4">
        <v>2002</v>
      </c>
      <c r="D8" s="5" t="s">
        <v>34</v>
      </c>
      <c r="E8" s="5" t="s">
        <v>16</v>
      </c>
      <c r="F8" s="5" t="s">
        <v>35</v>
      </c>
      <c r="G8" s="5" t="s">
        <v>36</v>
      </c>
      <c r="H8" s="5" t="s">
        <v>13</v>
      </c>
    </row>
    <row r="9" spans="1:8" x14ac:dyDescent="0.3">
      <c r="A9" s="4">
        <v>2373</v>
      </c>
      <c r="B9" s="5" t="s">
        <v>37</v>
      </c>
      <c r="C9" s="4">
        <v>2000</v>
      </c>
      <c r="D9" s="5" t="s">
        <v>34</v>
      </c>
      <c r="E9" s="5" t="s">
        <v>16</v>
      </c>
      <c r="F9" s="5" t="s">
        <v>35</v>
      </c>
      <c r="G9" s="5" t="s">
        <v>36</v>
      </c>
      <c r="H9" s="5" t="s">
        <v>13</v>
      </c>
    </row>
    <row r="10" spans="1:8" x14ac:dyDescent="0.3">
      <c r="A10" s="4">
        <v>3692</v>
      </c>
      <c r="B10" s="5" t="s">
        <v>38</v>
      </c>
      <c r="C10" s="4">
        <v>2004</v>
      </c>
      <c r="D10" s="5" t="s">
        <v>15</v>
      </c>
      <c r="E10" s="5" t="s">
        <v>25</v>
      </c>
      <c r="F10" s="5" t="s">
        <v>39</v>
      </c>
      <c r="G10" s="5" t="s">
        <v>40</v>
      </c>
      <c r="H10" s="5" t="s">
        <v>13</v>
      </c>
    </row>
    <row r="11" spans="1:8" x14ac:dyDescent="0.3">
      <c r="A11" s="4">
        <v>3086</v>
      </c>
      <c r="B11" s="5" t="s">
        <v>41</v>
      </c>
      <c r="C11" s="4">
        <v>1999</v>
      </c>
      <c r="D11" s="5" t="s">
        <v>34</v>
      </c>
      <c r="E11" s="5" t="s">
        <v>16</v>
      </c>
      <c r="F11" s="5" t="s">
        <v>30</v>
      </c>
      <c r="G11" s="5" t="s">
        <v>42</v>
      </c>
      <c r="H11" s="5" t="s">
        <v>13</v>
      </c>
    </row>
    <row r="12" spans="1:8" x14ac:dyDescent="0.3">
      <c r="A12" s="4">
        <v>3686</v>
      </c>
      <c r="B12" s="5" t="s">
        <v>43</v>
      </c>
      <c r="C12" s="4">
        <v>2006</v>
      </c>
      <c r="D12" s="5" t="s">
        <v>15</v>
      </c>
      <c r="E12" s="5" t="s">
        <v>25</v>
      </c>
      <c r="F12" s="5" t="s">
        <v>39</v>
      </c>
      <c r="G12" s="5" t="s">
        <v>40</v>
      </c>
      <c r="H12" s="5" t="s">
        <v>19</v>
      </c>
    </row>
    <row r="13" spans="1:8" x14ac:dyDescent="0.3">
      <c r="A13" s="4">
        <v>3030</v>
      </c>
      <c r="B13" s="5" t="s">
        <v>44</v>
      </c>
      <c r="C13" s="4">
        <v>1998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13</v>
      </c>
    </row>
    <row r="14" spans="1:8" x14ac:dyDescent="0.3">
      <c r="A14" s="4">
        <v>3300</v>
      </c>
      <c r="B14" s="5" t="s">
        <v>45</v>
      </c>
      <c r="C14" s="4">
        <v>1999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</row>
    <row r="15" spans="1:8" x14ac:dyDescent="0.3">
      <c r="A15" s="4">
        <v>3690</v>
      </c>
      <c r="B15" s="5" t="s">
        <v>46</v>
      </c>
      <c r="C15" s="4">
        <v>2003</v>
      </c>
      <c r="D15" s="5" t="s">
        <v>15</v>
      </c>
      <c r="E15" s="5" t="s">
        <v>25</v>
      </c>
      <c r="F15" s="5" t="s">
        <v>39</v>
      </c>
      <c r="G15" s="5" t="s">
        <v>40</v>
      </c>
      <c r="H15" s="5" t="s">
        <v>19</v>
      </c>
    </row>
    <row r="16" spans="1:8" x14ac:dyDescent="0.3">
      <c r="A16" s="4">
        <v>2407</v>
      </c>
      <c r="B16" s="5" t="s">
        <v>47</v>
      </c>
      <c r="C16" s="4">
        <v>1997</v>
      </c>
      <c r="D16" s="5" t="s">
        <v>48</v>
      </c>
      <c r="E16" s="5" t="s">
        <v>16</v>
      </c>
      <c r="F16" s="5" t="s">
        <v>30</v>
      </c>
      <c r="G16" s="5" t="s">
        <v>49</v>
      </c>
      <c r="H16" s="5" t="s">
        <v>19</v>
      </c>
    </row>
    <row r="17" spans="1:8" x14ac:dyDescent="0.3">
      <c r="A17" s="4">
        <v>3691</v>
      </c>
      <c r="B17" s="5" t="s">
        <v>50</v>
      </c>
      <c r="C17" s="4">
        <v>2004</v>
      </c>
      <c r="D17" s="5" t="s">
        <v>15</v>
      </c>
      <c r="E17" s="5" t="s">
        <v>25</v>
      </c>
      <c r="F17" s="5" t="s">
        <v>39</v>
      </c>
      <c r="G17" s="5" t="s">
        <v>40</v>
      </c>
      <c r="H17" s="5" t="s">
        <v>13</v>
      </c>
    </row>
    <row r="18" spans="1:8" x14ac:dyDescent="0.3">
      <c r="A18" s="4">
        <v>2429</v>
      </c>
      <c r="B18" s="5" t="s">
        <v>51</v>
      </c>
      <c r="C18" s="4">
        <v>1999</v>
      </c>
      <c r="D18" s="5" t="s">
        <v>48</v>
      </c>
      <c r="E18" s="5" t="s">
        <v>25</v>
      </c>
      <c r="F18" s="5" t="s">
        <v>52</v>
      </c>
      <c r="G18" s="5" t="s">
        <v>53</v>
      </c>
      <c r="H18" s="5" t="s">
        <v>13</v>
      </c>
    </row>
    <row r="19" spans="1:8" x14ac:dyDescent="0.3">
      <c r="A19" s="4">
        <v>3290</v>
      </c>
      <c r="B19" s="5" t="s">
        <v>54</v>
      </c>
      <c r="C19" s="4">
        <v>1992</v>
      </c>
      <c r="D19" s="5" t="s">
        <v>48</v>
      </c>
      <c r="E19" s="5" t="s">
        <v>55</v>
      </c>
      <c r="F19" s="5" t="s">
        <v>56</v>
      </c>
      <c r="G19" s="5" t="s">
        <v>57</v>
      </c>
      <c r="H19" s="5" t="s">
        <v>13</v>
      </c>
    </row>
    <row r="20" spans="1:8" x14ac:dyDescent="0.3">
      <c r="A20" s="4">
        <v>3693</v>
      </c>
      <c r="B20" s="5" t="s">
        <v>58</v>
      </c>
      <c r="C20" s="4">
        <v>2006</v>
      </c>
      <c r="D20" s="5" t="s">
        <v>15</v>
      </c>
      <c r="E20" s="5" t="s">
        <v>25</v>
      </c>
      <c r="F20" s="5" t="s">
        <v>39</v>
      </c>
      <c r="G20" s="5" t="s">
        <v>40</v>
      </c>
      <c r="H20" s="5" t="s">
        <v>13</v>
      </c>
    </row>
    <row r="21" spans="1:8" x14ac:dyDescent="0.3">
      <c r="A21" s="4">
        <v>3292</v>
      </c>
      <c r="B21" s="5" t="s">
        <v>59</v>
      </c>
      <c r="C21" s="4">
        <v>2003</v>
      </c>
      <c r="D21" s="5" t="s">
        <v>9</v>
      </c>
      <c r="E21" s="5" t="s">
        <v>25</v>
      </c>
      <c r="F21" s="5" t="s">
        <v>26</v>
      </c>
      <c r="G21" s="5" t="s">
        <v>60</v>
      </c>
      <c r="H21" s="5" t="s">
        <v>13</v>
      </c>
    </row>
    <row r="22" spans="1:8" x14ac:dyDescent="0.3">
      <c r="A22" s="4">
        <v>3020</v>
      </c>
      <c r="B22" s="5" t="s">
        <v>61</v>
      </c>
      <c r="C22" s="4">
        <v>1999</v>
      </c>
      <c r="D22" s="5" t="s">
        <v>48</v>
      </c>
      <c r="E22" s="5" t="s">
        <v>25</v>
      </c>
      <c r="F22" s="5" t="s">
        <v>26</v>
      </c>
      <c r="G22" s="5" t="s">
        <v>60</v>
      </c>
      <c r="H22" s="5" t="s">
        <v>19</v>
      </c>
    </row>
    <row r="23" spans="1:8" x14ac:dyDescent="0.3">
      <c r="A23" s="4">
        <v>3020</v>
      </c>
      <c r="B23" s="5" t="s">
        <v>61</v>
      </c>
      <c r="C23" s="4">
        <v>1999</v>
      </c>
      <c r="D23" s="5" t="s">
        <v>48</v>
      </c>
      <c r="E23" s="5" t="s">
        <v>25</v>
      </c>
      <c r="F23" s="5" t="s">
        <v>26</v>
      </c>
      <c r="G23" s="5" t="s">
        <v>60</v>
      </c>
      <c r="H23" s="5" t="s">
        <v>19</v>
      </c>
    </row>
    <row r="24" spans="1:8" x14ac:dyDescent="0.3">
      <c r="A24" s="4">
        <v>3029</v>
      </c>
      <c r="B24" s="5" t="s">
        <v>62</v>
      </c>
      <c r="C24" s="4">
        <v>1997</v>
      </c>
      <c r="D24" s="5" t="s">
        <v>15</v>
      </c>
      <c r="E24" s="5" t="s">
        <v>16</v>
      </c>
      <c r="F24" s="5" t="s">
        <v>17</v>
      </c>
      <c r="G24" s="5" t="s">
        <v>18</v>
      </c>
      <c r="H24" s="5" t="s">
        <v>13</v>
      </c>
    </row>
    <row r="25" spans="1:8" x14ac:dyDescent="0.3">
      <c r="A25" s="4">
        <v>2473</v>
      </c>
      <c r="B25" s="5" t="s">
        <v>63</v>
      </c>
      <c r="C25" s="4">
        <v>1997</v>
      </c>
      <c r="D25" s="5" t="s">
        <v>48</v>
      </c>
      <c r="E25" s="5" t="s">
        <v>16</v>
      </c>
      <c r="F25" s="5" t="s">
        <v>64</v>
      </c>
      <c r="G25" s="5" t="s">
        <v>36</v>
      </c>
      <c r="H25" s="5" t="s">
        <v>19</v>
      </c>
    </row>
    <row r="26" spans="1:8" x14ac:dyDescent="0.3">
      <c r="A26" s="4">
        <v>3024</v>
      </c>
      <c r="B26" s="5" t="s">
        <v>65</v>
      </c>
      <c r="C26" s="4">
        <v>1995</v>
      </c>
      <c r="D26" s="5" t="s">
        <v>15</v>
      </c>
      <c r="E26" s="5" t="s">
        <v>16</v>
      </c>
      <c r="F26" s="5" t="s">
        <v>17</v>
      </c>
      <c r="G26" s="5" t="s">
        <v>18</v>
      </c>
      <c r="H26" s="5" t="s">
        <v>13</v>
      </c>
    </row>
    <row r="27" spans="1:8" x14ac:dyDescent="0.3">
      <c r="A27" s="4">
        <v>3274</v>
      </c>
      <c r="B27" s="5" t="s">
        <v>66</v>
      </c>
      <c r="C27" s="4">
        <v>1996</v>
      </c>
      <c r="D27" s="5" t="s">
        <v>34</v>
      </c>
      <c r="E27" s="5" t="s">
        <v>16</v>
      </c>
      <c r="F27" s="5" t="s">
        <v>30</v>
      </c>
      <c r="G27" s="5" t="s">
        <v>42</v>
      </c>
      <c r="H27" s="5" t="s">
        <v>13</v>
      </c>
    </row>
    <row r="28" spans="1:8" x14ac:dyDescent="0.3">
      <c r="A28" s="4">
        <v>3088</v>
      </c>
      <c r="B28" s="5" t="s">
        <v>67</v>
      </c>
      <c r="C28" s="4">
        <v>2000</v>
      </c>
      <c r="D28" s="5" t="s">
        <v>34</v>
      </c>
      <c r="E28" s="5" t="s">
        <v>16</v>
      </c>
      <c r="F28" s="5" t="s">
        <v>30</v>
      </c>
      <c r="G28" s="5" t="s">
        <v>42</v>
      </c>
      <c r="H28" s="5" t="s">
        <v>13</v>
      </c>
    </row>
    <row r="29" spans="1:8" x14ac:dyDescent="0.3">
      <c r="A29" s="4">
        <v>2507</v>
      </c>
      <c r="B29" s="5" t="s">
        <v>68</v>
      </c>
      <c r="C29" s="4">
        <v>1997</v>
      </c>
      <c r="D29" s="5" t="s">
        <v>69</v>
      </c>
      <c r="E29" s="5" t="s">
        <v>16</v>
      </c>
      <c r="F29" s="5" t="s">
        <v>70</v>
      </c>
      <c r="G29" s="5" t="s">
        <v>71</v>
      </c>
      <c r="H29" s="5" t="s">
        <v>13</v>
      </c>
    </row>
    <row r="30" spans="1:8" x14ac:dyDescent="0.3">
      <c r="A30" s="4">
        <v>3296</v>
      </c>
      <c r="B30" s="5" t="s">
        <v>72</v>
      </c>
      <c r="C30" s="4">
        <v>2002</v>
      </c>
      <c r="D30" s="5" t="s">
        <v>15</v>
      </c>
      <c r="E30" s="5" t="s">
        <v>16</v>
      </c>
      <c r="F30" s="5" t="s">
        <v>35</v>
      </c>
      <c r="G30" s="5" t="s">
        <v>73</v>
      </c>
      <c r="H30" s="5" t="s">
        <v>13</v>
      </c>
    </row>
    <row r="31" spans="1:8" x14ac:dyDescent="0.3">
      <c r="A31" s="4">
        <v>3087</v>
      </c>
      <c r="B31" s="5" t="s">
        <v>74</v>
      </c>
      <c r="C31" s="4">
        <v>2000</v>
      </c>
      <c r="D31" s="5" t="s">
        <v>34</v>
      </c>
      <c r="E31" s="5" t="s">
        <v>16</v>
      </c>
      <c r="F31" s="5" t="s">
        <v>30</v>
      </c>
      <c r="G31" s="5" t="s">
        <v>42</v>
      </c>
      <c r="H31" s="5" t="s">
        <v>13</v>
      </c>
    </row>
    <row r="32" spans="1:8" x14ac:dyDescent="0.3">
      <c r="A32" s="4">
        <v>2540</v>
      </c>
      <c r="B32" s="5" t="s">
        <v>75</v>
      </c>
      <c r="C32" s="4">
        <v>1994</v>
      </c>
      <c r="D32" s="5" t="s">
        <v>29</v>
      </c>
      <c r="E32" s="5" t="s">
        <v>16</v>
      </c>
      <c r="F32" s="5" t="s">
        <v>30</v>
      </c>
      <c r="G32" s="5" t="s">
        <v>31</v>
      </c>
      <c r="H32" s="5" t="s">
        <v>13</v>
      </c>
    </row>
    <row r="33" spans="1:8" x14ac:dyDescent="0.3">
      <c r="A33" s="4">
        <v>3015</v>
      </c>
      <c r="B33" s="5" t="s">
        <v>76</v>
      </c>
      <c r="C33" s="4">
        <v>2000</v>
      </c>
      <c r="D33" s="5" t="s">
        <v>9</v>
      </c>
      <c r="E33" s="5" t="s">
        <v>25</v>
      </c>
      <c r="F33" s="5" t="s">
        <v>26</v>
      </c>
      <c r="G33" s="5" t="s">
        <v>60</v>
      </c>
      <c r="H33" s="5" t="s">
        <v>13</v>
      </c>
    </row>
    <row r="34" spans="1:8" x14ac:dyDescent="0.3">
      <c r="A34" s="4">
        <v>3687</v>
      </c>
      <c r="B34" s="5" t="s">
        <v>77</v>
      </c>
      <c r="C34" s="4">
        <v>2000</v>
      </c>
      <c r="D34" s="5" t="s">
        <v>15</v>
      </c>
      <c r="E34" s="5" t="s">
        <v>25</v>
      </c>
      <c r="F34" s="5" t="s">
        <v>39</v>
      </c>
      <c r="G34" s="5" t="s">
        <v>40</v>
      </c>
      <c r="H34" s="5" t="s">
        <v>19</v>
      </c>
    </row>
    <row r="35" spans="1:8" x14ac:dyDescent="0.3">
      <c r="A35" s="4">
        <v>2563</v>
      </c>
      <c r="B35" s="5" t="s">
        <v>78</v>
      </c>
      <c r="C35" s="4">
        <v>1997</v>
      </c>
      <c r="D35" s="5" t="s">
        <v>69</v>
      </c>
      <c r="E35" s="5" t="s">
        <v>16</v>
      </c>
      <c r="F35" s="5" t="s">
        <v>79</v>
      </c>
      <c r="G35" s="5" t="s">
        <v>80</v>
      </c>
      <c r="H35" s="5" t="s">
        <v>13</v>
      </c>
    </row>
    <row r="36" spans="1:8" x14ac:dyDescent="0.3">
      <c r="A36" s="4">
        <v>2569</v>
      </c>
      <c r="B36" s="5" t="s">
        <v>81</v>
      </c>
      <c r="C36" s="4">
        <v>1999</v>
      </c>
      <c r="D36" s="5" t="s">
        <v>15</v>
      </c>
      <c r="E36" s="5" t="s">
        <v>16</v>
      </c>
      <c r="F36" s="5" t="s">
        <v>17</v>
      </c>
      <c r="G36" s="5" t="s">
        <v>18</v>
      </c>
      <c r="H36" s="5" t="s">
        <v>19</v>
      </c>
    </row>
    <row r="37" spans="1:8" x14ac:dyDescent="0.3">
      <c r="A37" s="4">
        <v>3301</v>
      </c>
      <c r="B37" s="5" t="s">
        <v>82</v>
      </c>
      <c r="C37" s="4">
        <v>1997</v>
      </c>
      <c r="D37" s="5" t="s">
        <v>15</v>
      </c>
      <c r="E37" s="5" t="s">
        <v>16</v>
      </c>
      <c r="F37" s="5" t="s">
        <v>17</v>
      </c>
      <c r="G37" s="5" t="s">
        <v>18</v>
      </c>
      <c r="H37" s="5" t="s">
        <v>19</v>
      </c>
    </row>
    <row r="38" spans="1:8" x14ac:dyDescent="0.3">
      <c r="A38" s="4">
        <v>2577</v>
      </c>
      <c r="B38" s="5" t="s">
        <v>83</v>
      </c>
      <c r="C38" s="4">
        <v>1997</v>
      </c>
      <c r="D38" s="5" t="s">
        <v>69</v>
      </c>
      <c r="E38" s="5" t="s">
        <v>16</v>
      </c>
      <c r="F38" s="5" t="s">
        <v>70</v>
      </c>
      <c r="G38" s="5" t="s">
        <v>71</v>
      </c>
      <c r="H38" s="5" t="s">
        <v>19</v>
      </c>
    </row>
    <row r="39" spans="1:8" x14ac:dyDescent="0.3">
      <c r="A39" s="4">
        <v>3110</v>
      </c>
      <c r="B39" s="5" t="s">
        <v>84</v>
      </c>
      <c r="C39" s="4">
        <v>2000</v>
      </c>
      <c r="D39" s="5" t="s">
        <v>48</v>
      </c>
      <c r="E39" s="5" t="s">
        <v>10</v>
      </c>
      <c r="F39" s="5" t="s">
        <v>85</v>
      </c>
      <c r="G39" s="5" t="s">
        <v>86</v>
      </c>
      <c r="H39" s="5" t="s">
        <v>13</v>
      </c>
    </row>
    <row r="40" spans="1:8" x14ac:dyDescent="0.3">
      <c r="A40" s="4">
        <v>3091</v>
      </c>
      <c r="B40" s="5" t="s">
        <v>87</v>
      </c>
      <c r="C40" s="4">
        <v>2000</v>
      </c>
      <c r="D40" s="5" t="s">
        <v>34</v>
      </c>
      <c r="E40" s="5" t="s">
        <v>16</v>
      </c>
      <c r="F40" s="5" t="s">
        <v>30</v>
      </c>
      <c r="G40" s="5" t="s">
        <v>42</v>
      </c>
      <c r="H40" s="5" t="s">
        <v>13</v>
      </c>
    </row>
    <row r="41" spans="1:8" x14ac:dyDescent="0.3">
      <c r="A41" s="4">
        <v>3007</v>
      </c>
      <c r="B41" s="5" t="s">
        <v>88</v>
      </c>
      <c r="C41" s="4">
        <v>1999</v>
      </c>
      <c r="D41" s="5" t="s">
        <v>48</v>
      </c>
      <c r="E41" s="5" t="s">
        <v>16</v>
      </c>
      <c r="F41" s="5" t="s">
        <v>89</v>
      </c>
      <c r="G41" s="5" t="s">
        <v>80</v>
      </c>
      <c r="H41" s="5" t="s">
        <v>19</v>
      </c>
    </row>
    <row r="42" spans="1:8" x14ac:dyDescent="0.3">
      <c r="A42" s="4">
        <v>2589</v>
      </c>
      <c r="B42" s="5" t="s">
        <v>90</v>
      </c>
      <c r="C42" s="4">
        <v>1998</v>
      </c>
      <c r="D42" s="5" t="s">
        <v>9</v>
      </c>
      <c r="E42" s="5" t="s">
        <v>16</v>
      </c>
      <c r="F42" s="5" t="s">
        <v>30</v>
      </c>
      <c r="G42" s="5" t="s">
        <v>42</v>
      </c>
      <c r="H42" s="5" t="s">
        <v>13</v>
      </c>
    </row>
    <row r="43" spans="1:8" x14ac:dyDescent="0.3">
      <c r="A43" s="4">
        <v>2597</v>
      </c>
      <c r="B43" s="5" t="s">
        <v>91</v>
      </c>
      <c r="C43" s="4">
        <v>1996</v>
      </c>
      <c r="D43" s="5" t="s">
        <v>29</v>
      </c>
      <c r="E43" s="5" t="s">
        <v>16</v>
      </c>
      <c r="F43" s="5" t="s">
        <v>79</v>
      </c>
      <c r="G43" s="5" t="s">
        <v>71</v>
      </c>
      <c r="H43" s="5" t="s">
        <v>13</v>
      </c>
    </row>
    <row r="44" spans="1:8" x14ac:dyDescent="0.3">
      <c r="A44" s="4">
        <v>3668</v>
      </c>
      <c r="B44" s="5" t="s">
        <v>92</v>
      </c>
      <c r="C44" s="4">
        <v>2002</v>
      </c>
      <c r="D44" s="5" t="s">
        <v>93</v>
      </c>
      <c r="E44" s="5" t="s">
        <v>16</v>
      </c>
      <c r="F44" s="5" t="s">
        <v>35</v>
      </c>
      <c r="G44" s="5" t="s">
        <v>80</v>
      </c>
      <c r="H44" s="5" t="s">
        <v>13</v>
      </c>
    </row>
    <row r="45" spans="1:8" x14ac:dyDescent="0.3">
      <c r="A45" s="4">
        <v>3034</v>
      </c>
      <c r="B45" s="5" t="s">
        <v>94</v>
      </c>
      <c r="C45" s="4">
        <v>2000</v>
      </c>
      <c r="D45" s="5" t="s">
        <v>93</v>
      </c>
      <c r="E45" s="5" t="s">
        <v>16</v>
      </c>
      <c r="F45" s="5" t="s">
        <v>22</v>
      </c>
      <c r="G45" s="5" t="s">
        <v>23</v>
      </c>
      <c r="H45" s="5" t="s">
        <v>13</v>
      </c>
    </row>
    <row r="46" spans="1:8" x14ac:dyDescent="0.3">
      <c r="A46" s="4">
        <v>3707</v>
      </c>
      <c r="B46" s="5" t="s">
        <v>95</v>
      </c>
      <c r="C46" s="4">
        <v>2001</v>
      </c>
      <c r="D46" s="5" t="s">
        <v>15</v>
      </c>
      <c r="E46" s="5" t="s">
        <v>25</v>
      </c>
      <c r="F46" s="5" t="s">
        <v>96</v>
      </c>
      <c r="G46" s="5" t="s">
        <v>40</v>
      </c>
      <c r="H46" s="5" t="s">
        <v>13</v>
      </c>
    </row>
    <row r="47" spans="1:8" x14ac:dyDescent="0.3">
      <c r="A47" s="4">
        <v>2625</v>
      </c>
      <c r="B47" s="5" t="s">
        <v>97</v>
      </c>
      <c r="C47" s="4">
        <v>1993</v>
      </c>
      <c r="D47" s="5" t="s">
        <v>69</v>
      </c>
      <c r="E47" s="5" t="s">
        <v>16</v>
      </c>
      <c r="F47" s="5" t="s">
        <v>30</v>
      </c>
      <c r="G47" s="5" t="s">
        <v>31</v>
      </c>
      <c r="H47" s="5" t="s">
        <v>19</v>
      </c>
    </row>
    <row r="48" spans="1:8" x14ac:dyDescent="0.3">
      <c r="A48" s="4">
        <v>2654</v>
      </c>
      <c r="B48" s="5" t="s">
        <v>98</v>
      </c>
      <c r="C48" s="4">
        <v>2003</v>
      </c>
      <c r="D48" s="5" t="s">
        <v>34</v>
      </c>
      <c r="E48" s="5" t="s">
        <v>25</v>
      </c>
      <c r="F48" s="5" t="s">
        <v>26</v>
      </c>
      <c r="G48" s="5" t="s">
        <v>60</v>
      </c>
      <c r="H48" s="5" t="s">
        <v>13</v>
      </c>
    </row>
    <row r="49" spans="1:8" x14ac:dyDescent="0.3">
      <c r="A49" s="4">
        <v>3251</v>
      </c>
      <c r="B49" s="5" t="s">
        <v>99</v>
      </c>
      <c r="C49" s="4">
        <v>1995</v>
      </c>
      <c r="D49" s="5" t="s">
        <v>48</v>
      </c>
      <c r="E49" s="5" t="s">
        <v>55</v>
      </c>
      <c r="F49" s="5" t="s">
        <v>56</v>
      </c>
      <c r="G49" s="5" t="s">
        <v>57</v>
      </c>
      <c r="H49" s="5" t="s">
        <v>19</v>
      </c>
    </row>
    <row r="50" spans="1:8" x14ac:dyDescent="0.3">
      <c r="A50" s="4">
        <v>3255</v>
      </c>
      <c r="B50" s="5" t="s">
        <v>100</v>
      </c>
      <c r="C50" s="4">
        <v>1997</v>
      </c>
      <c r="D50" s="5" t="s">
        <v>48</v>
      </c>
      <c r="E50" s="5" t="s">
        <v>55</v>
      </c>
      <c r="F50" s="5" t="s">
        <v>56</v>
      </c>
      <c r="G50" s="5" t="s">
        <v>57</v>
      </c>
      <c r="H50" s="5" t="s">
        <v>13</v>
      </c>
    </row>
    <row r="51" spans="1:8" x14ac:dyDescent="0.3">
      <c r="A51" s="4">
        <v>3713</v>
      </c>
      <c r="B51" s="5" t="s">
        <v>101</v>
      </c>
      <c r="C51" s="4">
        <v>1999</v>
      </c>
      <c r="D51" s="5" t="s">
        <v>15</v>
      </c>
      <c r="E51" s="5" t="s">
        <v>16</v>
      </c>
      <c r="F51" s="5" t="s">
        <v>17</v>
      </c>
      <c r="G51" s="5" t="s">
        <v>18</v>
      </c>
      <c r="H51" s="5" t="s">
        <v>19</v>
      </c>
    </row>
    <row r="52" spans="1:8" x14ac:dyDescent="0.3">
      <c r="A52" s="4">
        <v>3032</v>
      </c>
      <c r="B52" s="5" t="s">
        <v>102</v>
      </c>
      <c r="C52" s="4">
        <v>1998</v>
      </c>
      <c r="D52" s="5" t="s">
        <v>15</v>
      </c>
      <c r="E52" s="5" t="s">
        <v>16</v>
      </c>
      <c r="F52" s="5" t="s">
        <v>17</v>
      </c>
      <c r="G52" s="5" t="s">
        <v>18</v>
      </c>
      <c r="H52" s="5" t="s">
        <v>13</v>
      </c>
    </row>
    <row r="53" spans="1:8" x14ac:dyDescent="0.3">
      <c r="A53" s="4">
        <v>3289</v>
      </c>
      <c r="B53" s="5" t="s">
        <v>103</v>
      </c>
      <c r="C53" s="4">
        <v>1998</v>
      </c>
      <c r="D53" s="5" t="s">
        <v>93</v>
      </c>
      <c r="E53" s="5" t="s">
        <v>55</v>
      </c>
      <c r="F53" s="5" t="s">
        <v>56</v>
      </c>
      <c r="G53" s="5"/>
      <c r="H53" s="5" t="s">
        <v>13</v>
      </c>
    </row>
    <row r="54" spans="1:8" x14ac:dyDescent="0.3">
      <c r="A54" s="4">
        <v>2706</v>
      </c>
      <c r="B54" s="5" t="s">
        <v>104</v>
      </c>
      <c r="C54" s="4">
        <v>1992</v>
      </c>
      <c r="D54" s="5" t="s">
        <v>48</v>
      </c>
      <c r="E54" s="5" t="s">
        <v>16</v>
      </c>
      <c r="F54" s="5" t="s">
        <v>105</v>
      </c>
      <c r="G54" s="5" t="s">
        <v>106</v>
      </c>
      <c r="H54" s="5" t="s">
        <v>13</v>
      </c>
    </row>
    <row r="55" spans="1:8" x14ac:dyDescent="0.3">
      <c r="A55" s="4">
        <v>2707</v>
      </c>
      <c r="B55" s="5" t="s">
        <v>107</v>
      </c>
      <c r="C55" s="4">
        <v>1994</v>
      </c>
      <c r="D55" s="5" t="s">
        <v>69</v>
      </c>
      <c r="E55" s="5" t="s">
        <v>16</v>
      </c>
      <c r="F55" s="5" t="s">
        <v>30</v>
      </c>
      <c r="G55" s="5" t="s">
        <v>108</v>
      </c>
      <c r="H55" s="5" t="s">
        <v>13</v>
      </c>
    </row>
    <row r="56" spans="1:8" x14ac:dyDescent="0.3">
      <c r="A56" s="4">
        <v>2708</v>
      </c>
      <c r="B56" s="5" t="s">
        <v>109</v>
      </c>
      <c r="C56" s="4">
        <v>1998</v>
      </c>
      <c r="D56" s="5" t="s">
        <v>48</v>
      </c>
      <c r="E56" s="5" t="s">
        <v>16</v>
      </c>
      <c r="F56" s="5" t="s">
        <v>105</v>
      </c>
      <c r="G56" s="5" t="s">
        <v>108</v>
      </c>
      <c r="H56" s="5" t="s">
        <v>19</v>
      </c>
    </row>
    <row r="57" spans="1:8" x14ac:dyDescent="0.3">
      <c r="A57" s="4">
        <v>3288</v>
      </c>
      <c r="B57" s="5" t="s">
        <v>110</v>
      </c>
      <c r="C57" s="4">
        <v>2002</v>
      </c>
      <c r="D57" s="5" t="s">
        <v>9</v>
      </c>
      <c r="E57" s="5" t="s">
        <v>10</v>
      </c>
      <c r="F57" s="5" t="s">
        <v>11</v>
      </c>
      <c r="G57" s="5" t="s">
        <v>12</v>
      </c>
      <c r="H57" s="5" t="s">
        <v>13</v>
      </c>
    </row>
    <row r="58" spans="1:8" x14ac:dyDescent="0.3">
      <c r="A58" s="4">
        <v>2718</v>
      </c>
      <c r="B58" s="5" t="s">
        <v>111</v>
      </c>
      <c r="C58" s="4">
        <v>2000</v>
      </c>
      <c r="D58" s="5" t="s">
        <v>34</v>
      </c>
      <c r="E58" s="5" t="s">
        <v>25</v>
      </c>
      <c r="F58" s="5" t="s">
        <v>26</v>
      </c>
      <c r="G58" s="5" t="s">
        <v>60</v>
      </c>
      <c r="H58" s="5" t="s">
        <v>19</v>
      </c>
    </row>
    <row r="59" spans="1:8" x14ac:dyDescent="0.3">
      <c r="A59" s="4">
        <v>2729</v>
      </c>
      <c r="B59" s="5" t="s">
        <v>112</v>
      </c>
      <c r="C59" s="4">
        <v>2001</v>
      </c>
      <c r="D59" s="5" t="s">
        <v>69</v>
      </c>
      <c r="E59" s="5" t="s">
        <v>16</v>
      </c>
      <c r="F59" s="5" t="s">
        <v>113</v>
      </c>
      <c r="G59" s="5" t="s">
        <v>114</v>
      </c>
      <c r="H59" s="5" t="s">
        <v>19</v>
      </c>
    </row>
    <row r="60" spans="1:8" x14ac:dyDescent="0.3">
      <c r="A60" s="4">
        <v>3710</v>
      </c>
      <c r="B60" s="5" t="s">
        <v>115</v>
      </c>
      <c r="C60" s="4">
        <v>2005</v>
      </c>
      <c r="D60" s="5" t="s">
        <v>93</v>
      </c>
      <c r="E60" s="5" t="s">
        <v>10</v>
      </c>
      <c r="F60" s="5" t="s">
        <v>116</v>
      </c>
      <c r="G60" s="5" t="s">
        <v>12</v>
      </c>
      <c r="H60" s="5" t="s">
        <v>19</v>
      </c>
    </row>
    <row r="61" spans="1:8" x14ac:dyDescent="0.3">
      <c r="A61" s="4">
        <v>2740</v>
      </c>
      <c r="B61" s="5" t="s">
        <v>117</v>
      </c>
      <c r="C61" s="4">
        <v>2000</v>
      </c>
      <c r="D61" s="5" t="s">
        <v>48</v>
      </c>
      <c r="E61" s="5" t="s">
        <v>16</v>
      </c>
      <c r="F61" s="5" t="s">
        <v>79</v>
      </c>
      <c r="G61" s="5" t="s">
        <v>80</v>
      </c>
      <c r="H61" s="5" t="s">
        <v>13</v>
      </c>
    </row>
    <row r="62" spans="1:8" x14ac:dyDescent="0.3">
      <c r="A62" s="4">
        <v>2743</v>
      </c>
      <c r="B62" s="5" t="s">
        <v>118</v>
      </c>
      <c r="C62" s="4">
        <v>2000</v>
      </c>
      <c r="D62" s="5" t="s">
        <v>48</v>
      </c>
      <c r="E62" s="5" t="s">
        <v>10</v>
      </c>
      <c r="F62" s="5" t="s">
        <v>85</v>
      </c>
      <c r="G62" s="5" t="s">
        <v>119</v>
      </c>
      <c r="H62" s="5" t="s">
        <v>13</v>
      </c>
    </row>
    <row r="63" spans="1:8" x14ac:dyDescent="0.3">
      <c r="A63" s="4">
        <v>3017</v>
      </c>
      <c r="B63" s="5" t="s">
        <v>120</v>
      </c>
      <c r="C63" s="4">
        <v>1999</v>
      </c>
      <c r="D63" s="5" t="s">
        <v>48</v>
      </c>
      <c r="E63" s="5" t="s">
        <v>25</v>
      </c>
      <c r="F63" s="5" t="s">
        <v>26</v>
      </c>
      <c r="G63" s="5" t="s">
        <v>27</v>
      </c>
      <c r="H63" s="5" t="s">
        <v>19</v>
      </c>
    </row>
    <row r="64" spans="1:8" x14ac:dyDescent="0.3">
      <c r="A64" s="4">
        <v>2762</v>
      </c>
      <c r="B64" s="5" t="s">
        <v>121</v>
      </c>
      <c r="C64" s="4">
        <v>2000</v>
      </c>
      <c r="D64" s="5" t="s">
        <v>48</v>
      </c>
      <c r="E64" s="5" t="s">
        <v>16</v>
      </c>
      <c r="F64" s="5" t="s">
        <v>79</v>
      </c>
      <c r="G64" s="5" t="s">
        <v>36</v>
      </c>
      <c r="H64" s="5" t="s">
        <v>13</v>
      </c>
    </row>
    <row r="65" spans="1:8" x14ac:dyDescent="0.3">
      <c r="A65" s="4">
        <v>2763</v>
      </c>
      <c r="B65" s="5" t="s">
        <v>122</v>
      </c>
      <c r="C65" s="4">
        <v>2002</v>
      </c>
      <c r="D65" s="5" t="s">
        <v>34</v>
      </c>
      <c r="E65" s="5" t="s">
        <v>16</v>
      </c>
      <c r="F65" s="5" t="s">
        <v>35</v>
      </c>
      <c r="G65" s="5" t="s">
        <v>36</v>
      </c>
      <c r="H65" s="5" t="s">
        <v>13</v>
      </c>
    </row>
    <row r="66" spans="1:8" x14ac:dyDescent="0.3">
      <c r="A66" s="4">
        <v>3291</v>
      </c>
      <c r="B66" s="5" t="s">
        <v>123</v>
      </c>
      <c r="C66" s="4">
        <v>1994</v>
      </c>
      <c r="D66" s="5" t="s">
        <v>48</v>
      </c>
      <c r="E66" s="5" t="s">
        <v>16</v>
      </c>
      <c r="F66" s="5" t="s">
        <v>30</v>
      </c>
      <c r="G66" s="5" t="s">
        <v>31</v>
      </c>
      <c r="H66" s="5" t="s">
        <v>19</v>
      </c>
    </row>
    <row r="67" spans="1:8" x14ac:dyDescent="0.3">
      <c r="A67" s="4">
        <v>3035</v>
      </c>
      <c r="B67" s="5" t="s">
        <v>124</v>
      </c>
      <c r="C67" s="4">
        <v>1996</v>
      </c>
      <c r="D67" s="5" t="s">
        <v>21</v>
      </c>
      <c r="E67" s="5" t="s">
        <v>16</v>
      </c>
      <c r="F67" s="5" t="s">
        <v>30</v>
      </c>
      <c r="G67" s="5" t="s">
        <v>42</v>
      </c>
      <c r="H67" s="5" t="s">
        <v>13</v>
      </c>
    </row>
    <row r="68" spans="1:8" x14ac:dyDescent="0.3">
      <c r="A68" s="4">
        <v>3689</v>
      </c>
      <c r="B68" s="5" t="s">
        <v>125</v>
      </c>
      <c r="C68" s="4">
        <v>2001</v>
      </c>
      <c r="D68" s="5" t="s">
        <v>15</v>
      </c>
      <c r="E68" s="5" t="s">
        <v>25</v>
      </c>
      <c r="F68" s="5" t="s">
        <v>39</v>
      </c>
      <c r="G68" s="5" t="s">
        <v>40</v>
      </c>
      <c r="H68" s="5" t="s">
        <v>19</v>
      </c>
    </row>
    <row r="69" spans="1:8" x14ac:dyDescent="0.3">
      <c r="A69" s="4">
        <v>3293</v>
      </c>
      <c r="B69" s="5" t="s">
        <v>126</v>
      </c>
      <c r="C69" s="4">
        <v>2001</v>
      </c>
      <c r="D69" s="5" t="s">
        <v>9</v>
      </c>
      <c r="E69" s="5" t="s">
        <v>25</v>
      </c>
      <c r="F69" s="5" t="s">
        <v>26</v>
      </c>
      <c r="G69" s="5" t="s">
        <v>60</v>
      </c>
      <c r="H69" s="5" t="s">
        <v>13</v>
      </c>
    </row>
    <row r="70" spans="1:8" x14ac:dyDescent="0.3">
      <c r="A70" s="4">
        <v>2841</v>
      </c>
      <c r="B70" s="5" t="s">
        <v>127</v>
      </c>
      <c r="C70" s="4">
        <v>2001</v>
      </c>
      <c r="D70" s="5" t="s">
        <v>9</v>
      </c>
      <c r="E70" s="5" t="s">
        <v>25</v>
      </c>
      <c r="F70" s="5" t="s">
        <v>26</v>
      </c>
      <c r="G70" s="5" t="s">
        <v>60</v>
      </c>
      <c r="H70" s="5" t="s">
        <v>19</v>
      </c>
    </row>
    <row r="71" spans="1:8" x14ac:dyDescent="0.3">
      <c r="A71" s="4">
        <v>2848</v>
      </c>
      <c r="B71" s="5" t="s">
        <v>128</v>
      </c>
      <c r="C71" s="4">
        <v>1994</v>
      </c>
      <c r="D71" s="5" t="s">
        <v>15</v>
      </c>
      <c r="E71" s="5" t="s">
        <v>16</v>
      </c>
      <c r="F71" s="5" t="s">
        <v>17</v>
      </c>
      <c r="G71" s="5" t="s">
        <v>18</v>
      </c>
      <c r="H71" s="5" t="s">
        <v>19</v>
      </c>
    </row>
    <row r="72" spans="1:8" x14ac:dyDescent="0.3">
      <c r="A72" s="4">
        <v>3019</v>
      </c>
      <c r="B72" s="5" t="s">
        <v>129</v>
      </c>
      <c r="C72" s="4">
        <v>1999</v>
      </c>
      <c r="D72" s="5" t="s">
        <v>48</v>
      </c>
      <c r="E72" s="5" t="s">
        <v>25</v>
      </c>
      <c r="F72" s="5" t="s">
        <v>26</v>
      </c>
      <c r="G72" s="5" t="s">
        <v>60</v>
      </c>
      <c r="H72" s="5" t="s">
        <v>19</v>
      </c>
    </row>
    <row r="73" spans="1:8" x14ac:dyDescent="0.3">
      <c r="A73" s="4">
        <v>3019</v>
      </c>
      <c r="B73" s="5" t="s">
        <v>129</v>
      </c>
      <c r="C73" s="4">
        <v>1999</v>
      </c>
      <c r="D73" s="5" t="s">
        <v>48</v>
      </c>
      <c r="E73" s="5" t="s">
        <v>25</v>
      </c>
      <c r="F73" s="5" t="s">
        <v>26</v>
      </c>
      <c r="G73" s="5" t="s">
        <v>60</v>
      </c>
      <c r="H73" s="5" t="s">
        <v>19</v>
      </c>
    </row>
    <row r="74" spans="1:8" x14ac:dyDescent="0.3">
      <c r="A74" s="4">
        <v>3256</v>
      </c>
      <c r="B74" s="5" t="s">
        <v>130</v>
      </c>
      <c r="C74" s="4">
        <v>1999</v>
      </c>
      <c r="D74" s="5" t="s">
        <v>48</v>
      </c>
      <c r="E74" s="5" t="s">
        <v>55</v>
      </c>
      <c r="F74" s="5" t="s">
        <v>56</v>
      </c>
      <c r="G74" s="5" t="s">
        <v>57</v>
      </c>
      <c r="H74" s="5" t="s">
        <v>13</v>
      </c>
    </row>
    <row r="75" spans="1:8" x14ac:dyDescent="0.3">
      <c r="A75" s="4">
        <v>3014</v>
      </c>
      <c r="B75" s="5" t="s">
        <v>131</v>
      </c>
      <c r="C75" s="4">
        <v>2003</v>
      </c>
      <c r="D75" s="5" t="s">
        <v>9</v>
      </c>
      <c r="E75" s="5" t="s">
        <v>25</v>
      </c>
      <c r="F75" s="5" t="s">
        <v>26</v>
      </c>
      <c r="G75" s="5" t="s">
        <v>60</v>
      </c>
      <c r="H75" s="5" t="s">
        <v>13</v>
      </c>
    </row>
    <row r="76" spans="1:8" x14ac:dyDescent="0.3">
      <c r="A76" s="4">
        <v>3700</v>
      </c>
      <c r="B76" s="5" t="s">
        <v>132</v>
      </c>
      <c r="C76" s="4">
        <v>1999</v>
      </c>
      <c r="D76" s="5" t="s">
        <v>21</v>
      </c>
      <c r="E76" s="5" t="s">
        <v>16</v>
      </c>
      <c r="F76" s="5" t="s">
        <v>35</v>
      </c>
      <c r="G76" s="5" t="s">
        <v>80</v>
      </c>
      <c r="H76" s="5" t="s">
        <v>13</v>
      </c>
    </row>
    <row r="77" spans="1:8" x14ac:dyDescent="0.3">
      <c r="A77" s="4">
        <v>3640</v>
      </c>
      <c r="B77" s="5" t="s">
        <v>133</v>
      </c>
      <c r="C77" s="4">
        <v>2002</v>
      </c>
      <c r="D77" s="5" t="s">
        <v>21</v>
      </c>
      <c r="E77" s="5" t="s">
        <v>55</v>
      </c>
      <c r="F77" s="5" t="s">
        <v>56</v>
      </c>
      <c r="G77" s="5" t="s">
        <v>57</v>
      </c>
      <c r="H77" s="5" t="s">
        <v>19</v>
      </c>
    </row>
    <row r="78" spans="1:8" x14ac:dyDescent="0.3">
      <c r="A78" s="4">
        <v>2906</v>
      </c>
      <c r="B78" s="5" t="s">
        <v>134</v>
      </c>
      <c r="C78" s="4">
        <v>1997</v>
      </c>
      <c r="D78" s="5" t="s">
        <v>69</v>
      </c>
      <c r="E78" s="5" t="s">
        <v>16</v>
      </c>
      <c r="F78" s="5" t="s">
        <v>70</v>
      </c>
      <c r="G78" s="5" t="s">
        <v>71</v>
      </c>
      <c r="H78" s="5" t="s">
        <v>19</v>
      </c>
    </row>
    <row r="79" spans="1:8" x14ac:dyDescent="0.3">
      <c r="A79" s="4">
        <v>2910</v>
      </c>
      <c r="B79" s="5" t="s">
        <v>135</v>
      </c>
      <c r="C79" s="4">
        <v>1994</v>
      </c>
      <c r="D79" s="5" t="s">
        <v>29</v>
      </c>
      <c r="E79" s="5" t="s">
        <v>16</v>
      </c>
      <c r="F79" s="5" t="s">
        <v>136</v>
      </c>
      <c r="G79" s="5" t="s">
        <v>137</v>
      </c>
      <c r="H79" s="5" t="s">
        <v>13</v>
      </c>
    </row>
    <row r="80" spans="1:8" x14ac:dyDescent="0.3">
      <c r="A80" s="4">
        <v>2921</v>
      </c>
      <c r="B80" s="5" t="s">
        <v>138</v>
      </c>
      <c r="C80" s="4">
        <v>1993</v>
      </c>
      <c r="D80" s="5" t="s">
        <v>69</v>
      </c>
      <c r="E80" s="5" t="s">
        <v>16</v>
      </c>
      <c r="F80" s="5" t="s">
        <v>139</v>
      </c>
      <c r="G80" s="5" t="s">
        <v>137</v>
      </c>
      <c r="H80" s="5" t="s">
        <v>13</v>
      </c>
    </row>
    <row r="81" spans="1:8" x14ac:dyDescent="0.3">
      <c r="A81" s="4">
        <v>3714</v>
      </c>
      <c r="B81" s="5" t="s">
        <v>140</v>
      </c>
      <c r="C81" s="4">
        <v>2001</v>
      </c>
      <c r="D81" s="5" t="s">
        <v>15</v>
      </c>
      <c r="E81" s="5" t="s">
        <v>16</v>
      </c>
      <c r="F81" s="5" t="s">
        <v>35</v>
      </c>
      <c r="G81" s="5" t="s">
        <v>73</v>
      </c>
      <c r="H81" s="5" t="s">
        <v>13</v>
      </c>
    </row>
    <row r="82" spans="1:8" x14ac:dyDescent="0.3">
      <c r="A82" s="6">
        <v>3341</v>
      </c>
      <c r="B82" s="7" t="s">
        <v>141</v>
      </c>
      <c r="C82" s="6">
        <v>2001</v>
      </c>
      <c r="D82" s="7" t="s">
        <v>9</v>
      </c>
      <c r="E82" s="7" t="s">
        <v>16</v>
      </c>
      <c r="F82" s="7" t="s">
        <v>35</v>
      </c>
      <c r="G82" s="7" t="s">
        <v>80</v>
      </c>
      <c r="H82" s="7" t="s">
        <v>19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Индивидуальные гонки</vt:lpstr>
      <vt:lpstr>Квалификация(п)</vt:lpstr>
      <vt:lpstr>Квалификация</vt:lpstr>
      <vt:lpstr>Финал(п)</vt:lpstr>
      <vt:lpstr>Финал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2015-04-05T12:47:52Z</dcterms:created>
  <dcterms:modified xsi:type="dcterms:W3CDTF">2015-04-05T12:48:44Z</dcterms:modified>
</cp:coreProperties>
</file>