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08" windowWidth="20100" windowHeight="11640"/>
  </bookViews>
  <sheets>
    <sheet name="Разряды и звания" sheetId="10" r:id="rId1"/>
    <sheet name="Командные гонки(п)" sheetId="9" r:id="rId2"/>
    <sheet name="Командные гонки" sheetId="8" r:id="rId3"/>
    <sheet name="Индивидуальная гонка(п)" sheetId="7" r:id="rId4"/>
    <sheet name="Индивидуальная гонка" sheetId="6" r:id="rId5"/>
    <sheet name="Экипажи индивидуальных гонок" sheetId="5" r:id="rId6"/>
    <sheet name="Все участники соревнований" sheetId="4" r:id="rId7"/>
  </sheets>
  <definedNames>
    <definedName name="_xlnm._FilterDatabase" localSheetId="5" hidden="1">'Экипажи индивидуальных гонок'!$A$1:$I$212</definedName>
  </definedNames>
  <calcPr calcId="125725" refMode="R1C1"/>
</workbook>
</file>

<file path=xl/calcChain.xml><?xml version="1.0" encoding="utf-8"?>
<calcChain xmlns="http://schemas.openxmlformats.org/spreadsheetml/2006/main">
  <c r="AZ212" i="9"/>
  <c r="BA212" s="1"/>
  <c r="AD212"/>
  <c r="AE212" s="1"/>
  <c r="AZ209"/>
  <c r="BA209" s="1"/>
  <c r="AE209"/>
  <c r="AD209"/>
  <c r="AZ206"/>
  <c r="BA206" s="1"/>
  <c r="AD206"/>
  <c r="AE206" s="1"/>
  <c r="AZ203"/>
  <c r="BA203" s="1"/>
  <c r="AD203"/>
  <c r="AE203" s="1"/>
  <c r="AZ200"/>
  <c r="BA200" s="1"/>
  <c r="AD200"/>
  <c r="AE200" s="1"/>
  <c r="BC193"/>
  <c r="BB193"/>
  <c r="AZ193"/>
  <c r="AD193"/>
  <c r="AZ190"/>
  <c r="BA190" s="1"/>
  <c r="BB190" s="1"/>
  <c r="BC190" s="1"/>
  <c r="AD190"/>
  <c r="AZ187"/>
  <c r="BA187" s="1"/>
  <c r="AE187"/>
  <c r="AD187"/>
  <c r="AZ184"/>
  <c r="BA184" s="1"/>
  <c r="BB184" s="1"/>
  <c r="BC184" s="1"/>
  <c r="AD184"/>
  <c r="BA181"/>
  <c r="AZ181"/>
  <c r="AD181"/>
  <c r="AE181" s="1"/>
  <c r="AZ178"/>
  <c r="AE178"/>
  <c r="BB178" s="1"/>
  <c r="BC178" s="1"/>
  <c r="AD178"/>
  <c r="AZ175"/>
  <c r="BA175" s="1"/>
  <c r="AD175"/>
  <c r="AE175" s="1"/>
  <c r="AZ172"/>
  <c r="BA172" s="1"/>
  <c r="AE172"/>
  <c r="AD172"/>
  <c r="AZ169"/>
  <c r="BA169" s="1"/>
  <c r="AE169"/>
  <c r="AD169"/>
  <c r="AZ166"/>
  <c r="BA166" s="1"/>
  <c r="AD166"/>
  <c r="AE166" s="1"/>
  <c r="AZ163"/>
  <c r="BA163" s="1"/>
  <c r="AE163"/>
  <c r="AD163"/>
  <c r="AZ160"/>
  <c r="BA160" s="1"/>
  <c r="AD160"/>
  <c r="AE160" s="1"/>
  <c r="AZ157"/>
  <c r="BA157" s="1"/>
  <c r="AD157"/>
  <c r="AE157" s="1"/>
  <c r="AZ154"/>
  <c r="BA154" s="1"/>
  <c r="AE154"/>
  <c r="AD154"/>
  <c r="AZ151"/>
  <c r="BA151" s="1"/>
  <c r="AE151"/>
  <c r="AD151"/>
  <c r="AZ144"/>
  <c r="BA144" s="1"/>
  <c r="AD144"/>
  <c r="AE144" s="1"/>
  <c r="AZ141"/>
  <c r="BA141" s="1"/>
  <c r="AE141"/>
  <c r="AD141"/>
  <c r="AZ138"/>
  <c r="BA138" s="1"/>
  <c r="AD138"/>
  <c r="AE138" s="1"/>
  <c r="AZ135"/>
  <c r="BA135" s="1"/>
  <c r="BB135" s="1"/>
  <c r="BC135" s="1"/>
  <c r="AD135"/>
  <c r="AZ132"/>
  <c r="BA132" s="1"/>
  <c r="AD132"/>
  <c r="AE132" s="1"/>
  <c r="AZ129"/>
  <c r="BA129" s="1"/>
  <c r="AD129"/>
  <c r="AE129" s="1"/>
  <c r="AZ126"/>
  <c r="BA126" s="1"/>
  <c r="AD126"/>
  <c r="AE126" s="1"/>
  <c r="AZ123"/>
  <c r="BA123" s="1"/>
  <c r="AD123"/>
  <c r="AE123" s="1"/>
  <c r="AZ120"/>
  <c r="BA120" s="1"/>
  <c r="AE120"/>
  <c r="AD120"/>
  <c r="AZ117"/>
  <c r="BA117" s="1"/>
  <c r="AD117"/>
  <c r="AE117" s="1"/>
  <c r="AZ114"/>
  <c r="BA114" s="1"/>
  <c r="AD114"/>
  <c r="AE114" s="1"/>
  <c r="BC107"/>
  <c r="BB107"/>
  <c r="AZ107"/>
  <c r="AD107"/>
  <c r="AZ104"/>
  <c r="BA104" s="1"/>
  <c r="BB104" s="1"/>
  <c r="BC104" s="1"/>
  <c r="AD104"/>
  <c r="AZ101"/>
  <c r="BA101" s="1"/>
  <c r="AE101"/>
  <c r="AD101"/>
  <c r="AZ98"/>
  <c r="BA98" s="1"/>
  <c r="AD98"/>
  <c r="AE98" s="1"/>
  <c r="AZ95"/>
  <c r="BA95" s="1"/>
  <c r="AD95"/>
  <c r="AE95" s="1"/>
  <c r="AZ92"/>
  <c r="BA92" s="1"/>
  <c r="AD92"/>
  <c r="AE92" s="1"/>
  <c r="AZ89"/>
  <c r="BA89" s="1"/>
  <c r="AD89"/>
  <c r="AE89" s="1"/>
  <c r="AZ82"/>
  <c r="AD82"/>
  <c r="AE82" s="1"/>
  <c r="BB82" s="1"/>
  <c r="BC82" s="1"/>
  <c r="AZ79"/>
  <c r="BA79" s="1"/>
  <c r="BB79" s="1"/>
  <c r="BC79" s="1"/>
  <c r="AD79"/>
  <c r="AZ76"/>
  <c r="AD76"/>
  <c r="AE76" s="1"/>
  <c r="BB76" s="1"/>
  <c r="BC76" s="1"/>
  <c r="AZ73"/>
  <c r="AD73"/>
  <c r="AE73" s="1"/>
  <c r="BB73" s="1"/>
  <c r="BC73" s="1"/>
  <c r="AZ70"/>
  <c r="BA70" s="1"/>
  <c r="AD70"/>
  <c r="AE70" s="1"/>
  <c r="AZ67"/>
  <c r="BA67" s="1"/>
  <c r="AD67"/>
  <c r="AE67" s="1"/>
  <c r="AZ64"/>
  <c r="BA64" s="1"/>
  <c r="AD64"/>
  <c r="AE64" s="1"/>
  <c r="AZ61"/>
  <c r="BA61" s="1"/>
  <c r="AD61"/>
  <c r="AE61" s="1"/>
  <c r="AZ58"/>
  <c r="BA58" s="1"/>
  <c r="AD58"/>
  <c r="AE58" s="1"/>
  <c r="AZ55"/>
  <c r="BA55" s="1"/>
  <c r="AD55"/>
  <c r="AE55" s="1"/>
  <c r="AZ52"/>
  <c r="BA52" s="1"/>
  <c r="AD52"/>
  <c r="AE52" s="1"/>
  <c r="AZ49"/>
  <c r="BA49" s="1"/>
  <c r="AD49"/>
  <c r="AE49" s="1"/>
  <c r="AZ46"/>
  <c r="BA46" s="1"/>
  <c r="AD46"/>
  <c r="AE46" s="1"/>
  <c r="AZ43"/>
  <c r="BA43" s="1"/>
  <c r="AD43"/>
  <c r="AE43" s="1"/>
  <c r="AZ40"/>
  <c r="BA40" s="1"/>
  <c r="AD40"/>
  <c r="AE40" s="1"/>
  <c r="AZ37"/>
  <c r="BA37" s="1"/>
  <c r="AD37"/>
  <c r="AE37" s="1"/>
  <c r="AZ34"/>
  <c r="BA34" s="1"/>
  <c r="AD34"/>
  <c r="AE34" s="1"/>
  <c r="AZ31"/>
  <c r="BA31" s="1"/>
  <c r="AD31"/>
  <c r="AE31" s="1"/>
  <c r="AZ28"/>
  <c r="BA28" s="1"/>
  <c r="AD28"/>
  <c r="AE28" s="1"/>
  <c r="AZ25"/>
  <c r="BA25" s="1"/>
  <c r="AD25"/>
  <c r="AE25" s="1"/>
  <c r="AZ22"/>
  <c r="BA22" s="1"/>
  <c r="AD22"/>
  <c r="AE22" s="1"/>
  <c r="AZ19"/>
  <c r="BA19" s="1"/>
  <c r="AD19"/>
  <c r="AE19" s="1"/>
  <c r="AZ16"/>
  <c r="BA16" s="1"/>
  <c r="AD16"/>
  <c r="AE16" s="1"/>
  <c r="AZ13"/>
  <c r="BA13" s="1"/>
  <c r="AD13"/>
  <c r="AE13" s="1"/>
  <c r="AZ10"/>
  <c r="BA10" s="1"/>
  <c r="AD10"/>
  <c r="AE10" s="1"/>
  <c r="O88" i="8"/>
  <c r="L88"/>
  <c r="O87"/>
  <c r="L87"/>
  <c r="O86"/>
  <c r="P86" s="1"/>
  <c r="L86"/>
  <c r="O85"/>
  <c r="P85" s="1"/>
  <c r="L85"/>
  <c r="O84"/>
  <c r="L84"/>
  <c r="P87"/>
  <c r="O78"/>
  <c r="O77"/>
  <c r="L77"/>
  <c r="O76"/>
  <c r="O75"/>
  <c r="L75"/>
  <c r="L74"/>
  <c r="O73"/>
  <c r="L73"/>
  <c r="O72"/>
  <c r="L72"/>
  <c r="O71"/>
  <c r="L71"/>
  <c r="O70"/>
  <c r="P70" s="1"/>
  <c r="L70"/>
  <c r="O69"/>
  <c r="L69"/>
  <c r="O68"/>
  <c r="L68"/>
  <c r="O67"/>
  <c r="L67"/>
  <c r="O66"/>
  <c r="L66"/>
  <c r="O65"/>
  <c r="L65"/>
  <c r="P65" s="1"/>
  <c r="P69"/>
  <c r="P73"/>
  <c r="P78"/>
  <c r="P66"/>
  <c r="P76"/>
  <c r="P71"/>
  <c r="P74"/>
  <c r="P75"/>
  <c r="P77"/>
  <c r="O60"/>
  <c r="L60"/>
  <c r="O59"/>
  <c r="P59" s="1"/>
  <c r="L59"/>
  <c r="O58"/>
  <c r="L58"/>
  <c r="O57"/>
  <c r="O56"/>
  <c r="L56"/>
  <c r="O55"/>
  <c r="L55"/>
  <c r="O54"/>
  <c r="P54" s="1"/>
  <c r="L54"/>
  <c r="O53"/>
  <c r="L53"/>
  <c r="P53" s="1"/>
  <c r="O52"/>
  <c r="L52"/>
  <c r="P52" s="1"/>
  <c r="O51"/>
  <c r="L51"/>
  <c r="O50"/>
  <c r="L50"/>
  <c r="P51"/>
  <c r="P58"/>
  <c r="P57"/>
  <c r="P60"/>
  <c r="L45"/>
  <c r="O44"/>
  <c r="O43"/>
  <c r="L43"/>
  <c r="O42"/>
  <c r="P42" s="1"/>
  <c r="L42"/>
  <c r="O41"/>
  <c r="L41"/>
  <c r="O40"/>
  <c r="L40"/>
  <c r="O39"/>
  <c r="L39"/>
  <c r="P39" s="1"/>
  <c r="P44"/>
  <c r="P40"/>
  <c r="P41"/>
  <c r="P43"/>
  <c r="P45"/>
  <c r="L34"/>
  <c r="O33"/>
  <c r="L32"/>
  <c r="P32" s="1"/>
  <c r="L31"/>
  <c r="P31" s="1"/>
  <c r="O30"/>
  <c r="L30"/>
  <c r="O29"/>
  <c r="P29" s="1"/>
  <c r="L29"/>
  <c r="O28"/>
  <c r="L28"/>
  <c r="O27"/>
  <c r="L27"/>
  <c r="O26"/>
  <c r="L26"/>
  <c r="O25"/>
  <c r="P25" s="1"/>
  <c r="L25"/>
  <c r="O24"/>
  <c r="L24"/>
  <c r="P24" s="1"/>
  <c r="O23"/>
  <c r="L23"/>
  <c r="O22"/>
  <c r="L22"/>
  <c r="O21"/>
  <c r="L21"/>
  <c r="P21" s="1"/>
  <c r="O20"/>
  <c r="L20"/>
  <c r="O19"/>
  <c r="L19"/>
  <c r="O18"/>
  <c r="L18"/>
  <c r="O17"/>
  <c r="L17"/>
  <c r="O16"/>
  <c r="L16"/>
  <c r="O15"/>
  <c r="L15"/>
  <c r="O14"/>
  <c r="L14"/>
  <c r="O13"/>
  <c r="L13"/>
  <c r="O12"/>
  <c r="L12"/>
  <c r="O11"/>
  <c r="L11"/>
  <c r="O10"/>
  <c r="L10"/>
  <c r="P11"/>
  <c r="P18"/>
  <c r="P22"/>
  <c r="P34"/>
  <c r="P10"/>
  <c r="P13"/>
  <c r="P14"/>
  <c r="P15"/>
  <c r="P16"/>
  <c r="P19"/>
  <c r="P20"/>
  <c r="P33"/>
  <c r="P12"/>
  <c r="P17"/>
  <c r="AX221" i="7"/>
  <c r="AY221" s="1"/>
  <c r="AX222"/>
  <c r="AY222" s="1"/>
  <c r="AX223"/>
  <c r="AY223" s="1"/>
  <c r="AX224"/>
  <c r="AY224" s="1"/>
  <c r="AX225"/>
  <c r="AY225" s="1"/>
  <c r="AX226"/>
  <c r="AY226" s="1"/>
  <c r="AX227"/>
  <c r="AY227" s="1"/>
  <c r="AX228"/>
  <c r="AY228" s="1"/>
  <c r="AX229"/>
  <c r="AY229" s="1"/>
  <c r="AX230"/>
  <c r="AY230" s="1"/>
  <c r="AX231"/>
  <c r="AY231" s="1"/>
  <c r="AX232"/>
  <c r="AY232" s="1"/>
  <c r="AX233"/>
  <c r="AY233" s="1"/>
  <c r="AX234"/>
  <c r="AX235"/>
  <c r="AY235" s="1"/>
  <c r="AX236"/>
  <c r="AC221"/>
  <c r="AD221" s="1"/>
  <c r="AC222"/>
  <c r="AD222" s="1"/>
  <c r="AC223"/>
  <c r="AD223" s="1"/>
  <c r="AC224"/>
  <c r="AD224" s="1"/>
  <c r="AC225"/>
  <c r="AD225" s="1"/>
  <c r="AC226"/>
  <c r="AD226" s="1"/>
  <c r="AC227"/>
  <c r="AD227" s="1"/>
  <c r="AC228"/>
  <c r="AD228" s="1"/>
  <c r="AC229"/>
  <c r="AD229" s="1"/>
  <c r="AC230"/>
  <c r="AD230" s="1"/>
  <c r="AC231"/>
  <c r="AD231" s="1"/>
  <c r="AC232"/>
  <c r="AD232" s="1"/>
  <c r="AC233"/>
  <c r="AD233" s="1"/>
  <c r="AC234"/>
  <c r="AD234" s="1"/>
  <c r="AC235"/>
  <c r="AD235" s="1"/>
  <c r="AC236"/>
  <c r="AY165"/>
  <c r="AY167"/>
  <c r="AY168"/>
  <c r="AY169"/>
  <c r="AY170"/>
  <c r="AY171"/>
  <c r="AY172"/>
  <c r="AY173"/>
  <c r="AY174"/>
  <c r="AY182"/>
  <c r="AY183"/>
  <c r="AY184"/>
  <c r="AY185"/>
  <c r="AY186"/>
  <c r="AY187"/>
  <c r="AY188"/>
  <c r="AY189"/>
  <c r="AY190"/>
  <c r="AY191"/>
  <c r="AY192"/>
  <c r="AY193"/>
  <c r="AY195"/>
  <c r="AY196"/>
  <c r="AY197"/>
  <c r="AY198"/>
  <c r="AY199"/>
  <c r="AY200"/>
  <c r="AY201"/>
  <c r="AY202"/>
  <c r="AY203"/>
  <c r="AY204"/>
  <c r="AY205"/>
  <c r="AY206"/>
  <c r="AY207"/>
  <c r="AY208"/>
  <c r="AY209"/>
  <c r="AY210"/>
  <c r="AX160"/>
  <c r="AY160" s="1"/>
  <c r="AX161"/>
  <c r="AY161" s="1"/>
  <c r="AX162"/>
  <c r="AY162" s="1"/>
  <c r="AX163"/>
  <c r="AY163" s="1"/>
  <c r="AX164"/>
  <c r="AY164" s="1"/>
  <c r="AX165"/>
  <c r="AX166"/>
  <c r="AY166" s="1"/>
  <c r="AX167"/>
  <c r="AX168"/>
  <c r="AX169"/>
  <c r="AX170"/>
  <c r="AX171"/>
  <c r="AX172"/>
  <c r="AX173"/>
  <c r="AX174"/>
  <c r="AX175"/>
  <c r="AX176"/>
  <c r="AY176" s="1"/>
  <c r="AX177"/>
  <c r="AY177" s="1"/>
  <c r="AX178"/>
  <c r="AY178" s="1"/>
  <c r="AX179"/>
  <c r="AY179" s="1"/>
  <c r="AX180"/>
  <c r="AY180" s="1"/>
  <c r="AX181"/>
  <c r="AY181" s="1"/>
  <c r="AX182"/>
  <c r="AX183"/>
  <c r="AX184"/>
  <c r="AX185"/>
  <c r="AX186"/>
  <c r="AX187"/>
  <c r="AX188"/>
  <c r="AX189"/>
  <c r="AX190"/>
  <c r="AX191"/>
  <c r="AX192"/>
  <c r="AX193"/>
  <c r="AX194"/>
  <c r="AX195"/>
  <c r="AX196"/>
  <c r="AX197"/>
  <c r="AX198"/>
  <c r="AX199"/>
  <c r="AX200"/>
  <c r="AX201"/>
  <c r="AX202"/>
  <c r="AX203"/>
  <c r="AX204"/>
  <c r="AX205"/>
  <c r="AX206"/>
  <c r="AX207"/>
  <c r="AX208"/>
  <c r="AX209"/>
  <c r="AX210"/>
  <c r="AX211"/>
  <c r="AX212"/>
  <c r="AY212" s="1"/>
  <c r="AX213"/>
  <c r="AY213" s="1"/>
  <c r="AX214"/>
  <c r="AY214" s="1"/>
  <c r="AX215"/>
  <c r="AY215" s="1"/>
  <c r="AX216"/>
  <c r="AD161"/>
  <c r="AD164"/>
  <c r="AD165"/>
  <c r="AZ165" s="1"/>
  <c r="AD166"/>
  <c r="AD173"/>
  <c r="AD175"/>
  <c r="AZ175" s="1"/>
  <c r="AD179"/>
  <c r="AD180"/>
  <c r="AD181"/>
  <c r="AD188"/>
  <c r="AZ188" s="1"/>
  <c r="AD189"/>
  <c r="AZ189" s="1"/>
  <c r="AD190"/>
  <c r="AZ190" s="1"/>
  <c r="AZ191"/>
  <c r="AD192"/>
  <c r="AZ192" s="1"/>
  <c r="AD193"/>
  <c r="AZ193" s="1"/>
  <c r="AD194"/>
  <c r="AZ194" s="1"/>
  <c r="AD201"/>
  <c r="AD203"/>
  <c r="AZ203" s="1"/>
  <c r="AD204"/>
  <c r="AZ204" s="1"/>
  <c r="AD205"/>
  <c r="AZ205" s="1"/>
  <c r="AD206"/>
  <c r="AZ206" s="1"/>
  <c r="AD207"/>
  <c r="AZ207" s="1"/>
  <c r="AD208"/>
  <c r="AZ208" s="1"/>
  <c r="AD209"/>
  <c r="AZ209" s="1"/>
  <c r="AD210"/>
  <c r="AZ210" s="1"/>
  <c r="AD211"/>
  <c r="AZ211" s="1"/>
  <c r="AD212"/>
  <c r="AD215"/>
  <c r="AC160"/>
  <c r="AD160" s="1"/>
  <c r="AC161"/>
  <c r="AC162"/>
  <c r="AD162" s="1"/>
  <c r="AC163"/>
  <c r="AD163" s="1"/>
  <c r="AC164"/>
  <c r="AC165"/>
  <c r="AC166"/>
  <c r="AC167"/>
  <c r="AD167" s="1"/>
  <c r="AC168"/>
  <c r="AD168" s="1"/>
  <c r="AC169"/>
  <c r="AD169" s="1"/>
  <c r="AC170"/>
  <c r="AD170" s="1"/>
  <c r="AC171"/>
  <c r="AD171" s="1"/>
  <c r="AC172"/>
  <c r="AD172" s="1"/>
  <c r="AC173"/>
  <c r="AC174"/>
  <c r="AD174" s="1"/>
  <c r="AC175"/>
  <c r="AC176"/>
  <c r="AD176" s="1"/>
  <c r="AC177"/>
  <c r="AD177" s="1"/>
  <c r="AC178"/>
  <c r="AD178" s="1"/>
  <c r="AC179"/>
  <c r="AC180"/>
  <c r="AC181"/>
  <c r="AC182"/>
  <c r="AD182" s="1"/>
  <c r="AC183"/>
  <c r="AD183" s="1"/>
  <c r="AC184"/>
  <c r="AD184" s="1"/>
  <c r="AC185"/>
  <c r="AD185" s="1"/>
  <c r="AC186"/>
  <c r="AD186" s="1"/>
  <c r="AC187"/>
  <c r="AD187" s="1"/>
  <c r="AZ187" s="1"/>
  <c r="AC188"/>
  <c r="AC189"/>
  <c r="AC190"/>
  <c r="AC191"/>
  <c r="AC192"/>
  <c r="AC193"/>
  <c r="AC194"/>
  <c r="AC195"/>
  <c r="AD195" s="1"/>
  <c r="AC196"/>
  <c r="AD196" s="1"/>
  <c r="AC197"/>
  <c r="AD197" s="1"/>
  <c r="AC198"/>
  <c r="AD198" s="1"/>
  <c r="AC199"/>
  <c r="AD199" s="1"/>
  <c r="AC200"/>
  <c r="AD200" s="1"/>
  <c r="AC201"/>
  <c r="AC202"/>
  <c r="AD202" s="1"/>
  <c r="AC203"/>
  <c r="AC204"/>
  <c r="AC205"/>
  <c r="AC206"/>
  <c r="AC207"/>
  <c r="AC208"/>
  <c r="AC209"/>
  <c r="AC210"/>
  <c r="AC211"/>
  <c r="AC212"/>
  <c r="AC213"/>
  <c r="AD213" s="1"/>
  <c r="AC214"/>
  <c r="AD214" s="1"/>
  <c r="AC215"/>
  <c r="AC216"/>
  <c r="AY121"/>
  <c r="AY123"/>
  <c r="AY129"/>
  <c r="AY130"/>
  <c r="AY131"/>
  <c r="AY132"/>
  <c r="AY133"/>
  <c r="AY134"/>
  <c r="AY135"/>
  <c r="AY136"/>
  <c r="AY137"/>
  <c r="AY139"/>
  <c r="AY140"/>
  <c r="AY141"/>
  <c r="AY142"/>
  <c r="AY143"/>
  <c r="AY144"/>
  <c r="AY145"/>
  <c r="AY146"/>
  <c r="AY148"/>
  <c r="AY149"/>
  <c r="AY150"/>
  <c r="AY152"/>
  <c r="AX121"/>
  <c r="AX122"/>
  <c r="AY122" s="1"/>
  <c r="AX123"/>
  <c r="AX124"/>
  <c r="AY124" s="1"/>
  <c r="AX125"/>
  <c r="AY125" s="1"/>
  <c r="AX126"/>
  <c r="AY126" s="1"/>
  <c r="AX127"/>
  <c r="AY127" s="1"/>
  <c r="AX128"/>
  <c r="AY128" s="1"/>
  <c r="AX129"/>
  <c r="AX130"/>
  <c r="AX131"/>
  <c r="AX132"/>
  <c r="AX133"/>
  <c r="AX134"/>
  <c r="AX135"/>
  <c r="AX136"/>
  <c r="AX137"/>
  <c r="AX138"/>
  <c r="AX139"/>
  <c r="AX140"/>
  <c r="AX141"/>
  <c r="AX142"/>
  <c r="AX143"/>
  <c r="AX144"/>
  <c r="AX145"/>
  <c r="AX146"/>
  <c r="AX147"/>
  <c r="AY147" s="1"/>
  <c r="AX148"/>
  <c r="AX149"/>
  <c r="AX150"/>
  <c r="AX151"/>
  <c r="AY151" s="1"/>
  <c r="AX152"/>
  <c r="AX153"/>
  <c r="AY153" s="1"/>
  <c r="AX154"/>
  <c r="AY154" s="1"/>
  <c r="AX155"/>
  <c r="AD125"/>
  <c r="AD129"/>
  <c r="AZ129" s="1"/>
  <c r="AD130"/>
  <c r="AZ130" s="1"/>
  <c r="AD132"/>
  <c r="AZ132" s="1"/>
  <c r="AD133"/>
  <c r="AZ133" s="1"/>
  <c r="AD134"/>
  <c r="AZ134" s="1"/>
  <c r="AD135"/>
  <c r="AZ135" s="1"/>
  <c r="AD136"/>
  <c r="AZ136" s="1"/>
  <c r="AD137"/>
  <c r="AZ137" s="1"/>
  <c r="AD138"/>
  <c r="AZ138" s="1"/>
  <c r="AD145"/>
  <c r="AZ145" s="1"/>
  <c r="AD147"/>
  <c r="AD148"/>
  <c r="AD149"/>
  <c r="AC121"/>
  <c r="AD121" s="1"/>
  <c r="AZ121" s="1"/>
  <c r="AC122"/>
  <c r="AD122" s="1"/>
  <c r="AC123"/>
  <c r="AD123" s="1"/>
  <c r="AC124"/>
  <c r="AD124" s="1"/>
  <c r="AC125"/>
  <c r="AC126"/>
  <c r="AD126" s="1"/>
  <c r="AC127"/>
  <c r="AD127" s="1"/>
  <c r="AC128"/>
  <c r="AD128" s="1"/>
  <c r="AC129"/>
  <c r="AC130"/>
  <c r="AC131"/>
  <c r="AD131" s="1"/>
  <c r="AC132"/>
  <c r="AC133"/>
  <c r="AC134"/>
  <c r="AC135"/>
  <c r="AC136"/>
  <c r="AC137"/>
  <c r="AC138"/>
  <c r="AC139"/>
  <c r="AD139" s="1"/>
  <c r="AZ139" s="1"/>
  <c r="AC140"/>
  <c r="AD140" s="1"/>
  <c r="AZ140" s="1"/>
  <c r="AC141"/>
  <c r="AD141" s="1"/>
  <c r="AZ141" s="1"/>
  <c r="AC142"/>
  <c r="AD142" s="1"/>
  <c r="AC143"/>
  <c r="AD143" s="1"/>
  <c r="AC144"/>
  <c r="AD144" s="1"/>
  <c r="AC145"/>
  <c r="AC146"/>
  <c r="AD146" s="1"/>
  <c r="AC147"/>
  <c r="AC148"/>
  <c r="AC149"/>
  <c r="AC150"/>
  <c r="AD150" s="1"/>
  <c r="AC151"/>
  <c r="AD151" s="1"/>
  <c r="AC152"/>
  <c r="AD152" s="1"/>
  <c r="AC153"/>
  <c r="AD153" s="1"/>
  <c r="AC154"/>
  <c r="AD154" s="1"/>
  <c r="AC155"/>
  <c r="AY100"/>
  <c r="AY109"/>
  <c r="AY110"/>
  <c r="AY111"/>
  <c r="AY112"/>
  <c r="AY113"/>
  <c r="AY114"/>
  <c r="AX94"/>
  <c r="AY94" s="1"/>
  <c r="AX95"/>
  <c r="AY95" s="1"/>
  <c r="AX96"/>
  <c r="AY96" s="1"/>
  <c r="AX97"/>
  <c r="AY97" s="1"/>
  <c r="AX98"/>
  <c r="AY98" s="1"/>
  <c r="AX99"/>
  <c r="AY99" s="1"/>
  <c r="AX100"/>
  <c r="AX101"/>
  <c r="AY101" s="1"/>
  <c r="AX102"/>
  <c r="AY102" s="1"/>
  <c r="AX103"/>
  <c r="AY103" s="1"/>
  <c r="AX104"/>
  <c r="AY104" s="1"/>
  <c r="AX105"/>
  <c r="AY105" s="1"/>
  <c r="AX106"/>
  <c r="AY106" s="1"/>
  <c r="AX107"/>
  <c r="AY107" s="1"/>
  <c r="AX108"/>
  <c r="AY108" s="1"/>
  <c r="AX109"/>
  <c r="AX110"/>
  <c r="AX111"/>
  <c r="AX112"/>
  <c r="AX113"/>
  <c r="AX114"/>
  <c r="AX115"/>
  <c r="AX116"/>
  <c r="AY116" s="1"/>
  <c r="AZ100"/>
  <c r="AD101"/>
  <c r="AZ110"/>
  <c r="AD111"/>
  <c r="AZ111" s="1"/>
  <c r="AZ112"/>
  <c r="AD113"/>
  <c r="AZ113" s="1"/>
  <c r="AD114"/>
  <c r="AZ114" s="1"/>
  <c r="AD115"/>
  <c r="AC94"/>
  <c r="AD94" s="1"/>
  <c r="AC95"/>
  <c r="AD95" s="1"/>
  <c r="AC96"/>
  <c r="AD96" s="1"/>
  <c r="AC97"/>
  <c r="AD97" s="1"/>
  <c r="AC98"/>
  <c r="AD98" s="1"/>
  <c r="AC99"/>
  <c r="AD99" s="1"/>
  <c r="AC100"/>
  <c r="AC101"/>
  <c r="AC102"/>
  <c r="AD102" s="1"/>
  <c r="AC103"/>
  <c r="AD103" s="1"/>
  <c r="AC104"/>
  <c r="AD104" s="1"/>
  <c r="AC105"/>
  <c r="AD105" s="1"/>
  <c r="AC106"/>
  <c r="AD106" s="1"/>
  <c r="AC107"/>
  <c r="AD107" s="1"/>
  <c r="AC108"/>
  <c r="AD108" s="1"/>
  <c r="AC109"/>
  <c r="AC110"/>
  <c r="AC111"/>
  <c r="AC112"/>
  <c r="AC113"/>
  <c r="AC114"/>
  <c r="AC115"/>
  <c r="AC116"/>
  <c r="AD116" s="1"/>
  <c r="AX10"/>
  <c r="AY10" s="1"/>
  <c r="AX11"/>
  <c r="AY11" s="1"/>
  <c r="AX12"/>
  <c r="AY12" s="1"/>
  <c r="AX13"/>
  <c r="AY13" s="1"/>
  <c r="AX14"/>
  <c r="AY14" s="1"/>
  <c r="AX15"/>
  <c r="AY15" s="1"/>
  <c r="AX16"/>
  <c r="AY16" s="1"/>
  <c r="AX17"/>
  <c r="AY17" s="1"/>
  <c r="AX18"/>
  <c r="AY18" s="1"/>
  <c r="AX19"/>
  <c r="AY19" s="1"/>
  <c r="AX20"/>
  <c r="AY20" s="1"/>
  <c r="AX21"/>
  <c r="AY21" s="1"/>
  <c r="AX22"/>
  <c r="AY22" s="1"/>
  <c r="AX23"/>
  <c r="AY23" s="1"/>
  <c r="AX24"/>
  <c r="AY24" s="1"/>
  <c r="AX25"/>
  <c r="AY25" s="1"/>
  <c r="AX26"/>
  <c r="AY26" s="1"/>
  <c r="AX27"/>
  <c r="AY27" s="1"/>
  <c r="AX28"/>
  <c r="AY28" s="1"/>
  <c r="AX29"/>
  <c r="AY29" s="1"/>
  <c r="AX30"/>
  <c r="AY30" s="1"/>
  <c r="AX31"/>
  <c r="AY31" s="1"/>
  <c r="AX32"/>
  <c r="AY32" s="1"/>
  <c r="AX33"/>
  <c r="AY33" s="1"/>
  <c r="AX34"/>
  <c r="AY34" s="1"/>
  <c r="AX35"/>
  <c r="AY35" s="1"/>
  <c r="AX36"/>
  <c r="AY36" s="1"/>
  <c r="AX37"/>
  <c r="AY37" s="1"/>
  <c r="AX38"/>
  <c r="AY38" s="1"/>
  <c r="AX39"/>
  <c r="AY39" s="1"/>
  <c r="AX40"/>
  <c r="AY40" s="1"/>
  <c r="AX41"/>
  <c r="AY41" s="1"/>
  <c r="AX42"/>
  <c r="AY42" s="1"/>
  <c r="AX43"/>
  <c r="AY43" s="1"/>
  <c r="AX44"/>
  <c r="AY44" s="1"/>
  <c r="AX45"/>
  <c r="AY45" s="1"/>
  <c r="AX46"/>
  <c r="AY46" s="1"/>
  <c r="AX47"/>
  <c r="AY47" s="1"/>
  <c r="AX48"/>
  <c r="AY48" s="1"/>
  <c r="AX49"/>
  <c r="AY49" s="1"/>
  <c r="AX50"/>
  <c r="AY50" s="1"/>
  <c r="AX51"/>
  <c r="AY51" s="1"/>
  <c r="AX52"/>
  <c r="AY52" s="1"/>
  <c r="AX53"/>
  <c r="AY53" s="1"/>
  <c r="AX54"/>
  <c r="AY54" s="1"/>
  <c r="AX55"/>
  <c r="AY55" s="1"/>
  <c r="AX56"/>
  <c r="AY56" s="1"/>
  <c r="AX57"/>
  <c r="AY57" s="1"/>
  <c r="AX58"/>
  <c r="AY58" s="1"/>
  <c r="AX59"/>
  <c r="AY59" s="1"/>
  <c r="AX60"/>
  <c r="AY60" s="1"/>
  <c r="AX61"/>
  <c r="AY61" s="1"/>
  <c r="AX62"/>
  <c r="AY62" s="1"/>
  <c r="AX63"/>
  <c r="AY63" s="1"/>
  <c r="AX64"/>
  <c r="AY64" s="1"/>
  <c r="AX65"/>
  <c r="AY65" s="1"/>
  <c r="AX66"/>
  <c r="AY66" s="1"/>
  <c r="AX67"/>
  <c r="AY67" s="1"/>
  <c r="AX68"/>
  <c r="AY68" s="1"/>
  <c r="AX69"/>
  <c r="AY69" s="1"/>
  <c r="AX70"/>
  <c r="AY70" s="1"/>
  <c r="AX71"/>
  <c r="AY71" s="1"/>
  <c r="AX72"/>
  <c r="AY72" s="1"/>
  <c r="AX73"/>
  <c r="AY73" s="1"/>
  <c r="AX74"/>
  <c r="AY74" s="1"/>
  <c r="AX75"/>
  <c r="AY75" s="1"/>
  <c r="AX76"/>
  <c r="AY76" s="1"/>
  <c r="AX77"/>
  <c r="AY77" s="1"/>
  <c r="AX78"/>
  <c r="AY78" s="1"/>
  <c r="AX79"/>
  <c r="AY79" s="1"/>
  <c r="AX80"/>
  <c r="AY80" s="1"/>
  <c r="AX81"/>
  <c r="AY81" s="1"/>
  <c r="AX82"/>
  <c r="AY82" s="1"/>
  <c r="AX83"/>
  <c r="AY83" s="1"/>
  <c r="AX84"/>
  <c r="AY84" s="1"/>
  <c r="AX85"/>
  <c r="AY85" s="1"/>
  <c r="AX86"/>
  <c r="AY86" s="1"/>
  <c r="AX87"/>
  <c r="AY87" s="1"/>
  <c r="AX88"/>
  <c r="AX89"/>
  <c r="AY89" s="1"/>
  <c r="AC10"/>
  <c r="AD10" s="1"/>
  <c r="AC11"/>
  <c r="AD11" s="1"/>
  <c r="AC12"/>
  <c r="AD12" s="1"/>
  <c r="AC13"/>
  <c r="AD13" s="1"/>
  <c r="AC14"/>
  <c r="AD14" s="1"/>
  <c r="AC15"/>
  <c r="AD15" s="1"/>
  <c r="AC16"/>
  <c r="AD16" s="1"/>
  <c r="AC17"/>
  <c r="AD17" s="1"/>
  <c r="AC18"/>
  <c r="AD18" s="1"/>
  <c r="AC19"/>
  <c r="AD19" s="1"/>
  <c r="AC20"/>
  <c r="AD20" s="1"/>
  <c r="AC21"/>
  <c r="AD21" s="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30"/>
  <c r="AD30" s="1"/>
  <c r="AC31"/>
  <c r="AD31" s="1"/>
  <c r="AC32"/>
  <c r="AD32" s="1"/>
  <c r="AC33"/>
  <c r="AD33" s="1"/>
  <c r="AC34"/>
  <c r="AD34" s="1"/>
  <c r="AC35"/>
  <c r="AD35" s="1"/>
  <c r="AC36"/>
  <c r="AD36" s="1"/>
  <c r="AC37"/>
  <c r="AD37" s="1"/>
  <c r="AC38"/>
  <c r="AD38" s="1"/>
  <c r="AC39"/>
  <c r="AD39" s="1"/>
  <c r="AC40"/>
  <c r="AD40" s="1"/>
  <c r="AC41"/>
  <c r="AD41" s="1"/>
  <c r="AC42"/>
  <c r="AD42" s="1"/>
  <c r="AC43"/>
  <c r="AD43" s="1"/>
  <c r="AC44"/>
  <c r="AD44" s="1"/>
  <c r="AC45"/>
  <c r="AD45" s="1"/>
  <c r="AC46"/>
  <c r="AD46" s="1"/>
  <c r="AC47"/>
  <c r="AD47" s="1"/>
  <c r="AC48"/>
  <c r="AD48" s="1"/>
  <c r="AC49"/>
  <c r="AD49" s="1"/>
  <c r="AC50"/>
  <c r="AD50" s="1"/>
  <c r="AC51"/>
  <c r="AD51" s="1"/>
  <c r="AC52"/>
  <c r="AD52" s="1"/>
  <c r="AC53"/>
  <c r="AD53" s="1"/>
  <c r="AC54"/>
  <c r="AD54" s="1"/>
  <c r="AC55"/>
  <c r="AD55" s="1"/>
  <c r="AC56"/>
  <c r="AD56" s="1"/>
  <c r="AC57"/>
  <c r="AD57" s="1"/>
  <c r="AC58"/>
  <c r="AD58" s="1"/>
  <c r="AC59"/>
  <c r="AD59" s="1"/>
  <c r="AC60"/>
  <c r="AD60" s="1"/>
  <c r="AC61"/>
  <c r="AD61" s="1"/>
  <c r="AC62"/>
  <c r="AD62" s="1"/>
  <c r="AC63"/>
  <c r="AD63" s="1"/>
  <c r="AC64"/>
  <c r="AD64" s="1"/>
  <c r="AC65"/>
  <c r="AD65" s="1"/>
  <c r="AC66"/>
  <c r="AD66" s="1"/>
  <c r="AC67"/>
  <c r="AD67" s="1"/>
  <c r="AC68"/>
  <c r="AD68" s="1"/>
  <c r="AC69"/>
  <c r="AD69" s="1"/>
  <c r="AC70"/>
  <c r="AD70" s="1"/>
  <c r="AC71"/>
  <c r="AD71" s="1"/>
  <c r="AC72"/>
  <c r="AD72" s="1"/>
  <c r="AC73"/>
  <c r="AD73" s="1"/>
  <c r="AC74"/>
  <c r="AD74" s="1"/>
  <c r="AC75"/>
  <c r="AD75" s="1"/>
  <c r="AC76"/>
  <c r="AD76" s="1"/>
  <c r="AC77"/>
  <c r="AD77" s="1"/>
  <c r="AC78"/>
  <c r="AD78" s="1"/>
  <c r="AC79"/>
  <c r="AD79" s="1"/>
  <c r="AC80"/>
  <c r="AD80" s="1"/>
  <c r="AC81"/>
  <c r="AD81" s="1"/>
  <c r="AC82"/>
  <c r="AD82" s="1"/>
  <c r="AC83"/>
  <c r="AD83" s="1"/>
  <c r="AC84"/>
  <c r="AD84" s="1"/>
  <c r="AC85"/>
  <c r="AD85" s="1"/>
  <c r="AC86"/>
  <c r="AD86" s="1"/>
  <c r="AC87"/>
  <c r="AD87" s="1"/>
  <c r="AC88"/>
  <c r="AD88" s="1"/>
  <c r="AC89"/>
  <c r="AD89" s="1"/>
  <c r="P235" i="6"/>
  <c r="O221"/>
  <c r="O222"/>
  <c r="O223"/>
  <c r="O224"/>
  <c r="O225"/>
  <c r="O226"/>
  <c r="O227"/>
  <c r="O228"/>
  <c r="O229"/>
  <c r="O230"/>
  <c r="O231"/>
  <c r="O232"/>
  <c r="O233"/>
  <c r="O235"/>
  <c r="L221"/>
  <c r="P221" s="1"/>
  <c r="L222"/>
  <c r="P222" s="1"/>
  <c r="L223"/>
  <c r="P223" s="1"/>
  <c r="L224"/>
  <c r="P224" s="1"/>
  <c r="L225"/>
  <c r="P225" s="1"/>
  <c r="L226"/>
  <c r="P226" s="1"/>
  <c r="L227"/>
  <c r="P227" s="1"/>
  <c r="L228"/>
  <c r="P228" s="1"/>
  <c r="L229"/>
  <c r="P229" s="1"/>
  <c r="L230"/>
  <c r="P230" s="1"/>
  <c r="L231"/>
  <c r="P231" s="1"/>
  <c r="L232"/>
  <c r="P232" s="1"/>
  <c r="L233"/>
  <c r="P233" s="1"/>
  <c r="L234"/>
  <c r="P234" s="1"/>
  <c r="L235"/>
  <c r="P196"/>
  <c r="P200"/>
  <c r="P212"/>
  <c r="O160"/>
  <c r="O161"/>
  <c r="O162"/>
  <c r="O163"/>
  <c r="O164"/>
  <c r="O165"/>
  <c r="O166"/>
  <c r="O167"/>
  <c r="P167" s="1"/>
  <c r="O168"/>
  <c r="O169"/>
  <c r="O170"/>
  <c r="P170" s="1"/>
  <c r="O171"/>
  <c r="O172"/>
  <c r="O173"/>
  <c r="O174"/>
  <c r="O176"/>
  <c r="O177"/>
  <c r="O178"/>
  <c r="O179"/>
  <c r="O180"/>
  <c r="O181"/>
  <c r="O182"/>
  <c r="P182" s="1"/>
  <c r="O183"/>
  <c r="O184"/>
  <c r="O185"/>
  <c r="O186"/>
  <c r="O187"/>
  <c r="O188"/>
  <c r="O189"/>
  <c r="O190"/>
  <c r="O191"/>
  <c r="P191" s="1"/>
  <c r="O192"/>
  <c r="O193"/>
  <c r="O195"/>
  <c r="O196"/>
  <c r="O197"/>
  <c r="P197" s="1"/>
  <c r="O198"/>
  <c r="O199"/>
  <c r="O200"/>
  <c r="O201"/>
  <c r="O202"/>
  <c r="O203"/>
  <c r="O204"/>
  <c r="O205"/>
  <c r="O206"/>
  <c r="O207"/>
  <c r="O208"/>
  <c r="O209"/>
  <c r="O210"/>
  <c r="O212"/>
  <c r="O213"/>
  <c r="O214"/>
  <c r="O215"/>
  <c r="L160"/>
  <c r="P160" s="1"/>
  <c r="L161"/>
  <c r="L162"/>
  <c r="P162" s="1"/>
  <c r="L163"/>
  <c r="P163" s="1"/>
  <c r="L164"/>
  <c r="P164" s="1"/>
  <c r="L165"/>
  <c r="P165" s="1"/>
  <c r="L166"/>
  <c r="P166" s="1"/>
  <c r="L167"/>
  <c r="L168"/>
  <c r="P168" s="1"/>
  <c r="L169"/>
  <c r="P169" s="1"/>
  <c r="L170"/>
  <c r="L171"/>
  <c r="P171" s="1"/>
  <c r="L172"/>
  <c r="L173"/>
  <c r="P173" s="1"/>
  <c r="L174"/>
  <c r="P174" s="1"/>
  <c r="L175"/>
  <c r="P175" s="1"/>
  <c r="L176"/>
  <c r="P176" s="1"/>
  <c r="L177"/>
  <c r="P177" s="1"/>
  <c r="L178"/>
  <c r="P178" s="1"/>
  <c r="L179"/>
  <c r="P179" s="1"/>
  <c r="L180"/>
  <c r="P180" s="1"/>
  <c r="L181"/>
  <c r="L182"/>
  <c r="L183"/>
  <c r="P183" s="1"/>
  <c r="L184"/>
  <c r="P184" s="1"/>
  <c r="L185"/>
  <c r="L186"/>
  <c r="P186" s="1"/>
  <c r="L187"/>
  <c r="P187" s="1"/>
  <c r="L188"/>
  <c r="P188" s="1"/>
  <c r="L189"/>
  <c r="P189" s="1"/>
  <c r="L190"/>
  <c r="P190" s="1"/>
  <c r="L192"/>
  <c r="P192" s="1"/>
  <c r="L193"/>
  <c r="P193" s="1"/>
  <c r="L194"/>
  <c r="P194" s="1"/>
  <c r="L195"/>
  <c r="P195" s="1"/>
  <c r="L196"/>
  <c r="L197"/>
  <c r="L198"/>
  <c r="P198" s="1"/>
  <c r="L199"/>
  <c r="P199" s="1"/>
  <c r="L200"/>
  <c r="L201"/>
  <c r="P201" s="1"/>
  <c r="L202"/>
  <c r="P202" s="1"/>
  <c r="L203"/>
  <c r="P203" s="1"/>
  <c r="L204"/>
  <c r="P204" s="1"/>
  <c r="L205"/>
  <c r="P205" s="1"/>
  <c r="L206"/>
  <c r="P206" s="1"/>
  <c r="L207"/>
  <c r="P207" s="1"/>
  <c r="L208"/>
  <c r="P208" s="1"/>
  <c r="L209"/>
  <c r="P209" s="1"/>
  <c r="L210"/>
  <c r="P210" s="1"/>
  <c r="L211"/>
  <c r="P211" s="1"/>
  <c r="L212"/>
  <c r="L213"/>
  <c r="P213" s="1"/>
  <c r="L214"/>
  <c r="P214" s="1"/>
  <c r="L215"/>
  <c r="P215" s="1"/>
  <c r="P138"/>
  <c r="P139"/>
  <c r="P140"/>
  <c r="P142"/>
  <c r="O121"/>
  <c r="O122"/>
  <c r="P122" s="1"/>
  <c r="O123"/>
  <c r="P123" s="1"/>
  <c r="O124"/>
  <c r="P124" s="1"/>
  <c r="O125"/>
  <c r="P125" s="1"/>
  <c r="O126"/>
  <c r="P126" s="1"/>
  <c r="O127"/>
  <c r="O128"/>
  <c r="P128" s="1"/>
  <c r="O129"/>
  <c r="P129" s="1"/>
  <c r="O130"/>
  <c r="P130" s="1"/>
  <c r="O131"/>
  <c r="P131" s="1"/>
  <c r="O132"/>
  <c r="P132" s="1"/>
  <c r="O133"/>
  <c r="P133" s="1"/>
  <c r="O134"/>
  <c r="P134" s="1"/>
  <c r="O135"/>
  <c r="P135" s="1"/>
  <c r="O136"/>
  <c r="P136" s="1"/>
  <c r="O137"/>
  <c r="P137" s="1"/>
  <c r="O139"/>
  <c r="O140"/>
  <c r="O141"/>
  <c r="O142"/>
  <c r="O143"/>
  <c r="O144"/>
  <c r="O145"/>
  <c r="O146"/>
  <c r="O147"/>
  <c r="O148"/>
  <c r="O149"/>
  <c r="O150"/>
  <c r="O151"/>
  <c r="O152"/>
  <c r="O153"/>
  <c r="O154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P144" s="1"/>
  <c r="L145"/>
  <c r="P145" s="1"/>
  <c r="L146"/>
  <c r="P146" s="1"/>
  <c r="L147"/>
  <c r="P147" s="1"/>
  <c r="L148"/>
  <c r="P148" s="1"/>
  <c r="L149"/>
  <c r="P149" s="1"/>
  <c r="L150"/>
  <c r="P150" s="1"/>
  <c r="L151"/>
  <c r="P151" s="1"/>
  <c r="L152"/>
  <c r="P152" s="1"/>
  <c r="L153"/>
  <c r="P153" s="1"/>
  <c r="L154"/>
  <c r="P154" s="1"/>
  <c r="P95"/>
  <c r="P101"/>
  <c r="P115"/>
  <c r="O94"/>
  <c r="O95"/>
  <c r="O96"/>
  <c r="P96" s="1"/>
  <c r="O97"/>
  <c r="P97" s="1"/>
  <c r="O98"/>
  <c r="P98" s="1"/>
  <c r="O99"/>
  <c r="P99" s="1"/>
  <c r="O100"/>
  <c r="P100" s="1"/>
  <c r="O101"/>
  <c r="O102"/>
  <c r="P102" s="1"/>
  <c r="O103"/>
  <c r="P103" s="1"/>
  <c r="O104"/>
  <c r="P104" s="1"/>
  <c r="O105"/>
  <c r="P105" s="1"/>
  <c r="O106"/>
  <c r="P106" s="1"/>
  <c r="O107"/>
  <c r="P107" s="1"/>
  <c r="O108"/>
  <c r="P108" s="1"/>
  <c r="O109"/>
  <c r="P109" s="1"/>
  <c r="O110"/>
  <c r="P110" s="1"/>
  <c r="O111"/>
  <c r="P111" s="1"/>
  <c r="O112"/>
  <c r="P112" s="1"/>
  <c r="O113"/>
  <c r="P113" s="1"/>
  <c r="O114"/>
  <c r="P114" s="1"/>
  <c r="O116"/>
  <c r="P116" s="1"/>
  <c r="L94"/>
  <c r="P94" s="1"/>
  <c r="L95"/>
  <c r="L96"/>
  <c r="L97"/>
  <c r="L98"/>
  <c r="L99"/>
  <c r="L101"/>
  <c r="L102"/>
  <c r="L103"/>
  <c r="L104"/>
  <c r="L105"/>
  <c r="L106"/>
  <c r="L107"/>
  <c r="L108"/>
  <c r="L111"/>
  <c r="L113"/>
  <c r="L114"/>
  <c r="L115"/>
  <c r="L116"/>
  <c r="P55"/>
  <c r="P88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P38" s="1"/>
  <c r="O39"/>
  <c r="O40"/>
  <c r="O41"/>
  <c r="O42"/>
  <c r="O43"/>
  <c r="O44"/>
  <c r="O45"/>
  <c r="P45" s="1"/>
  <c r="O46"/>
  <c r="O47"/>
  <c r="O48"/>
  <c r="O49"/>
  <c r="O50"/>
  <c r="P50" s="1"/>
  <c r="O51"/>
  <c r="O52"/>
  <c r="O53"/>
  <c r="O54"/>
  <c r="O55"/>
  <c r="O56"/>
  <c r="O57"/>
  <c r="O58"/>
  <c r="O59"/>
  <c r="O60"/>
  <c r="O61"/>
  <c r="O62"/>
  <c r="O63"/>
  <c r="O64"/>
  <c r="O65"/>
  <c r="P65" s="1"/>
  <c r="O66"/>
  <c r="O67"/>
  <c r="O68"/>
  <c r="O69"/>
  <c r="O70"/>
  <c r="O71"/>
  <c r="O72"/>
  <c r="O73"/>
  <c r="O74"/>
  <c r="O75"/>
  <c r="P75" s="1"/>
  <c r="O76"/>
  <c r="O77"/>
  <c r="O78"/>
  <c r="P78" s="1"/>
  <c r="O79"/>
  <c r="O80"/>
  <c r="O81"/>
  <c r="O82"/>
  <c r="O83"/>
  <c r="O84"/>
  <c r="O85"/>
  <c r="O86"/>
  <c r="O87"/>
  <c r="P87" s="1"/>
  <c r="O89"/>
  <c r="L10"/>
  <c r="P10" s="1"/>
  <c r="L11"/>
  <c r="P11" s="1"/>
  <c r="L12"/>
  <c r="P12" s="1"/>
  <c r="L13"/>
  <c r="P13" s="1"/>
  <c r="L14"/>
  <c r="P14" s="1"/>
  <c r="L15"/>
  <c r="P15" s="1"/>
  <c r="L16"/>
  <c r="P16" s="1"/>
  <c r="L17"/>
  <c r="P17" s="1"/>
  <c r="L18"/>
  <c r="P18" s="1"/>
  <c r="L19"/>
  <c r="P19" s="1"/>
  <c r="L20"/>
  <c r="P20" s="1"/>
  <c r="L21"/>
  <c r="P21" s="1"/>
  <c r="L22"/>
  <c r="P22" s="1"/>
  <c r="L23"/>
  <c r="P23" s="1"/>
  <c r="L24"/>
  <c r="P24" s="1"/>
  <c r="L25"/>
  <c r="P25" s="1"/>
  <c r="L26"/>
  <c r="P26" s="1"/>
  <c r="L27"/>
  <c r="P27" s="1"/>
  <c r="L28"/>
  <c r="P28" s="1"/>
  <c r="L29"/>
  <c r="P29" s="1"/>
  <c r="L30"/>
  <c r="P30" s="1"/>
  <c r="L31"/>
  <c r="P31" s="1"/>
  <c r="L32"/>
  <c r="P32" s="1"/>
  <c r="L33"/>
  <c r="P33" s="1"/>
  <c r="L34"/>
  <c r="P34" s="1"/>
  <c r="L35"/>
  <c r="P35" s="1"/>
  <c r="L36"/>
  <c r="P36" s="1"/>
  <c r="L37"/>
  <c r="P37" s="1"/>
  <c r="L38"/>
  <c r="L39"/>
  <c r="P39" s="1"/>
  <c r="L40"/>
  <c r="P40" s="1"/>
  <c r="L41"/>
  <c r="P41" s="1"/>
  <c r="L42"/>
  <c r="P42" s="1"/>
  <c r="L43"/>
  <c r="P43" s="1"/>
  <c r="L44"/>
  <c r="P44" s="1"/>
  <c r="L45"/>
  <c r="L46"/>
  <c r="P46" s="1"/>
  <c r="L47"/>
  <c r="P47" s="1"/>
  <c r="L48"/>
  <c r="P48" s="1"/>
  <c r="L49"/>
  <c r="P49" s="1"/>
  <c r="L50"/>
  <c r="L51"/>
  <c r="P51" s="1"/>
  <c r="L52"/>
  <c r="P52" s="1"/>
  <c r="L53"/>
  <c r="P53" s="1"/>
  <c r="L54"/>
  <c r="P54" s="1"/>
  <c r="L55"/>
  <c r="L56"/>
  <c r="P56" s="1"/>
  <c r="L57"/>
  <c r="P57" s="1"/>
  <c r="L58"/>
  <c r="P58" s="1"/>
  <c r="L59"/>
  <c r="P59" s="1"/>
  <c r="L60"/>
  <c r="P60" s="1"/>
  <c r="L61"/>
  <c r="P61" s="1"/>
  <c r="L62"/>
  <c r="P62" s="1"/>
  <c r="L63"/>
  <c r="P63" s="1"/>
  <c r="L64"/>
  <c r="P64" s="1"/>
  <c r="L65"/>
  <c r="L66"/>
  <c r="P66" s="1"/>
  <c r="L67"/>
  <c r="P67" s="1"/>
  <c r="L68"/>
  <c r="P68" s="1"/>
  <c r="L69"/>
  <c r="P69" s="1"/>
  <c r="L70"/>
  <c r="P70" s="1"/>
  <c r="L71"/>
  <c r="P71" s="1"/>
  <c r="L72"/>
  <c r="P72" s="1"/>
  <c r="L73"/>
  <c r="P73" s="1"/>
  <c r="L74"/>
  <c r="P74" s="1"/>
  <c r="L75"/>
  <c r="L76"/>
  <c r="P76" s="1"/>
  <c r="L77"/>
  <c r="P77" s="1"/>
  <c r="L78"/>
  <c r="L79"/>
  <c r="P79" s="1"/>
  <c r="L80"/>
  <c r="P80" s="1"/>
  <c r="L81"/>
  <c r="P81" s="1"/>
  <c r="L82"/>
  <c r="P82" s="1"/>
  <c r="L83"/>
  <c r="P83" s="1"/>
  <c r="L84"/>
  <c r="P84" s="1"/>
  <c r="L85"/>
  <c r="P85" s="1"/>
  <c r="L86"/>
  <c r="P86" s="1"/>
  <c r="L87"/>
  <c r="L88"/>
  <c r="L89"/>
  <c r="P89" s="1"/>
  <c r="BB212" i="9" l="1"/>
  <c r="BC212" s="1"/>
  <c r="BB209"/>
  <c r="BC209" s="1"/>
  <c r="BB206"/>
  <c r="BC206" s="1"/>
  <c r="BB203"/>
  <c r="BC203" s="1"/>
  <c r="BB200"/>
  <c r="BC200" s="1"/>
  <c r="BB187"/>
  <c r="BC187" s="1"/>
  <c r="BB181"/>
  <c r="BC181" s="1"/>
  <c r="BB175"/>
  <c r="BC175" s="1"/>
  <c r="BB172"/>
  <c r="BC172" s="1"/>
  <c r="BB169"/>
  <c r="BC169" s="1"/>
  <c r="BB166"/>
  <c r="BC166" s="1"/>
  <c r="BB163"/>
  <c r="BC163" s="1"/>
  <c r="BB160"/>
  <c r="BC160" s="1"/>
  <c r="BB157"/>
  <c r="BC157" s="1"/>
  <c r="BB154"/>
  <c r="BC154" s="1"/>
  <c r="BB151"/>
  <c r="BC151" s="1"/>
  <c r="BB144"/>
  <c r="BC144" s="1"/>
  <c r="BB141"/>
  <c r="BC141" s="1"/>
  <c r="BB138"/>
  <c r="BC138" s="1"/>
  <c r="BB132"/>
  <c r="BC132" s="1"/>
  <c r="BB129"/>
  <c r="BC129" s="1"/>
  <c r="BB126"/>
  <c r="BC126" s="1"/>
  <c r="BB123"/>
  <c r="BC123" s="1"/>
  <c r="BB120"/>
  <c r="BC120" s="1"/>
  <c r="BB117"/>
  <c r="BC117" s="1"/>
  <c r="BB114"/>
  <c r="BC114" s="1"/>
  <c r="BB101"/>
  <c r="BC101" s="1"/>
  <c r="BB98"/>
  <c r="BC98" s="1"/>
  <c r="BB95"/>
  <c r="BC95" s="1"/>
  <c r="BB92"/>
  <c r="BC92" s="1"/>
  <c r="BB89"/>
  <c r="BC89" s="1"/>
  <c r="BB70"/>
  <c r="BC70" s="1"/>
  <c r="BB67"/>
  <c r="BC67" s="1"/>
  <c r="BB64"/>
  <c r="BC64" s="1"/>
  <c r="BB61"/>
  <c r="BC61" s="1"/>
  <c r="BB58"/>
  <c r="BC58" s="1"/>
  <c r="BB55"/>
  <c r="BC55" s="1"/>
  <c r="BB52"/>
  <c r="BC52" s="1"/>
  <c r="BB49"/>
  <c r="BC49" s="1"/>
  <c r="BB46"/>
  <c r="BC46" s="1"/>
  <c r="BB43"/>
  <c r="BC43" s="1"/>
  <c r="BB40"/>
  <c r="BC40" s="1"/>
  <c r="BB37"/>
  <c r="BC37" s="1"/>
  <c r="BB34"/>
  <c r="BC34" s="1"/>
  <c r="BB31"/>
  <c r="BC31" s="1"/>
  <c r="BB28"/>
  <c r="BC28" s="1"/>
  <c r="BB25"/>
  <c r="BC25" s="1"/>
  <c r="BB22"/>
  <c r="BC22" s="1"/>
  <c r="BB19"/>
  <c r="BC19" s="1"/>
  <c r="BB16"/>
  <c r="BC16" s="1"/>
  <c r="BB13"/>
  <c r="BC13" s="1"/>
  <c r="BB10"/>
  <c r="BC10" s="1"/>
  <c r="P88" i="8"/>
  <c r="P84"/>
  <c r="Q87" s="1"/>
  <c r="P72"/>
  <c r="P68"/>
  <c r="P67"/>
  <c r="Q67" s="1"/>
  <c r="Q72"/>
  <c r="Q69"/>
  <c r="Q71"/>
  <c r="Q79"/>
  <c r="Q70"/>
  <c r="Q78"/>
  <c r="Q77"/>
  <c r="Q76"/>
  <c r="Q68"/>
  <c r="Q75"/>
  <c r="Q66"/>
  <c r="Q74"/>
  <c r="Q65"/>
  <c r="Q73"/>
  <c r="P56"/>
  <c r="P55"/>
  <c r="P50"/>
  <c r="Q50" s="1"/>
  <c r="Q57"/>
  <c r="Q55"/>
  <c r="Q54"/>
  <c r="Q52"/>
  <c r="Q43"/>
  <c r="Q41"/>
  <c r="Q45"/>
  <c r="Q44"/>
  <c r="Q39"/>
  <c r="Q42"/>
  <c r="Q40"/>
  <c r="P30"/>
  <c r="Q30" s="1"/>
  <c r="P28"/>
  <c r="Q28" s="1"/>
  <c r="P27"/>
  <c r="Q27" s="1"/>
  <c r="P26"/>
  <c r="P23"/>
  <c r="Q23" s="1"/>
  <c r="Q17"/>
  <c r="Q19"/>
  <c r="Q29"/>
  <c r="Q24"/>
  <c r="Q34"/>
  <c r="Q26"/>
  <c r="Q18"/>
  <c r="Q10"/>
  <c r="Q12"/>
  <c r="Q13"/>
  <c r="Q22"/>
  <c r="Q14"/>
  <c r="Q31"/>
  <c r="Q15"/>
  <c r="Q11"/>
  <c r="Q20"/>
  <c r="Q21"/>
  <c r="Q32"/>
  <c r="Q16"/>
  <c r="Q33"/>
  <c r="Q25"/>
  <c r="AZ235" i="7"/>
  <c r="AZ234"/>
  <c r="AZ233"/>
  <c r="AZ232"/>
  <c r="AZ231"/>
  <c r="AZ230"/>
  <c r="AZ229"/>
  <c r="AZ228"/>
  <c r="AZ227"/>
  <c r="AZ226"/>
  <c r="AZ225"/>
  <c r="AZ224"/>
  <c r="AZ223"/>
  <c r="AZ222"/>
  <c r="AZ221"/>
  <c r="AZ215"/>
  <c r="AZ214"/>
  <c r="AZ213"/>
  <c r="AZ212"/>
  <c r="AZ202"/>
  <c r="AZ201"/>
  <c r="AZ200"/>
  <c r="AZ199"/>
  <c r="AZ198"/>
  <c r="AZ197"/>
  <c r="AZ196"/>
  <c r="AZ195"/>
  <c r="AZ186"/>
  <c r="AZ185"/>
  <c r="AZ184"/>
  <c r="AZ183"/>
  <c r="AZ182"/>
  <c r="AZ181"/>
  <c r="AZ180"/>
  <c r="AZ179"/>
  <c r="AZ178"/>
  <c r="AZ177"/>
  <c r="AZ176"/>
  <c r="AZ174"/>
  <c r="AZ173"/>
  <c r="AZ172"/>
  <c r="AZ171"/>
  <c r="AZ170"/>
  <c r="AZ169"/>
  <c r="AZ168"/>
  <c r="AZ167"/>
  <c r="AZ166"/>
  <c r="AZ164"/>
  <c r="AZ163"/>
  <c r="AZ162"/>
  <c r="AZ161"/>
  <c r="AZ160"/>
  <c r="BA155"/>
  <c r="AZ154"/>
  <c r="BA154" s="1"/>
  <c r="AZ153"/>
  <c r="BA153" s="1"/>
  <c r="AZ152"/>
  <c r="BA152" s="1"/>
  <c r="AZ151"/>
  <c r="BA151" s="1"/>
  <c r="AZ150"/>
  <c r="BA150" s="1"/>
  <c r="AZ149"/>
  <c r="BA149" s="1"/>
  <c r="AZ148"/>
  <c r="BA148" s="1"/>
  <c r="AZ147"/>
  <c r="BA147" s="1"/>
  <c r="AZ146"/>
  <c r="BA146" s="1"/>
  <c r="AZ144"/>
  <c r="BA144" s="1"/>
  <c r="AZ143"/>
  <c r="BA143" s="1"/>
  <c r="AZ142"/>
  <c r="AZ131"/>
  <c r="BA131" s="1"/>
  <c r="AZ128"/>
  <c r="BA128" s="1"/>
  <c r="AZ127"/>
  <c r="BA127" s="1"/>
  <c r="AZ126"/>
  <c r="BA126" s="1"/>
  <c r="AZ125"/>
  <c r="BA125" s="1"/>
  <c r="AZ124"/>
  <c r="BA124" s="1"/>
  <c r="AZ123"/>
  <c r="BA123" s="1"/>
  <c r="AZ122"/>
  <c r="BA122" s="1"/>
  <c r="BA130"/>
  <c r="BA139"/>
  <c r="BA138"/>
  <c r="BA140"/>
  <c r="BA145"/>
  <c r="BA137"/>
  <c r="BA129"/>
  <c r="BA121"/>
  <c r="BA133"/>
  <c r="BA142"/>
  <c r="BA134"/>
  <c r="BA135"/>
  <c r="BA132"/>
  <c r="BA141"/>
  <c r="BA136"/>
  <c r="AZ116"/>
  <c r="AZ115"/>
  <c r="AZ109"/>
  <c r="AZ108"/>
  <c r="AZ107"/>
  <c r="AZ106"/>
  <c r="AZ105"/>
  <c r="AZ104"/>
  <c r="AZ103"/>
  <c r="AZ102"/>
  <c r="AZ101"/>
  <c r="AZ99"/>
  <c r="AZ98"/>
  <c r="AZ97"/>
  <c r="AZ96"/>
  <c r="AZ95"/>
  <c r="AZ94"/>
  <c r="AZ89"/>
  <c r="AZ88"/>
  <c r="AZ87"/>
  <c r="AZ86"/>
  <c r="AZ85"/>
  <c r="AZ84"/>
  <c r="AZ83"/>
  <c r="AZ82"/>
  <c r="AZ81"/>
  <c r="AZ80"/>
  <c r="AZ79"/>
  <c r="AZ78"/>
  <c r="AZ77"/>
  <c r="AZ76"/>
  <c r="AZ75"/>
  <c r="AZ74"/>
  <c r="AZ73"/>
  <c r="AZ72"/>
  <c r="AZ71"/>
  <c r="AZ70"/>
  <c r="AZ69"/>
  <c r="AZ68"/>
  <c r="AZ67"/>
  <c r="AZ66"/>
  <c r="AZ65"/>
  <c r="AZ64"/>
  <c r="AZ63"/>
  <c r="AZ62"/>
  <c r="AZ61"/>
  <c r="AZ60"/>
  <c r="AZ59"/>
  <c r="AZ58"/>
  <c r="AZ57"/>
  <c r="AZ56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Q228" i="6"/>
  <c r="Q236"/>
  <c r="Q225"/>
  <c r="Q232"/>
  <c r="Q231"/>
  <c r="Q227"/>
  <c r="Q235"/>
  <c r="Q224"/>
  <c r="Q230"/>
  <c r="Q226"/>
  <c r="Q234"/>
  <c r="Q233"/>
  <c r="Q223"/>
  <c r="Q222"/>
  <c r="Q221"/>
  <c r="Q229"/>
  <c r="P185"/>
  <c r="P181"/>
  <c r="Q181" s="1"/>
  <c r="P172"/>
  <c r="Q172" s="1"/>
  <c r="Q167"/>
  <c r="P161"/>
  <c r="Q161" s="1"/>
  <c r="Q193"/>
  <c r="Q186"/>
  <c r="Q195"/>
  <c r="Q216"/>
  <c r="Q208"/>
  <c r="Q200"/>
  <c r="Q192"/>
  <c r="Q184"/>
  <c r="Q176"/>
  <c r="Q168"/>
  <c r="Q160"/>
  <c r="Q201"/>
  <c r="Q169"/>
  <c r="Q210"/>
  <c r="Q178"/>
  <c r="Q187"/>
  <c r="Q163"/>
  <c r="Q204"/>
  <c r="Q180"/>
  <c r="Q213"/>
  <c r="Q205"/>
  <c r="Q197"/>
  <c r="Q189"/>
  <c r="Q173"/>
  <c r="Q165"/>
  <c r="Q209"/>
  <c r="Q177"/>
  <c r="Q202"/>
  <c r="Q170"/>
  <c r="Q211"/>
  <c r="Q179"/>
  <c r="Q196"/>
  <c r="Q214"/>
  <c r="Q206"/>
  <c r="Q198"/>
  <c r="Q190"/>
  <c r="Q182"/>
  <c r="Q174"/>
  <c r="Q166"/>
  <c r="Q185"/>
  <c r="Q194"/>
  <c r="Q162"/>
  <c r="Q203"/>
  <c r="Q171"/>
  <c r="Q212"/>
  <c r="Q188"/>
  <c r="Q164"/>
  <c r="Q215"/>
  <c r="Q207"/>
  <c r="Q199"/>
  <c r="Q191"/>
  <c r="Q183"/>
  <c r="Q175"/>
  <c r="P143"/>
  <c r="P141"/>
  <c r="P127"/>
  <c r="P121"/>
  <c r="Q143" s="1"/>
  <c r="Q137"/>
  <c r="Q147"/>
  <c r="Q122"/>
  <c r="Q101"/>
  <c r="Q109"/>
  <c r="Q114"/>
  <c r="Q105"/>
  <c r="Q96"/>
  <c r="Q100"/>
  <c r="Q108"/>
  <c r="Q116"/>
  <c r="Q98"/>
  <c r="Q97"/>
  <c r="Q104"/>
  <c r="Q99"/>
  <c r="Q107"/>
  <c r="Q115"/>
  <c r="Q106"/>
  <c r="Q113"/>
  <c r="Q112"/>
  <c r="Q95"/>
  <c r="Q103"/>
  <c r="Q111"/>
  <c r="Q94"/>
  <c r="Q102"/>
  <c r="Q110"/>
  <c r="Q17"/>
  <c r="Q25"/>
  <c r="Q33"/>
  <c r="Q41"/>
  <c r="Q49"/>
  <c r="Q57"/>
  <c r="Q65"/>
  <c r="Q73"/>
  <c r="Q81"/>
  <c r="Q89"/>
  <c r="Q16"/>
  <c r="Q24"/>
  <c r="Q32"/>
  <c r="Q40"/>
  <c r="Q48"/>
  <c r="Q56"/>
  <c r="Q64"/>
  <c r="Q72"/>
  <c r="Q80"/>
  <c r="Q88"/>
  <c r="Q46"/>
  <c r="Q86"/>
  <c r="Q13"/>
  <c r="Q29"/>
  <c r="Q45"/>
  <c r="Q61"/>
  <c r="Q77"/>
  <c r="Q20"/>
  <c r="Q28"/>
  <c r="Q44"/>
  <c r="Q68"/>
  <c r="Q84"/>
  <c r="Q19"/>
  <c r="Q43"/>
  <c r="Q67"/>
  <c r="Q15"/>
  <c r="Q23"/>
  <c r="Q31"/>
  <c r="Q39"/>
  <c r="Q47"/>
  <c r="Q55"/>
  <c r="Q63"/>
  <c r="Q71"/>
  <c r="Q79"/>
  <c r="Q87"/>
  <c r="Q14"/>
  <c r="Q22"/>
  <c r="Q30"/>
  <c r="Q38"/>
  <c r="Q54"/>
  <c r="Q62"/>
  <c r="Q70"/>
  <c r="Q78"/>
  <c r="Q21"/>
  <c r="Q37"/>
  <c r="Q53"/>
  <c r="Q69"/>
  <c r="Q85"/>
  <c r="Q12"/>
  <c r="Q36"/>
  <c r="Q52"/>
  <c r="Q76"/>
  <c r="Q11"/>
  <c r="Q35"/>
  <c r="Q59"/>
  <c r="Q83"/>
  <c r="Q10"/>
  <c r="Q18"/>
  <c r="Q26"/>
  <c r="Q34"/>
  <c r="Q42"/>
  <c r="Q50"/>
  <c r="Q58"/>
  <c r="Q66"/>
  <c r="Q74"/>
  <c r="Q82"/>
  <c r="Q60"/>
  <c r="Q27"/>
  <c r="Q51"/>
  <c r="Q75"/>
  <c r="Q88" i="8" l="1"/>
  <c r="Q86"/>
  <c r="Q85"/>
  <c r="Q84"/>
  <c r="Q58"/>
  <c r="Q56"/>
  <c r="Q53"/>
  <c r="Q51"/>
  <c r="Q60"/>
  <c r="Q59"/>
  <c r="BA222" i="7"/>
  <c r="BA230"/>
  <c r="BA234"/>
  <c r="BA236"/>
  <c r="BA233"/>
  <c r="BA235"/>
  <c r="BA226"/>
  <c r="BA228"/>
  <c r="BA225"/>
  <c r="BA227"/>
  <c r="BA223"/>
  <c r="BA221"/>
  <c r="BA232"/>
  <c r="BA229"/>
  <c r="BA231"/>
  <c r="BA224"/>
  <c r="BA176"/>
  <c r="BA190"/>
  <c r="BA203"/>
  <c r="BA168"/>
  <c r="BA182"/>
  <c r="BA160"/>
  <c r="BA171"/>
  <c r="BA205"/>
  <c r="BA166"/>
  <c r="BA212"/>
  <c r="BA161"/>
  <c r="BA197"/>
  <c r="BA163"/>
  <c r="BA185"/>
  <c r="BA208"/>
  <c r="BA209"/>
  <c r="BA193"/>
  <c r="BA177"/>
  <c r="BA215"/>
  <c r="BA172"/>
  <c r="BA210"/>
  <c r="BA189"/>
  <c r="BA204"/>
  <c r="BA169"/>
  <c r="BA200"/>
  <c r="BA164"/>
  <c r="BA213"/>
  <c r="BA216"/>
  <c r="BA207"/>
  <c r="BA214"/>
  <c r="BA194"/>
  <c r="BA181"/>
  <c r="BA196"/>
  <c r="BA202"/>
  <c r="BA192"/>
  <c r="BA183"/>
  <c r="BA211"/>
  <c r="BA195"/>
  <c r="BA179"/>
  <c r="BA199"/>
  <c r="BA206"/>
  <c r="BA178"/>
  <c r="BA173"/>
  <c r="BA188"/>
  <c r="BA186"/>
  <c r="BA184"/>
  <c r="BA175"/>
  <c r="BA187"/>
  <c r="BA167"/>
  <c r="BA174"/>
  <c r="BA201"/>
  <c r="BA191"/>
  <c r="BA198"/>
  <c r="BA170"/>
  <c r="BA165"/>
  <c r="BA180"/>
  <c r="BA162"/>
  <c r="BA108"/>
  <c r="BA101"/>
  <c r="BA109"/>
  <c r="BA114"/>
  <c r="BA96"/>
  <c r="BA94"/>
  <c r="BA105"/>
  <c r="BA102"/>
  <c r="BA98"/>
  <c r="BA112"/>
  <c r="BA116"/>
  <c r="BA103"/>
  <c r="BA110"/>
  <c r="BA97"/>
  <c r="BA107"/>
  <c r="BA95"/>
  <c r="BA113"/>
  <c r="BA104"/>
  <c r="BA115"/>
  <c r="BA100"/>
  <c r="BA99"/>
  <c r="BA111"/>
  <c r="BA106"/>
  <c r="BA65"/>
  <c r="BA35"/>
  <c r="BA84"/>
  <c r="BA27"/>
  <c r="BA38"/>
  <c r="BA67"/>
  <c r="BA16"/>
  <c r="BA25"/>
  <c r="BA23"/>
  <c r="BA39"/>
  <c r="BA47"/>
  <c r="BA70"/>
  <c r="BA55"/>
  <c r="BA13"/>
  <c r="BA21"/>
  <c r="BA43"/>
  <c r="BA59"/>
  <c r="BA32"/>
  <c r="BA54"/>
  <c r="BA73"/>
  <c r="BA62"/>
  <c r="BA80"/>
  <c r="BA28"/>
  <c r="BA87"/>
  <c r="BA45"/>
  <c r="BA52"/>
  <c r="BA51"/>
  <c r="BA46"/>
  <c r="BA33"/>
  <c r="BA74"/>
  <c r="BA40"/>
  <c r="BA89"/>
  <c r="BA60"/>
  <c r="BA36"/>
  <c r="BA68"/>
  <c r="BA11"/>
  <c r="BA29"/>
  <c r="BA31"/>
  <c r="BA19"/>
  <c r="BA88"/>
  <c r="BA24"/>
  <c r="BA76"/>
  <c r="BA81"/>
  <c r="BA17"/>
  <c r="BA75"/>
  <c r="BA14"/>
  <c r="BA63"/>
  <c r="BA56"/>
  <c r="BA18"/>
  <c r="BA69"/>
  <c r="BA49"/>
  <c r="BA34"/>
  <c r="BA61"/>
  <c r="BA83"/>
  <c r="BA53"/>
  <c r="BA58"/>
  <c r="BA10"/>
  <c r="BA86"/>
  <c r="BA22"/>
  <c r="BA71"/>
  <c r="BA82"/>
  <c r="BA12"/>
  <c r="BA64"/>
  <c r="BA42"/>
  <c r="BA85"/>
  <c r="BA57"/>
  <c r="BA26"/>
  <c r="BA48"/>
  <c r="BA41"/>
  <c r="BA78"/>
  <c r="BA77"/>
  <c r="BA50"/>
  <c r="BA37"/>
  <c r="BA30"/>
  <c r="BA79"/>
  <c r="BA15"/>
  <c r="BA44"/>
  <c r="BA72"/>
  <c r="BA66"/>
  <c r="BA20"/>
  <c r="Q151" i="6"/>
  <c r="Q139"/>
  <c r="Q145"/>
  <c r="Q136"/>
  <c r="Q125"/>
  <c r="Q123"/>
  <c r="Q148"/>
  <c r="Q121"/>
  <c r="Q128"/>
  <c r="Q150"/>
  <c r="Q133"/>
  <c r="Q141"/>
  <c r="Q131"/>
  <c r="Q129"/>
  <c r="Q155"/>
  <c r="Q149"/>
  <c r="Q130"/>
  <c r="Q138"/>
  <c r="Q132"/>
  <c r="Q146"/>
  <c r="Q135"/>
  <c r="Q144"/>
  <c r="Q153"/>
  <c r="Q152"/>
  <c r="Q124"/>
  <c r="Q126"/>
  <c r="Q127"/>
  <c r="Q134"/>
  <c r="Q140"/>
  <c r="Q142"/>
  <c r="Q154"/>
</calcChain>
</file>

<file path=xl/sharedStrings.xml><?xml version="1.0" encoding="utf-8"?>
<sst xmlns="http://schemas.openxmlformats.org/spreadsheetml/2006/main" count="6562" uniqueCount="809">
  <si>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</si>
  <si>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</si>
  <si>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</si>
  <si>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</si>
  <si>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</si>
  <si>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</si>
  <si>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</si>
  <si>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</si>
  <si>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Аветисян Гурген</t>
  </si>
  <si>
    <t>2ю</t>
  </si>
  <si>
    <t>Ярославская обл.</t>
  </si>
  <si>
    <t>СДЮТУР</t>
  </si>
  <si>
    <t>Подобряев А.В.</t>
  </si>
  <si>
    <t>М</t>
  </si>
  <si>
    <t>Агафонов Александр</t>
  </si>
  <si>
    <t>1</t>
  </si>
  <si>
    <t>Тюменская обл.</t>
  </si>
  <si>
    <t>ОСДЮСШОР, СДЮСШОР №2</t>
  </si>
  <si>
    <t>Конради А.В.</t>
  </si>
  <si>
    <t>Ананьев Святослав</t>
  </si>
  <si>
    <t>3</t>
  </si>
  <si>
    <t>Московская обл.</t>
  </si>
  <si>
    <t>г. Раменское, РКТ</t>
  </si>
  <si>
    <t>Голубович А.И.</t>
  </si>
  <si>
    <t>Андриенко Илья</t>
  </si>
  <si>
    <t>Свердловская обл.</t>
  </si>
  <si>
    <t>МБУ ДО ГорСЮТур</t>
  </si>
  <si>
    <t>Салтанов С.В., Гвоздева О.В.</t>
  </si>
  <si>
    <t>Бабичев Данил</t>
  </si>
  <si>
    <t>Касимова А.Х.</t>
  </si>
  <si>
    <t>Баранов Владимир</t>
  </si>
  <si>
    <t>Башкортостан респ.</t>
  </si>
  <si>
    <t>ДЮСШ №28</t>
  </si>
  <si>
    <t>Федоров М.В.</t>
  </si>
  <si>
    <t>Белкин Никита</t>
  </si>
  <si>
    <t>2</t>
  </si>
  <si>
    <t>Томская обл.</t>
  </si>
  <si>
    <t>Подростковый клуб «Одиссей» Томский р-он</t>
  </si>
  <si>
    <t>Широков А.А.</t>
  </si>
  <si>
    <t>Белова Екатерина</t>
  </si>
  <si>
    <t>Санкт-Петербург</t>
  </si>
  <si>
    <t>ГБОУ ДОД СДЮСШОР "ШВСМ ПО ВВС", КОР-1, "Олимп"</t>
  </si>
  <si>
    <t>Вишняков И.А., Рогова Н.С.</t>
  </si>
  <si>
    <t>Ж</t>
  </si>
  <si>
    <t>Белокриницкий Кирилл</t>
  </si>
  <si>
    <t>Красноярский кр.</t>
  </si>
  <si>
    <t>СДЮШОР "Здоровый мир"</t>
  </si>
  <si>
    <t>Козырева Т.А., Грызлова Н.Б.</t>
  </si>
  <si>
    <t>Беляков Алексей</t>
  </si>
  <si>
    <t>кмс</t>
  </si>
  <si>
    <t>КОР-1</t>
  </si>
  <si>
    <t>Леонов М.О.</t>
  </si>
  <si>
    <t>Бицадзе Лука</t>
  </si>
  <si>
    <t>Архангельская обл.</t>
  </si>
  <si>
    <t>МБОУ ДОД ДЮСШ №3, "Водник"</t>
  </si>
  <si>
    <t>Вохтомин С.А.</t>
  </si>
  <si>
    <t>Боровков Дмитрий</t>
  </si>
  <si>
    <t>Алтай респ.</t>
  </si>
  <si>
    <t>СДЮТур, СДЮШОР</t>
  </si>
  <si>
    <t>Козлов Н.А., Меновщиков Л.В., Милехин С.Ф., Вожаков С.А.</t>
  </si>
  <si>
    <t>Бояркин Данил</t>
  </si>
  <si>
    <t>МБОУ ДОД  "СДЮСШОР "Уралец", МБУ ДО ГорСЮТур</t>
  </si>
  <si>
    <t>Салтанов С.В., Гвоздева О.В., Касимов А.Ю.</t>
  </si>
  <si>
    <t>Брейтор Глеб</t>
  </si>
  <si>
    <t>Новгородская обл.</t>
  </si>
  <si>
    <t>ГОАУ КСДЮСШОР "Олимп"</t>
  </si>
  <si>
    <t>Андриянов В.А.</t>
  </si>
  <si>
    <t>Буйнов Александр</t>
  </si>
  <si>
    <t>Токмаков С.А., Паутов М.Н.</t>
  </si>
  <si>
    <t>Бурдин Павел</t>
  </si>
  <si>
    <t>Пермский кр.</t>
  </si>
  <si>
    <t>ДЮСШОР по гребным видам спорта</t>
  </si>
  <si>
    <t>Ощепкова О.Л.</t>
  </si>
  <si>
    <t>Быков Данила</t>
  </si>
  <si>
    <t>Токмаков С.А., Конради А.В.</t>
  </si>
  <si>
    <t>Валовец Оксана</t>
  </si>
  <si>
    <t>ХМАО-ЮГРА</t>
  </si>
  <si>
    <t>БУ ЦСПСКЮ, МАОУ ДОД СДЮСШОР, г. Нижневартовск</t>
  </si>
  <si>
    <t>Балашов Е.А., Игнатов Э.В.</t>
  </si>
  <si>
    <t>Ванин Владислав</t>
  </si>
  <si>
    <t>Москва</t>
  </si>
  <si>
    <t>МГФСО, СК "Дети белой воды"</t>
  </si>
  <si>
    <t>Платонова Е.Н., Тезиков А.Н.</t>
  </si>
  <si>
    <t>Ванин Константин</t>
  </si>
  <si>
    <t>Тезиков А.Н., Платонова Е.Н.</t>
  </si>
  <si>
    <t>Васеев Никита</t>
  </si>
  <si>
    <t>ГБОУ ДОД СДЮСШОР "ШВСМ ПО ВВС", "Олимп"</t>
  </si>
  <si>
    <t>Васильев Вячеслав</t>
  </si>
  <si>
    <t>МГФСО</t>
  </si>
  <si>
    <t>Штабкин В.Д.</t>
  </si>
  <si>
    <t>Вилкин Михаил</t>
  </si>
  <si>
    <t>СДЮСШОР №6, г. Ярославль</t>
  </si>
  <si>
    <t>Шахова В.М.</t>
  </si>
  <si>
    <t>Вохтомина Ирина</t>
  </si>
  <si>
    <t>ЦСП "Поморье"</t>
  </si>
  <si>
    <t>Амосова Е.А., Меньшенин В.Л.</t>
  </si>
  <si>
    <t>Гилев Максим</t>
  </si>
  <si>
    <t>Карзаков Е.С.</t>
  </si>
  <si>
    <t>Гладких Илья</t>
  </si>
  <si>
    <t>Амосова Е.А.</t>
  </si>
  <si>
    <t>Гоголева Алена</t>
  </si>
  <si>
    <t>СПБ ГБОУ ДОД СДЮСШОР «ШВСМ ПО ВВС»</t>
  </si>
  <si>
    <t>Маняхина М.А.</t>
  </si>
  <si>
    <t>Гончаров Сергей</t>
  </si>
  <si>
    <t>СДЮСШОР «Здоровый мир»</t>
  </si>
  <si>
    <t>Козырева Т.А., Мухгалеев М.Ю.</t>
  </si>
  <si>
    <t>Горбачёв Владислав</t>
  </si>
  <si>
    <t>ГУОР г. Бронницы, РКТ</t>
  </si>
  <si>
    <t>Ю.В.Слотина, Л.Ю.Рябиков, Михайлов И.Б.</t>
  </si>
  <si>
    <t>Горомлев Данил</t>
  </si>
  <si>
    <t>Грачев Влад</t>
  </si>
  <si>
    <t>СДЮСШОР "Здоровый мир"</t>
  </si>
  <si>
    <t>Грызлова Н.Б.</t>
  </si>
  <si>
    <t>Гущин Роман</t>
  </si>
  <si>
    <t>Дайбов Савелий</t>
  </si>
  <si>
    <t>Челябинская обл.</t>
  </si>
  <si>
    <t>СТК "Тайфун"</t>
  </si>
  <si>
    <t>Волошин А.Н.</t>
  </si>
  <si>
    <t>Дербин Андрей</t>
  </si>
  <si>
    <t>МБОУ ДОД ДЮСШ №3,"Водник"</t>
  </si>
  <si>
    <t>Деревянко Лейла</t>
  </si>
  <si>
    <t>БУ "ЦСПСКЮ", МАОУ ДО ЦП "Дельфин", г. Сургут</t>
  </si>
  <si>
    <t>Шестак М.Г.</t>
  </si>
  <si>
    <t>Додонов Василий</t>
  </si>
  <si>
    <t>1ю</t>
  </si>
  <si>
    <t xml:space="preserve">СДЮСШОР №6, Ярославль </t>
  </si>
  <si>
    <t xml:space="preserve">Дяденко Александр </t>
  </si>
  <si>
    <t>Новосибирская обл.</t>
  </si>
  <si>
    <t>СФГС НСО</t>
  </si>
  <si>
    <t>Зеленкин К.Ю.</t>
  </si>
  <si>
    <t>Дятлов Никита</t>
  </si>
  <si>
    <t>Емельянова Татьяна</t>
  </si>
  <si>
    <t>Михайлов И.Б.</t>
  </si>
  <si>
    <t>Ефремов Дмитрий</t>
  </si>
  <si>
    <t>ГОАУ КСДЮСШОР  "Олимп"</t>
  </si>
  <si>
    <t>Иванченко Екатерина</t>
  </si>
  <si>
    <t>Хабаровский кр.</t>
  </si>
  <si>
    <t>РСОО "ХРФГС"</t>
  </si>
  <si>
    <t>Непогодин М.М.</t>
  </si>
  <si>
    <t>Игнатьева Мария</t>
  </si>
  <si>
    <t>СПБ ГБОУ ДОД СДЮСШОР "ШВСМ по ВВС", КОР-1, ПМК "Олимп"</t>
  </si>
  <si>
    <t>Идильгужин Тимур</t>
  </si>
  <si>
    <t>Уфа, СДЮСШ по гребле</t>
  </si>
  <si>
    <t>Егорова В.П., Волков Н.С.</t>
  </si>
  <si>
    <t>Изюмов Игорь</t>
  </si>
  <si>
    <t>Санкт-Петербург, Ярославская обл.</t>
  </si>
  <si>
    <t>СПБ КОР-1, СДЮСШОР №6, г. Ярославль</t>
  </si>
  <si>
    <t>Леонов М.О., Смирнов А.А., Соколов Ю.С., Шахова В.М.</t>
  </si>
  <si>
    <t>Ильюхина Полина</t>
  </si>
  <si>
    <t>ГУОР г. Бронницы, ГКАУ «ЦСП ПК»</t>
  </si>
  <si>
    <t>Ю.В.Слотина, Л.Ю.Рябиков, Е.В.Васильева</t>
  </si>
  <si>
    <t>Иманкулов Дастан</t>
  </si>
  <si>
    <t>Кандауров Анатолий</t>
  </si>
  <si>
    <t>БУ "ЦСПСКЮ" МАОУ ДО ЦП "Дельфин", г. Сургут</t>
  </si>
  <si>
    <t>Денисенко О.В.</t>
  </si>
  <si>
    <t>Кандауров Евгений</t>
  </si>
  <si>
    <t>Картополенко Мирон</t>
  </si>
  <si>
    <t>МАОУ ДО ЦП "Дельфин", г. Сургут</t>
  </si>
  <si>
    <t>Кулагин С.А.</t>
  </si>
  <si>
    <t>Квасникова Наталья</t>
  </si>
  <si>
    <t>Конради А.В., Касимова А.Х.</t>
  </si>
  <si>
    <t>Кириллов Илья</t>
  </si>
  <si>
    <t>Ковалев Вадим</t>
  </si>
  <si>
    <t>МБОУ ДОД ДЮСШ №3 Водник</t>
  </si>
  <si>
    <t>Ковалев Никита</t>
  </si>
  <si>
    <t>МБОУ ДОД ДЮСШ №3</t>
  </si>
  <si>
    <t>Козырева Анастасия</t>
  </si>
  <si>
    <t>Кокшарова Кристина</t>
  </si>
  <si>
    <t>ОСДЮСШОР, СДЮСШОР № 2</t>
  </si>
  <si>
    <t>Комков Сергей</t>
  </si>
  <si>
    <t>БУ "ЦСПСКЮ", МАОУДОД СДЮСШОР Нижневартовск, ГУОР г. Бронницы</t>
  </si>
  <si>
    <t>Игнатов Э.В., Балашов Е.А., Слотина Ю.В., Рябиков Л.Ю.</t>
  </si>
  <si>
    <t>Коник Маргарита</t>
  </si>
  <si>
    <t>Королев Владимир</t>
  </si>
  <si>
    <t>Котов Павел</t>
  </si>
  <si>
    <t>Котова Софья</t>
  </si>
  <si>
    <t>СДЮСШОР №6, г.Ярославль</t>
  </si>
  <si>
    <t>Изюмова И.А., Соколов Ю.С.</t>
  </si>
  <si>
    <t>Кошкина Марина</t>
  </si>
  <si>
    <t>Непогодин М.М., Коновалова И.Ю.</t>
  </si>
  <si>
    <t>Круглов Михаил</t>
  </si>
  <si>
    <t>Леонов М.О., Смирнов А.А., Шахова В.М., Соколов Ю.С.</t>
  </si>
  <si>
    <t>Крюков Глеб</t>
  </si>
  <si>
    <t>Кубасов Михаил</t>
  </si>
  <si>
    <t>Кудрявцев Даниил</t>
  </si>
  <si>
    <t>СПБ ГБОУ ДОД СДЮСШОР «ШВСМ ПО ВВС», ПМК «ОЛИМП»</t>
  </si>
  <si>
    <t>Рогова Н.С, Герций С.Е</t>
  </si>
  <si>
    <t>Кузнецов Виктор</t>
  </si>
  <si>
    <t>Кузнецов Дмитрий</t>
  </si>
  <si>
    <t>Кузнецова Дарья</t>
  </si>
  <si>
    <t>МГФСО, СК Дети белой воды</t>
  </si>
  <si>
    <t>Кулыба Алексей</t>
  </si>
  <si>
    <t>Лабанов Сергей</t>
  </si>
  <si>
    <t>Лабасов Дмитрий</t>
  </si>
  <si>
    <t>Лебедев Денис</t>
  </si>
  <si>
    <t>Липихин Даниил</t>
  </si>
  <si>
    <t>Конради А.В., Токмаков С.А.</t>
  </si>
  <si>
    <t>Лисняк Владислав</t>
  </si>
  <si>
    <t>Лобанов Никита</t>
  </si>
  <si>
    <t>ГБОУ ДОД СДЮСШОР "ШВСМ ПО ВВС"</t>
  </si>
  <si>
    <t>Иванов А.В., Маняхина М.А.</t>
  </si>
  <si>
    <t>Лутковский Павел</t>
  </si>
  <si>
    <t>Маёрова Юлия</t>
  </si>
  <si>
    <t>Малышев Максим</t>
  </si>
  <si>
    <t>Манушкин Дмитрий</t>
  </si>
  <si>
    <t>СДЮСШОР «Здоровый мир», Ермак</t>
  </si>
  <si>
    <t>Матвеев Никита</t>
  </si>
  <si>
    <t>Медведчук Вячеслав</t>
  </si>
  <si>
    <t>ГБОУ ДОД СДЮСШОР "ШВСМ ПО ВВС", ПМК "Олимп"</t>
  </si>
  <si>
    <t>Мельников Александр</t>
  </si>
  <si>
    <t>Мельников Павел</t>
  </si>
  <si>
    <t>Меновщиков Виктор</t>
  </si>
  <si>
    <t>Мещеряков Александр</t>
  </si>
  <si>
    <t>Миназова Алсу</t>
  </si>
  <si>
    <t>мс</t>
  </si>
  <si>
    <t>Московская обл., Башкортостан респ.</t>
  </si>
  <si>
    <t>ГБУ МО "ЦОВС", ГУОР г. Бронницы, СДЮСШ по гребле</t>
  </si>
  <si>
    <t>Слотина Ю.В., Рябиков Л.Ю., Егорова В.П., Волков Н.С.</t>
  </si>
  <si>
    <t>Михайлов Сергей</t>
  </si>
  <si>
    <t>Маняхина И.А.</t>
  </si>
  <si>
    <t>Михеев Константин</t>
  </si>
  <si>
    <t>Молоков Артем</t>
  </si>
  <si>
    <t>Моляренко Валерия</t>
  </si>
  <si>
    <t>БУ ЦСПСКЮ, МАОУ ДОД СДЮСШОР г. Нижневартовск</t>
  </si>
  <si>
    <t>Игнатов Э.В., Балашов Е.А.</t>
  </si>
  <si>
    <t>Морозов Валерий</t>
  </si>
  <si>
    <t>Морозов Данил</t>
  </si>
  <si>
    <t>СДЮСШОР «Здоровый мир», Абатак</t>
  </si>
  <si>
    <t>Мосина Юлия</t>
  </si>
  <si>
    <t>МАОУ ДОД "ДЮСШОР по гребным видам спорта"</t>
  </si>
  <si>
    <t>Некрасов Тимофей</t>
  </si>
  <si>
    <t>Нигмадьянова Дана</t>
  </si>
  <si>
    <t>СДЮСШ по гребле</t>
  </si>
  <si>
    <t>Осинцев Сергий</t>
  </si>
  <si>
    <t>Очагов Максим</t>
  </si>
  <si>
    <t>Папуш Светлана</t>
  </si>
  <si>
    <t>Папуш С.П., Макаров Л.Ю.</t>
  </si>
  <si>
    <t>Парфенов Дмитрий</t>
  </si>
  <si>
    <t>г. Переяслявль-Залесский</t>
  </si>
  <si>
    <t>Петров Игорь</t>
  </si>
  <si>
    <t>Пешкова Валерия</t>
  </si>
  <si>
    <t>ГУОР г. Бронницы, ГКАУ "ЦСП ПК"</t>
  </si>
  <si>
    <t>Васильева Е.В., Слотина Ю.В., Рябиков Л.Ю.</t>
  </si>
  <si>
    <t>Писцов Данил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</si>
  <si>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</si>
  <si>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</si>
  <si>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</si>
  <si>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Полянских Максим</t>
  </si>
  <si>
    <t>СДЮШОР, СДЮТур</t>
  </si>
  <si>
    <t>Попова Виктория</t>
  </si>
  <si>
    <t>Поспелов Андрей</t>
  </si>
  <si>
    <t>Преснов Павел</t>
  </si>
  <si>
    <t>Прохоцкий Артем</t>
  </si>
  <si>
    <t>Изюмова И.А., Шахова В.М.</t>
  </si>
  <si>
    <t>Пустынникова Александра</t>
  </si>
  <si>
    <t>Пучнина Вероника</t>
  </si>
  <si>
    <t>МАОУ ДОД ДЮСШОР по гребным видам спорта</t>
  </si>
  <si>
    <t>Рашев Александр</t>
  </si>
  <si>
    <t>Рашев Всеволод</t>
  </si>
  <si>
    <t>Рогалевич Даниил</t>
  </si>
  <si>
    <t>МБОУ ДОД ДЮСШ №3, ЦСП "Поморье"</t>
  </si>
  <si>
    <t>Рогожин Леонид</t>
  </si>
  <si>
    <t>Савицкий Александр</t>
  </si>
  <si>
    <t>Самохин Вячеслав</t>
  </si>
  <si>
    <t>ГУОР г. Бронницы, СК "Грань"</t>
  </si>
  <si>
    <t>Ю.В.Слотина, Л.Ю.Рябиков, М.М.Непогодин</t>
  </si>
  <si>
    <t>Сапфирский Виталий</t>
  </si>
  <si>
    <t>Сафин Раиль</t>
  </si>
  <si>
    <t>БУ ХМАО-ЮГРА  ЦСП СКЮ, МАОУ ДОД СДЮСШОР г. Нижневартовск</t>
  </si>
  <si>
    <t>Сафина Камилла</t>
  </si>
  <si>
    <t>Казахстан</t>
  </si>
  <si>
    <t>Каз</t>
  </si>
  <si>
    <t>Лукичев В.Г., Лукичева Л.М.</t>
  </si>
  <si>
    <t>Седов  Дмитрий</t>
  </si>
  <si>
    <t>Семенец Александра</t>
  </si>
  <si>
    <t>Симонов Илья</t>
  </si>
  <si>
    <t>Сироткин Антон</t>
  </si>
  <si>
    <t>Скорохватова Соня</t>
  </si>
  <si>
    <t>СДЮСШОР "Здоровый мир", Ермак</t>
  </si>
  <si>
    <t>Смирнов Георгий</t>
  </si>
  <si>
    <t>Соколов Арсений</t>
  </si>
  <si>
    <t>Сондор Александр</t>
  </si>
  <si>
    <t>Стафеев Игорь</t>
  </si>
  <si>
    <t>Стороженко Ольга</t>
  </si>
  <si>
    <t>Вожаков С.А., Милехин С.Ф., Меновщиков Л.В.</t>
  </si>
  <si>
    <t>Стратула Иван</t>
  </si>
  <si>
    <t>Стрельцов Виктор</t>
  </si>
  <si>
    <t>Сулим Максим</t>
  </si>
  <si>
    <t>Сучилин Александр</t>
  </si>
  <si>
    <t>Терехова Елизавета</t>
  </si>
  <si>
    <t>ГУОР г. Бронницы, РСОО "ХРФГС"</t>
  </si>
  <si>
    <t>Терин Артем</t>
  </si>
  <si>
    <t>Тихонова Кристина</t>
  </si>
  <si>
    <t>Ус Александр</t>
  </si>
  <si>
    <t>Фетисов Никита</t>
  </si>
  <si>
    <t>Флёров Владимир</t>
  </si>
  <si>
    <t>Харламцев Александр</t>
  </si>
  <si>
    <t>Гвоздева О.В., Касимов А.Ю., Салтанов С.В.</t>
  </si>
  <si>
    <t>Храмцов Дмитрий</t>
  </si>
  <si>
    <t>Шайдурова Дарья</t>
  </si>
  <si>
    <t>ГБУ МО "ЦОВС", ГУОР г.Бронницы, Уфа, СДЮСШ по гребле</t>
  </si>
  <si>
    <t>Шичкин Александр</t>
  </si>
  <si>
    <t>Шахова В.М., Соколов Ю.С.</t>
  </si>
  <si>
    <t>Шпунтов Денис</t>
  </si>
  <si>
    <t>г. Орехово-Зуево, МОУ ДОД ДЮСШ "Знамя труда"</t>
  </si>
  <si>
    <t>Французова К.Р.</t>
  </si>
  <si>
    <t>Щербатых Игорь</t>
  </si>
  <si>
    <t>Юдина Анна</t>
  </si>
  <si>
    <t>Янковский Иван</t>
  </si>
  <si>
    <t>Маняхина М.А., Иванов А.В.</t>
  </si>
  <si>
    <t>Ясулбуттаев Руслан</t>
  </si>
  <si>
    <t>Категория</t>
  </si>
  <si>
    <t>ГодМладший</t>
  </si>
  <si>
    <t>ГодСтарший</t>
  </si>
  <si>
    <t>К-1м</t>
  </si>
  <si>
    <t>2000</t>
  </si>
  <si>
    <t>1999</t>
  </si>
  <si>
    <t>2002</t>
  </si>
  <si>
    <t>1998</t>
  </si>
  <si>
    <t>2001</t>
  </si>
  <si>
    <t>СПБ ГБОУ ДОД СДЮСШОР «ШВСМ ПО ВВС», «ОЛИМП»</t>
  </si>
  <si>
    <t>С-2м</t>
  </si>
  <si>
    <t>Агафонов Александр_x000D_
Липихин Даниил</t>
  </si>
  <si>
    <t>1999_x000D_
2000</t>
  </si>
  <si>
    <t>1_x000D_
1</t>
  </si>
  <si>
    <t>Конради А.В._x000D_
Конради А.В., Токмаков С.А.</t>
  </si>
  <si>
    <t>Ананьев Святослав_x000D_
Сучилин Александр</t>
  </si>
  <si>
    <t>2002_x000D_
2000</t>
  </si>
  <si>
    <t>3_x000D_
1</t>
  </si>
  <si>
    <t>Беляков Алексей_x000D_
Изюмов Игорь</t>
  </si>
  <si>
    <t>1998_x000D_
1998</t>
  </si>
  <si>
    <t>кмс_x000D_
1</t>
  </si>
  <si>
    <t>Санкт-Петербург_x000D_
Санкт-Петербург, Ярославская обл.</t>
  </si>
  <si>
    <t>КОР-1_x000D_
СПБ КОР-1, СДЮСШОР №6, г. Ярославль</t>
  </si>
  <si>
    <t>Леонов М.О._x000D_
Леонов М.О., Смирнов А.А., Соколов Ю.С., Шахова В.М.</t>
  </si>
  <si>
    <t>Бояркин Данил_x000D_
Храмцов Дмитрий</t>
  </si>
  <si>
    <t>1998_x000D_
1999</t>
  </si>
  <si>
    <t>кмс_x000D_
кмс</t>
  </si>
  <si>
    <t>Ванин Владислав_x000D_
Рашев Всеволод</t>
  </si>
  <si>
    <t>2002_x000D_
2002</t>
  </si>
  <si>
    <t>2_x000D_
2</t>
  </si>
  <si>
    <t>Васильев Вячеслав_x000D_
Кузнецов Дмитрий</t>
  </si>
  <si>
    <t>Гладких Илья_x000D_
Савицкий Александр</t>
  </si>
  <si>
    <t>1_x000D_
кмс</t>
  </si>
  <si>
    <t>Амосова Е.А._x000D_
Амосова Е.А., Меньшенин В.Л.</t>
  </si>
  <si>
    <t>Горбачёв Владислав_x000D_
Самохин Вячеслав</t>
  </si>
  <si>
    <t>1999_x000D_
1998</t>
  </si>
  <si>
    <t>ГУОР г. Бронницы, РКТ_x000D_
ГУОР г. Бронницы, СК "Грань"</t>
  </si>
  <si>
    <t>Ю.В.Слотина, Л.Ю.Рябиков, Михайлов И.Б._x000D_
Ю.В.Слотина, Л.Ю.Рябиков, М.М.Непогодин</t>
  </si>
  <si>
    <t>Горомлев Данил_x000D_
Терин Артем</t>
  </si>
  <si>
    <t>Гущин Роман_x000D_
Прохоцкий Артем</t>
  </si>
  <si>
    <t>2000_x000D_
2000</t>
  </si>
  <si>
    <t>СДЮСШОР №6, г. Ярославль_x000D_
СДЮСШОР №6, г.Ярославль</t>
  </si>
  <si>
    <t>Шахова В.М._x000D_
Изюмова И.А., Шахова В.М.</t>
  </si>
  <si>
    <t>Идильгужин Тимур_x000D_
Соколов Арсений</t>
  </si>
  <si>
    <t>1998_x000D_
2002</t>
  </si>
  <si>
    <t>1_x000D_
1ю</t>
  </si>
  <si>
    <t>Кандауров Анатолий_x000D_
Кандауров Евгений</t>
  </si>
  <si>
    <t>1999_x000D_
2001</t>
  </si>
  <si>
    <t>1_x000D_
3</t>
  </si>
  <si>
    <t>Картополенко Мирон_x000D_
Кубасов Михаил</t>
  </si>
  <si>
    <t>МАОУ ДО ЦП "Дельфин", г. Сургут_x000D_
БУ "ЦСПСКЮ" МАОУ ДО ЦП "Дельфин", г. Сургут</t>
  </si>
  <si>
    <t>Кулагин С.А._x000D_
Денисенко О.В.</t>
  </si>
  <si>
    <t>Кириллов Илья_x000D_
Иманкулов Дастан</t>
  </si>
  <si>
    <t>Котов Павел_x000D_
Комков Сергей</t>
  </si>
  <si>
    <t>БУ "ЦСПСКЮ",  МАОУДОД СДЮСШОР Нижневартовск, ГУОР г. Бронницы</t>
  </si>
  <si>
    <t>Манушкин Дмитрий_x000D_
Стрельцов Виктор</t>
  </si>
  <si>
    <t>СДЮСШОР «Здоровый мир», Ермак_x000D_
СДЮСШОР «Здоровый мир»</t>
  </si>
  <si>
    <t>Мельников Павел_x000D_
Мельников Александр</t>
  </si>
  <si>
    <t>Поспелов Андрей_x000D_
Рашев Александр</t>
  </si>
  <si>
    <t>Платонова Е.Н., Тезиков А.Н._x000D_
Тезиков А.Н., Платонова Е.Н.</t>
  </si>
  <si>
    <t>Преснов Павел_x000D_
Крюков Глеб</t>
  </si>
  <si>
    <t>Шахова В.М._x000D_
Изюмова И.А., Соколов Ю.С.</t>
  </si>
  <si>
    <t>Седов  Дмитрий_x000D_
Сулим Максим</t>
  </si>
  <si>
    <t>Симонов Илья_x000D_
Щербатых Игорь</t>
  </si>
  <si>
    <t>3_x000D_
3</t>
  </si>
  <si>
    <t>Сироткин Антон_x000D_
Буйнов Александр</t>
  </si>
  <si>
    <t>Стафеев Игорь_x000D_
Быков Данила</t>
  </si>
  <si>
    <t>2000_x000D_
2001</t>
  </si>
  <si>
    <t>Токмаков С.А., Паутов М.Н._x000D_
Токмаков С.А., Конради А.В.</t>
  </si>
  <si>
    <t>К-1ж</t>
  </si>
  <si>
    <t>ЦСП, ГУОР г. Бронницы</t>
  </si>
  <si>
    <t>С-1м</t>
  </si>
  <si>
    <t>С-1ж</t>
  </si>
  <si>
    <t>Министерство спорта Российской Федерации_x000D_
Федерация гребного слалома России</t>
  </si>
  <si>
    <t>Первенство России по гребному слалому среди юношей и девушек до 17 лет 2014 года</t>
  </si>
  <si>
    <t>20-23 августа 2014 года</t>
  </si>
  <si>
    <t>Новгородская обл., г. Окуловка, р. Перетна,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</si>
  <si>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</si>
  <si>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</si>
  <si>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</si>
  <si>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</si>
  <si>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</si>
  <si>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</si>
  <si>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</si>
  <si>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</si>
  <si>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</si>
  <si>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</si>
  <si>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</si>
  <si>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</si>
  <si>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</si>
  <si>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Котов Павел
Комков Сергей</t>
  </si>
  <si>
    <t>1998
1998</t>
  </si>
  <si>
    <t>кмс
кмс</t>
  </si>
  <si>
    <t>Бояркин Данил
Храмцов Дмитрий</t>
  </si>
  <si>
    <t>1998
1999</t>
  </si>
  <si>
    <t>Сироткин Антон
Буйнов Александр</t>
  </si>
  <si>
    <t>Горбачёв Владислав
Самохин Вячеслав</t>
  </si>
  <si>
    <t>1999
1998</t>
  </si>
  <si>
    <t>1
кмс</t>
  </si>
  <si>
    <t>Горомлев Данил
Терин Артем</t>
  </si>
  <si>
    <t>1
1</t>
  </si>
  <si>
    <t>Гладких Илья
Савицкий Александр</t>
  </si>
  <si>
    <t>Беляков Алексей
Изюмов Игорь</t>
  </si>
  <si>
    <t>кмс
1</t>
  </si>
  <si>
    <t>Агафонов Александр
Липихин Даниил</t>
  </si>
  <si>
    <t>1999
2000</t>
  </si>
  <si>
    <t>Поспелов Андрей
Рашев Александр</t>
  </si>
  <si>
    <t>2000
2000</t>
  </si>
  <si>
    <t>Мельников Павел
Мельников Александр</t>
  </si>
  <si>
    <t>Стафеев Игорь
Быков Данила</t>
  </si>
  <si>
    <t>2000
2001</t>
  </si>
  <si>
    <t>1
3</t>
  </si>
  <si>
    <t>Манушкин Дмитрий
Стрельцов Виктор</t>
  </si>
  <si>
    <t>Васильев Вячеслав
Кузнецов Дмитрий</t>
  </si>
  <si>
    <t>2
2</t>
  </si>
  <si>
    <t>Ванин Владислав
Рашев Всеволод</t>
  </si>
  <si>
    <t>2002
2002</t>
  </si>
  <si>
    <t>Преснов Павел
Крюков Глеб</t>
  </si>
  <si>
    <t>Идильгужин Тимур
Соколов Арсений</t>
  </si>
  <si>
    <t>1998
2002</t>
  </si>
  <si>
    <t>1
1ю</t>
  </si>
  <si>
    <t>Симонов Илья
Щербатых Игорь</t>
  </si>
  <si>
    <t>3
3</t>
  </si>
  <si>
    <t>Седов 
Дмитрий Сулим Максим</t>
  </si>
  <si>
    <t>Кандауров Анатолий
Кандауров Евгений</t>
  </si>
  <si>
    <t>1999
2001</t>
  </si>
  <si>
    <t>DNF</t>
  </si>
  <si>
    <t>Кириллов Илья
Иманкулов Дастан</t>
  </si>
  <si>
    <t>Ананьев Святослав
Сучилин Александр</t>
  </si>
  <si>
    <t>2002
2000</t>
  </si>
  <si>
    <t>3
1</t>
  </si>
  <si>
    <t>Гущин Роман
Прохоцкий Артем</t>
  </si>
  <si>
    <t>Картополенко Мирон
Кубасов Михаил</t>
  </si>
  <si>
    <t>Категория К-1ж</t>
  </si>
  <si>
    <t>ВК</t>
  </si>
  <si>
    <t>Категория С-1м</t>
  </si>
  <si>
    <t xml:space="preserve">Дяденко Александр
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</si>
  <si>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</si>
  <si>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</si>
  <si>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</si>
  <si>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</si>
  <si>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Савицкий Александр
Беляков Алексей
Изюмов Игорь</t>
  </si>
  <si>
    <t>1998
1998
1998</t>
  </si>
  <si>
    <t>кмс
кмс
1</t>
  </si>
  <si>
    <t>Архангельская обл.
Санкт-Петербург
Санкт-Петербург, Ярославская обл.</t>
  </si>
  <si>
    <t>ЦСП "Поморье"
КОР-1
СПБ КОР-1, СДЮСШОР №6, г. Ярославль</t>
  </si>
  <si>
    <t>Амосова Е.А., Меньшенин В.Л.
Леонов М.О.
Леонов М.О., Смирнов А.А., Соколов Ю.С., Шахова В.М.</t>
  </si>
  <si>
    <t>Кудрявцев Даниил
Гладких Илья
Шичкин Александр</t>
  </si>
  <si>
    <t>1999
1998
1998</t>
  </si>
  <si>
    <t>1
1
1</t>
  </si>
  <si>
    <t>Санкт-Петербург
Архангельская обл.
Ярославская обл.</t>
  </si>
  <si>
    <t>СПБ ГБОУ ДОД СДЮСШОР «ШВСМ ПО ВВС», «ОЛИМП»
ЦСП "Поморье"
СДЮСШОР №6, г. Ярославль</t>
  </si>
  <si>
    <t>Рогова Н.С, Герций С.Е
Амосова Е.А.
Шахова В.М., Соколов Ю.С.</t>
  </si>
  <si>
    <t>Горомлев Данил
Фетисов Никита
Гончаров Сергей</t>
  </si>
  <si>
    <t>1998
1999
1998</t>
  </si>
  <si>
    <t>СДЮСШОР «Здоровый мир»
СДЮСШОР "Здоровый мир"
СДЮСШОР «Здоровый мир»</t>
  </si>
  <si>
    <t>Писцов Данил
Бурдин Павел
Лабасов Дмитрий</t>
  </si>
  <si>
    <t>1999
1998
2000</t>
  </si>
  <si>
    <t>1
кмс
кмс</t>
  </si>
  <si>
    <t>Свердловская обл.
Пермский кр.
Свердловская обл.</t>
  </si>
  <si>
    <t>МБОУ ДОД  "СДЮСШОР "Уралец", МБУ ДО ГорСЮТур
ДЮСШОР по гребным видам спорта
МБОУ ДОД  "СДЮСШОР "Уралец", МБУ ДО ГорСЮТур</t>
  </si>
  <si>
    <t>Салтанов С.В., Гвоздева О.В., Касимов А.Ю.
Ощепкова О.Л.
Салтанов С.В., Гвоздева О.В., Касимов А.Ю.</t>
  </si>
  <si>
    <t>Поспелов Андрей
Боровков Дмитрий
Лебедев Денис</t>
  </si>
  <si>
    <t>2000
1998
1998</t>
  </si>
  <si>
    <t>Москва
Алтай респ.
Алтай респ.</t>
  </si>
  <si>
    <t>МГФСО, СК "Дети белой воды"
СДЮТур, СДЮШОР
СДЮТур, СДЮШОР</t>
  </si>
  <si>
    <t>Платонова Е.Н., Тезиков А.Н.
Козлов Н.А., Меновщиков Л.В., Милехин С.Ф., Вожаков С.А.
Козлов Н.А., Меновщиков Л.В., Милехин С.Ф., Вожаков С.А.</t>
  </si>
  <si>
    <t>Матвеев Никита
Идильгужин Тимур
Рашев Александр</t>
  </si>
  <si>
    <t>1998
1998
2000</t>
  </si>
  <si>
    <t>Пермский кр.
Башкортостан респ.
Москва</t>
  </si>
  <si>
    <t>ДЮСШОР по гребным видам спорта
Уфа, СДЮСШ по гребле
МГФСО, СК "Дети белой воды"</t>
  </si>
  <si>
    <t>Ощепкова О.Л.
Егорова В.П., Волков Н.С.
Тезиков А.Н., Платонова Е.Н.</t>
  </si>
  <si>
    <t>Стафеев Игорь
Быков Данила
Некрасов Тимофей</t>
  </si>
  <si>
    <t>2000
2001
1999</t>
  </si>
  <si>
    <t>1
3
1</t>
  </si>
  <si>
    <t>Токмаков С.А., Паутов М.Н.
Токмаков С.А., Конради А.В.
Карзаков Е.С.</t>
  </si>
  <si>
    <t>Круглов Михаил
Вилкин Михаил
Прохоцкий Артем</t>
  </si>
  <si>
    <t>Санкт-Петербург, Ярославская обл.
Ярославская обл.
Ярославская обл.</t>
  </si>
  <si>
    <t>СПБ КОР-1, СДЮСШОР №6, г. Ярославль
СДЮСШОР №6, г. Ярославль
СДЮСШОР №6, г.Ярославль</t>
  </si>
  <si>
    <t>Леонов М.О., Смирнов А.А., Шахова В.М., Соколов Ю.С.
Шахова В.М.
Изюмова И.А., Шахова В.М.</t>
  </si>
  <si>
    <t>Стрельцов Виктор
Белокриницкий Кирилл
Мещеряков Александр</t>
  </si>
  <si>
    <t>1998
2002
2000</t>
  </si>
  <si>
    <t>Красноярский кр.
Красноярский кр.
Санкт-Петербург</t>
  </si>
  <si>
    <t>СДЮСШОР «Здоровый мир»
СДЮШОР "Здоровый мир"
ГБОУ ДОД СДЮСШОР "ШВСМ ПО ВВС"</t>
  </si>
  <si>
    <t>Грызлова Н.Б.
Козырева Т.А., Грызлова Н.Б.
Вишняков И.А., Рогова Н.С.</t>
  </si>
  <si>
    <t>Кубасов Михаил
Петров Игорь
Ковалев Никита</t>
  </si>
  <si>
    <t>2000
1998
2000</t>
  </si>
  <si>
    <t>ХМАО-ЮГРА
Хабаровский кр.
Архангельская обл.</t>
  </si>
  <si>
    <t>БУ "ЦСПСКЮ" МАОУ ДО ЦП "Дельфин", г. Сургут
РСОО "ХРФГС"
МБОУ ДОД ДЮСШ №3</t>
  </si>
  <si>
    <t>Денисенко О.В.
Непогодин М.М.
Амосова Е.А.</t>
  </si>
  <si>
    <t>Рашев Всеволод
Ванин Владислав
Ванин Константин</t>
  </si>
  <si>
    <t>2002
2002
2000</t>
  </si>
  <si>
    <t>2
2
2</t>
  </si>
  <si>
    <t>Платонова Е.Н., Тезиков А.Н.
Платонова Е.Н., Тезиков А.Н.
Тезиков А.Н., Платонова Е.Н.</t>
  </si>
  <si>
    <t>Кандауров Анатолий
Ананьев Святослав
Шпунтов Денис</t>
  </si>
  <si>
    <t>1999
2002
1998</t>
  </si>
  <si>
    <t>ХМАО-ЮГРА
Московская обл.
Московская обл.</t>
  </si>
  <si>
    <t>БУ "ЦСПСКЮ" МАОУ ДО ЦП "Дельфин", г. Сургут
г. Раменское, РКТ
г. Орехово-Зуево, МОУ ДОД ДЮСШ "Знамя труда"</t>
  </si>
  <si>
    <t>Денисенко О.В.
Голубович А.И.
Французова К.Р.</t>
  </si>
  <si>
    <t>Королев Владимир
Стратула Иван
Гилев Максим</t>
  </si>
  <si>
    <t>2001
2000
1999</t>
  </si>
  <si>
    <t>2
1
1</t>
  </si>
  <si>
    <t>Конради А.В.
Конради А.В.
Карзаков Е.С.</t>
  </si>
  <si>
    <t>Михеев Константин
Рогалевич Даниил
Брейтор Глеб</t>
  </si>
  <si>
    <t>1999
1999
1998</t>
  </si>
  <si>
    <t>Архангельская обл.
Архангельская обл.
Новгородская обл.</t>
  </si>
  <si>
    <t>МБОУ ДОД ДЮСШ №3, "Водник"
МБОУ ДОД ДЮСШ №3, ЦСП "Поморье"
ГОАУ КСДЮСШОР "Олимп"</t>
  </si>
  <si>
    <t>Амосова Е.А.
Амосова Е.А.
Андриянов В.А.</t>
  </si>
  <si>
    <t>Дербин Андрей
Соколов Арсений
Кузнецов Виктор</t>
  </si>
  <si>
    <t>1999
2002
2000</t>
  </si>
  <si>
    <t>1
1ю
1</t>
  </si>
  <si>
    <t>Архангельская обл.
Башкортостан респ.
Архангельская обл.</t>
  </si>
  <si>
    <t>МБОУ ДОД ДЮСШ №3,"Водник"
Уфа, СДЮСШ по гребле
МБОУ ДОД ДЮСШ №3, "Водник"</t>
  </si>
  <si>
    <t>Амосова Е.А.
Егорова В.П., Волков Н.С.
Амосова Е.А.</t>
  </si>
  <si>
    <t>Малышев Максим
Андриенко Илья
Харламцев Александр</t>
  </si>
  <si>
    <t>2001
2002
2002</t>
  </si>
  <si>
    <t>Салтанов С.В., Гвоздева О.В.
Салтанов С.В., Гвоздева О.В.
Гвоздева О.В., Касимов А.Ю., Салтанов С.В.</t>
  </si>
  <si>
    <t>Симонов Илья
Дятлов Никита
Сапфирский Виталий</t>
  </si>
  <si>
    <t>2000
2001
2000</t>
  </si>
  <si>
    <t>3
1ю
3</t>
  </si>
  <si>
    <t>Очагов Максим
Гущин Роман
Преснов Павел</t>
  </si>
  <si>
    <t>1998
2000
2000</t>
  </si>
  <si>
    <t>СДЮСШОР №6, г.Ярославль
СДЮСШОР №6, г. Ярославль
СДЮСШОР №6, г. Ярославль</t>
  </si>
  <si>
    <t>Изюмова И.А., Соколов Ю.С.
Шахова В.М.
Шахова В.М.</t>
  </si>
  <si>
    <t>Аветисян Гурген
Крюков Глеб
Парфенов Дмитрий</t>
  </si>
  <si>
    <t>2000
2000
2002</t>
  </si>
  <si>
    <t>2ю
1
2ю</t>
  </si>
  <si>
    <t>СДЮТУР
СДЮСШОР №6, г. Ярославль
г. Переяслявль-Залесский</t>
  </si>
  <si>
    <t>Подобряев А.В.
Изюмова И.А., Соколов Ю.С.
Подобряев А.В.</t>
  </si>
  <si>
    <t>Смирнов Георгий
Агафонов Александр
Бабичев Данил</t>
  </si>
  <si>
    <t>2001
1999
2002</t>
  </si>
  <si>
    <t>3
1
3</t>
  </si>
  <si>
    <t>Конради А.В.
Конради А.В.
Касимова А.Х.</t>
  </si>
  <si>
    <t>Лобанов Никита
Лисняк Владислав
Васеев Никита</t>
  </si>
  <si>
    <t>1998
2001
2002</t>
  </si>
  <si>
    <t>Санкт-Петербург
ХМАО-ЮГРА
Санкт-Петербург</t>
  </si>
  <si>
    <t>ГБОУ ДОД СДЮСШОР "ШВСМ ПО ВВС"
БУ "ЦСПСКЮ" МАОУ ДО ЦП "Дельфин", г. Сургут
ГБОУ ДОД СДЮСШОР "ШВСМ ПО ВВС", "Олимп"</t>
  </si>
  <si>
    <t>Иванов А.В., Маняхина М.А.
Кулагин С.А.
Вишняков И.А., Рогова Н.С.</t>
  </si>
  <si>
    <t>Картополенко Мирон
Ясулбуттаев Руслан
Ефремов Дмитрий</t>
  </si>
  <si>
    <t>1
2
1</t>
  </si>
  <si>
    <t>ХМАО-ЮГРА
ХМАО-ЮГРА
Новгородская обл.</t>
  </si>
  <si>
    <t>МАОУ ДО ЦП "Дельфин", г. Сургут
БУ "ЦСПСКЮ" МАОУ ДО ЦП "Дельфин", г. Сургут
ГОАУ КСДЮСШОР  "Олимп"</t>
  </si>
  <si>
    <t>Кулагин С.А.
Денисенко О.В.
Андриянов В.А.</t>
  </si>
  <si>
    <t>Ус Александр
Осинцев Сергий
Додонов Василий</t>
  </si>
  <si>
    <t>2002
1998
2002</t>
  </si>
  <si>
    <t>3
3
1ю</t>
  </si>
  <si>
    <t>Московская обл.
Ярославская обл.
Ярославская обл.</t>
  </si>
  <si>
    <t xml:space="preserve">г. Раменское, РКТ
СДЮСШОР №6, г.Ярославль
СДЮСШОР №6, Ярославль </t>
  </si>
  <si>
    <t>Голубович А.И.
Шахова В.М.
Шахова В.М.</t>
  </si>
  <si>
    <t>Щербатых Игорь
Сафин Раиль
Кандауров Евгений</t>
  </si>
  <si>
    <t>2000
1999
2001</t>
  </si>
  <si>
    <t>3
3
3</t>
  </si>
  <si>
    <t>Челябинская обл.
ХМАО-ЮГРА
ХМАО-ЮГРА</t>
  </si>
  <si>
    <t>СТК "Тайфун"
БУ ХМАО-ЮГРА  ЦСП СКЮ, МАОУ ДОД СДЮСШОР г. Нижневартовск
БУ "ЦСПСКЮ" МАОУ ДО ЦП "Дельфин", г. Сургут</t>
  </si>
  <si>
    <t>Волошин А.Н.
Игнатов Э.В., Балашов Е.А.
Денисенко О.В.</t>
  </si>
  <si>
    <t>Белкин Никита
Баранов Владимир
Рогожин Леонид</t>
  </si>
  <si>
    <t>2000
2000
2000</t>
  </si>
  <si>
    <t>2
3
1</t>
  </si>
  <si>
    <t>Томская обл.
Башкортостан респ.
Санкт-Петербург</t>
  </si>
  <si>
    <t>Подростковый клуб «Одиссей» Томский р-он
ДЮСШ №28
ГБОУ ДОД СДЮСШОР "ШВСМ ПО ВВС"</t>
  </si>
  <si>
    <t>Широков А.А.
Федоров М.В.
Маняхина М.А.</t>
  </si>
  <si>
    <t>Котов Павел
Комков Сергей
Бояркин Данил
Храмцов Дмитрий
Сироткин Антон
Буйнов Александр</t>
  </si>
  <si>
    <t>1998
1998
1998
1999
1998
1998</t>
  </si>
  <si>
    <t>кмс
кмс
кмс
кмс
кмс
кмс</t>
  </si>
  <si>
    <t>ХМАО-ЮГРА
Свердловская обл.
Тюменская обл.</t>
  </si>
  <si>
    <t>БУ "ЦСПСКЮ",  МАОУДОД СДЮСШОР Нижневартовск, ГУОР г. Бронницы
МБОУ ДОД  "СДЮСШОР "Уралец", МБУ ДО ГорСЮТур
ОСДЮСШОР, СДЮСШОР №2</t>
  </si>
  <si>
    <t>Игнатов Э.В., Балашов Е.А., Слотина Ю.В., Рябиков Л.Ю.
Салтанов С.В., Гвоздева О.В., Касимов А.Ю.
Токмаков С.А., Паутов М.Н.</t>
  </si>
  <si>
    <t>Горбачёв Владислав
Самохин Вячеслав
Горомлев Данил
Терин Артем
Гладких Илья
Савицкий Александр</t>
  </si>
  <si>
    <t>1999
1998
1998
1998
1998
1998</t>
  </si>
  <si>
    <t>1
кмс
1
1
1
кмс</t>
  </si>
  <si>
    <t>Московская обл.
Красноярский кр.
Архангельская обл.</t>
  </si>
  <si>
    <t>ГУОР г. Бронницы, РКТ_x000D_
ГУОР г. Бронницы, СК "Грань"
СДЮСШОР «Здоровый мир»
ЦСП "Поморье"</t>
  </si>
  <si>
    <t>Ю.В.Слотина, Л.Ю.Рябиков, Михайлов И.Б._x000D_
Ю.В.Слотина, Л.Ю.Рябиков, М.М.Непогодин
Козырева Т.А., Мухгалеев М.Ю.
Амосова Е.А._x000D_
Амосова Е.А., Меньшенин В.Л.</t>
  </si>
  <si>
    <t>Поспелов Андрей
Рашев Александр
Мельников Павел
Мельников Александр
Манушкин Дмитрий
Стрельцов Виктор</t>
  </si>
  <si>
    <t>2000
2000
1998
1998
1998
1998</t>
  </si>
  <si>
    <t>1
1
1
1
1
1</t>
  </si>
  <si>
    <t>Москва
Томская обл.
Красноярский кр.</t>
  </si>
  <si>
    <t>МГФСО, СК "Дети белой воды"
Подростковый клуб «Одиссей» Томский р-он
СДЮСШОР «Здоровый мир», Ермак_x000D_
СДЮСШОР «Здоровый мир»</t>
  </si>
  <si>
    <t>Платонова Е.Н., Тезиков А.Н._x000D_
Тезиков А.Н., Платонова Е.Н.
Широков А.А.
Грызлова Н.Б.</t>
  </si>
  <si>
    <t>Агафонов Александр
Липихин Даниил
Стафеев Игорь
Быков Данила
Преснов Павел
Крюков Глеб</t>
  </si>
  <si>
    <t>1999
2000
2000
2001
2000
2000</t>
  </si>
  <si>
    <t>1
1
1
3
1
1</t>
  </si>
  <si>
    <t>Тюменская обл.
Тюменская обл.
Ярославская обл.</t>
  </si>
  <si>
    <t>ОСДЮСШОР, СДЮСШОР №2
ОСДЮСШОР, СДЮСШОР №2
СДЮСШОР №6, г. Ярославль</t>
  </si>
  <si>
    <t>Конради А.В._x000D_
Конради А.В., Токмаков С.А.
Токмаков С.А., Паутов М.Н._x000D_
Токмаков С.А., Конради А.В.
Шахова В.М._x000D_
Изюмова И.А., Соколов Ю.С.</t>
  </si>
  <si>
    <t>Васильев Вячеслав
Кузнецов Дмитрий
Ванин Владислав
Рашев Всеволод
Кириллов Илья
Иманкулов Дастан</t>
  </si>
  <si>
    <t>1999
2000
2002
2002
2000
2000</t>
  </si>
  <si>
    <t>2
2
2
2
2
2</t>
  </si>
  <si>
    <t>МГФСО
МГФСО, СК "Дети белой воды"
МГФСО</t>
  </si>
  <si>
    <t>Штабкин В.Д.
Платонова Е.Н., Тезиков А.Н.
Штабкин В.Д.</t>
  </si>
  <si>
    <t>Идильгужин Тимур
Соколов Арсений
Седов 
Дмитрий Сулим Максим
Кандауров Анатолий
Кандауров Евгений</t>
  </si>
  <si>
    <t>1998
2002
1998
1999
1999
2001</t>
  </si>
  <si>
    <t>1
1ю
1
1
1
3</t>
  </si>
  <si>
    <t>Башкортостан респ.
ХМАО-ЮГРА
ХМАО-ЮГРА</t>
  </si>
  <si>
    <t>Уфа, СДЮСШ по гребле
БУ ХМАО-ЮГРА  ЦСП СКЮ, МАОУ ДОД СДЮСШОР г. Нижневартовск
БУ "ЦСПСКЮ" МАОУ ДО ЦП "Дельфин", г. Сургут</t>
  </si>
  <si>
    <t>Егорова В.П., Волков Н.С.
Игнатов Э.В., Балашов Е.А.
Денисенко О.В.</t>
  </si>
  <si>
    <t>Ананьев Святослав
Сучилин Александр
Гущин Роман
Прохоцкий Артем
Картополенко Мирон
Кубасов Михаил</t>
  </si>
  <si>
    <t>2002
2000
2000
2000
2000
2000</t>
  </si>
  <si>
    <t>3
1
1
1
1
1</t>
  </si>
  <si>
    <t>Московская обл.
Ярославская обл.
ХМАО-ЮГРА</t>
  </si>
  <si>
    <t>г. Раменское, РКТ
СДЮСШОР №6, г. Ярославль_x000D_
СДЮСШОР №6, г.Ярославль
МАОУ ДО ЦП "Дельфин", г. Сургут_x000D_
БУ "ЦСПСКЮ" МАОУ ДО ЦП "Дельфин", г. Сургут</t>
  </si>
  <si>
    <t>Голубович А.И.
Шахова В.М._x000D_
Изюмова И.А., Шахова В.М.
Кулагин С.А._x000D_
Денисенко О.В.</t>
  </si>
  <si>
    <t>Игнатьева Мария
Козырева Анастасия
Ильюхина Полина</t>
  </si>
  <si>
    <t>1998
1998
1999</t>
  </si>
  <si>
    <t>кмс
кмс
кмс</t>
  </si>
  <si>
    <t>Санкт-Петербург
Красноярский кр.
Пермский кр.</t>
  </si>
  <si>
    <t>СПБ ГБОУ ДОД СДЮСШОР "ШВСМ по ВВС", КОР-1, ПМК "Олимп"
СДЮСШОР "Здоровый мир"
ГУОР г. Бронницы, ГКАУ «ЦСП ПК»</t>
  </si>
  <si>
    <t>Вишняков И.А., Рогова Н.С.
Козырева Т.А., Мухгалеев М.Ю.
Ю.В.Слотина, Л.Ю.Рябиков, Е.В.Васильева</t>
  </si>
  <si>
    <t>Миназова Алсу
Шайдурова Дарья
Вохтомина Ирина</t>
  </si>
  <si>
    <t>1998
2000
1998</t>
  </si>
  <si>
    <t>Московская обл., Башкортостан респ.
Московская обл., Башкортостан респ.
Архангельская обл.</t>
  </si>
  <si>
    <t>ГБУ МО "ЦОВС", ГУОР г. Бронницы, СДЮСШ по гребле
ГБУ МО "ЦОВС", ГУОР г.Бронницы, Уфа, СДЮСШ по гребле
ЦСП "Поморье"</t>
  </si>
  <si>
    <t>Слотина Ю.В., Рябиков Л.Ю., Егорова В.П., Волков Н.С.
Слотина Ю.В., Рябиков Л.Ю., Егорова В.П., Волков Н.С.
Амосова Е.А., Меньшенин В.Л.</t>
  </si>
  <si>
    <t>Терехова Елизавета
Пешкова Валерия
Пустынникова Александра</t>
  </si>
  <si>
    <t>2001
1998
1999</t>
  </si>
  <si>
    <t>1
кмс
1</t>
  </si>
  <si>
    <t>Хабаровский кр.
Пермский кр.
Московская обл.</t>
  </si>
  <si>
    <t>ГУОР г. Бронницы, РСОО "ХРФГС"
ЦСП, ГУОР г. Бронницы
г. Раменское, РКТ</t>
  </si>
  <si>
    <t>Ю.В.Слотина, Л.Ю.Рябиков, М.М.Непогодин
Васильева Е.В., Слотина Ю.В., Рябиков Л.Ю.
Голубович А.И.</t>
  </si>
  <si>
    <t>Подобряева Евдокия
Кузнецова Дарья
Моляренко Валерия</t>
  </si>
  <si>
    <t>2001
1999
1999</t>
  </si>
  <si>
    <t>1
1
кмс</t>
  </si>
  <si>
    <t>Москва
Москва
ХМАО-ЮГРА</t>
  </si>
  <si>
    <t>МГФСО, СК "Дети белой воды", г. Переславль-Залесский
МГФСО, СК Дети белой воды
БУ ЦСПСКЮ, МАОУ ДОД СДЮСШОР г. Нижневартовск</t>
  </si>
  <si>
    <t>Платонова Е.Н., Тезиков А.Н., Подобряев А.
Тезиков А.Н., Платонова Е.Н.
Игнатов Э.В., Балашов Е.А.</t>
  </si>
  <si>
    <t>Стороженко Ольга
Гоголева Алена
Семенец Александра</t>
  </si>
  <si>
    <t>1998
1999
1999</t>
  </si>
  <si>
    <t>Алтай респ.
Санкт-Петербург
Красноярский кр.</t>
  </si>
  <si>
    <t>СДЮТур, СДЮШОР
СПБ ГБОУ ДОД СДЮСШОР «ШВСМ ПО ВВС»
СДЮСШОР «Здоровый мир», Ермак</t>
  </si>
  <si>
    <t>Вожаков С.А., Милехин С.Ф., Меновщиков Л.В.
Маняхина М.А.
Грызлова Н.Б.</t>
  </si>
  <si>
    <t>Пучнина Вероника
Юдина Анна
Папуш Светлана</t>
  </si>
  <si>
    <t>1999
2001
1998</t>
  </si>
  <si>
    <t>Пермский кр.
Архангельская обл.
Москва</t>
  </si>
  <si>
    <t>МАОУ ДОД ДЮСШОР по гребным видам спорта
МБОУ ДОД ДЮСШ №3, "Водник"
МГФСО</t>
  </si>
  <si>
    <t>Ощепкова О.Л.
Вохтомин С.А.
Папуш С.П., Макаров Л.Ю.</t>
  </si>
  <si>
    <t>Деревянко Лейла
Квасникова Наталья
Коник Маргарита</t>
  </si>
  <si>
    <t>2001
1998
2001</t>
  </si>
  <si>
    <t>1
1
2</t>
  </si>
  <si>
    <t>ХМАО-ЮГРА
Тюменская обл.
Тюменская обл.</t>
  </si>
  <si>
    <t>БУ "ЦСПСКЮ", МАОУ ДО ЦП "Дельфин", г. Сургут
ОСДЮСШОР, СДЮСШОР №2
ОСДЮСШОР, СДЮСШОР №2</t>
  </si>
  <si>
    <t>Шестак М.Г.
Конради А.В., Касимова А.Х.
Токмаков С.А., Паутов М.Н.</t>
  </si>
  <si>
    <t>Попова Виктория
Кокшарова Кристина
Маёрова Юлия</t>
  </si>
  <si>
    <t>кмс
1
кмс</t>
  </si>
  <si>
    <t>Конради А.В., Токмаков С.А.
Конради А.В., Касимова А.Х.
Карзаков Е.С.</t>
  </si>
  <si>
    <t>Иванченко Екатерина
Котова Софья
Кошкина Марина</t>
  </si>
  <si>
    <t>Хабаровский кр.
Ярославская обл.
Хабаровский кр.</t>
  </si>
  <si>
    <t>РСОО "ХРФГС"
СДЮСШОР №6, г.Ярославль
РСОО "ХРФГС"</t>
  </si>
  <si>
    <t>Непогодин М.М.
Изюмова И.А., Соколов Ю.С.
Непогодин М.М., Коновалова И.Ю.</t>
  </si>
  <si>
    <t>Мосина Юлия
Скорохватова Соня
Белова Екатерина</t>
  </si>
  <si>
    <t>Пермский кр.
Красноярский кр.
Санкт-Петербург</t>
  </si>
  <si>
    <t>МАОУ ДОД "ДЮСШОР по гребным видам спорта"
СДЮСШОР "Здоровый мир", Ермак
ГБОУ ДОД СДЮСШОР "ШВСМ ПО ВВС", КОР-1, "Олимп"</t>
  </si>
  <si>
    <t>Ощепкова О.Л.
Грызлова Н.Б.
Вишняков И.А., Рогова Н.С.</t>
  </si>
  <si>
    <t>Емельянова Татьяна
Тихонова Кристина
Нигмадьянова Дана</t>
  </si>
  <si>
    <t>1999
1999
2002</t>
  </si>
  <si>
    <t>1
1
1ю</t>
  </si>
  <si>
    <t>Московская обл.
Московская обл.
Башкортостан респ.</t>
  </si>
  <si>
    <t>г. Раменское, РКТ
г. Раменское, РКТ
СДЮСШ по гребле</t>
  </si>
  <si>
    <t>Михайлов И.Б.
Михайлов И.Б.
Егорова В.П., Волков Н.С.</t>
  </si>
  <si>
    <t>Самохин Вячеслав
Котов Павел
Савицкий Александр</t>
  </si>
  <si>
    <t>Московская обл.
ХМАО-ЮГРА
Архангельская обл.</t>
  </si>
  <si>
    <t>ГУОР г. Бронницы, СК "Грань"
БУ "ЦСПСКЮ",  МАОУДОД СДЮСШОР Нижневартовск, ГУОР г. Бронницы
ЦСП "Поморье"</t>
  </si>
  <si>
    <t>Ю.В.Слотина, Л.Ю.Рябиков, М.М.Непогодин
Игнатов Э.В., Балашов Е.А., Слотина Ю.В., Рябиков Л.Ю.
Амосова Е.А., Меньшенин В.Л.</t>
  </si>
  <si>
    <t>Буйнов Александр
Сироткин Антон
Круглов Михаил</t>
  </si>
  <si>
    <t>Тюменская обл.
Тюменская обл.
Санкт-Петербург, Ярославская обл.</t>
  </si>
  <si>
    <t>ОСДЮСШОР, СДЮСШОР №2
ОСДЮСШОР, СДЮСШОР №2
СПБ КОР-1, СДЮСШОР №6, г. Ярославль</t>
  </si>
  <si>
    <t>Токмаков С.А., Паутов М.Н.
Токмаков С.А., Паутов М.Н.
Леонов М.О., Смирнов А.А., Шахова В.М., Соколов Ю.С.</t>
  </si>
  <si>
    <t>Храмцов Дмитрий
Бояркин Данил
Терин Артем</t>
  </si>
  <si>
    <t>Свердловская обл.
Свердловская обл.
Красноярский кр.</t>
  </si>
  <si>
    <t>МБОУ ДОД  "СДЮСШОР "Уралец", МБУ ДО ГорСЮТур
МБОУ ДОД  "СДЮСШОР "Уралец", МБУ ДО ГорСЮТур
СДЮСШОР «Здоровый мир»</t>
  </si>
  <si>
    <t>Салтанов С.В., Гвоздева О.В., Касимов А.Ю.
Салтанов С.В., Гвоздева О.В., Касимов А.Ю.
Козырева Т.А., Мухгалеев М.Ю.</t>
  </si>
  <si>
    <t>Лабанов Сергей
Меновщиков Виктор
Полянских Максим</t>
  </si>
  <si>
    <t>СДЮТур, СДЮШОР
СДЮТур, СДЮШОР
СДЮШОР, СДЮТур</t>
  </si>
  <si>
    <t>Морозов Данил
Липихин Даниил
Манушкин Дмитрий</t>
  </si>
  <si>
    <t>Красноярский кр.
Тюменская обл.
Красноярский кр.</t>
  </si>
  <si>
    <t>СДЮСШОР «Здоровый мир»
ОСДЮСШОР, СДЮСШОР №2
СДЮСШОР «Здоровый мир», Ермак</t>
  </si>
  <si>
    <t>Козырева Т.А., Мухгалеев М.Ю.
Конради А.В., Токмаков С.А.
Грызлова Н.Б.</t>
  </si>
  <si>
    <t>Кубасов Михаил
Молоков Артем
Грачев Влад</t>
  </si>
  <si>
    <t>2000
2000
1999</t>
  </si>
  <si>
    <t>ХМАО-ЮГРА
Новосибирская обл.
Красноярский кр.</t>
  </si>
  <si>
    <t>БУ "ЦСПСКЮ" МАОУ ДО ЦП "Дельфин", г. Сургут
СФГС НСО
СДЮСШОР "Здоровый мир"</t>
  </si>
  <si>
    <t>Денисенко О.В.
Зеленкин К.Ю.
Грызлова Н.Б.</t>
  </si>
  <si>
    <t>Комков Сергей
Гладких Илья
Горбачёв Владислав</t>
  </si>
  <si>
    <t>кмс
1
1</t>
  </si>
  <si>
    <t>ХМАО-ЮГРА
Архангельская обл.
Московская обл.</t>
  </si>
  <si>
    <t>БУ "ЦСПСКЮ",  МАОУДОД СДЮСШОР Нижневартовск, ГУОР г. Бронницы
ЦСП "Поморье"
ГУОР г. Бронницы, РКТ</t>
  </si>
  <si>
    <t>Игнатов Э.В., Балашов Е.А., Слотина Ю.В., Рябиков Л.Ю.
Амосова Е.А.
Ю.В.Слотина, Л.Ю.Рябиков, Михайлов И.Б.</t>
  </si>
  <si>
    <t>Преснов Павел
Шичкин Александр
Крюков Глеб</t>
  </si>
  <si>
    <t>Шахова В.М.
Шахова В.М., Соколов Ю.С.
Изюмова И.А., Соколов Ю.С.</t>
  </si>
  <si>
    <t>Михайлов Сергей
Мельников Александр
Петров Игорь</t>
  </si>
  <si>
    <t>Санкт-Петербург
Томская обл.
Хабаровский кр.</t>
  </si>
  <si>
    <t>СПБ ГБОУ ДОД СДЮСШОР «ШВСМ ПО ВВС»
Подростковый клуб «Одиссей» Томский р-он
РСОО "ХРФГС"</t>
  </si>
  <si>
    <t>Маняхина И.А.
Широков А.А.
Непогодин М.М.</t>
  </si>
  <si>
    <t>Васильев Вячеслав
Иманкулов Дастан
Кузнецов Дмитрий</t>
  </si>
  <si>
    <t>1999
2000
2000</t>
  </si>
  <si>
    <t>Лабасов Дмитрий
Дяденко Александр
Харламцев Александр</t>
  </si>
  <si>
    <t>Свердловская обл.
Новосибирская обл.
Свердловская обл.</t>
  </si>
  <si>
    <t>МБОУ ДОД  "СДЮСШОР "Уралец", МБУ ДО ГорСЮТур
СФГС НСО
МБУ ДО ГорСЮТур</t>
  </si>
  <si>
    <t>Салтанов С.В., Гвоздева О.В., Касимов А.Ю.
Зеленкин К.Ю.
Гвоздева О.В., Касимов А.Ю., Салтанов С.В.</t>
  </si>
  <si>
    <t>Сулим Максим
Гущин Роман
Сучилин Александр</t>
  </si>
  <si>
    <t>ХМАО-ЮГРА
Ярославская обл.
Московская обл.</t>
  </si>
  <si>
    <t>БУ ХМАО-ЮГРА  ЦСП СКЮ, МАОУ ДОД СДЮСШОР г. Нижневартовск
СДЮСШОР №6, г. Ярославль
г. Раменское, РКТ</t>
  </si>
  <si>
    <t>Игнатов Э.В., Балашов Е.А.
Шахова В.М.
Голубович А.И.</t>
  </si>
  <si>
    <t>Флёров Владимир
Ковалев Никита
Ванин Константин</t>
  </si>
  <si>
    <t>2001
2000
2000</t>
  </si>
  <si>
    <t>2
1
2</t>
  </si>
  <si>
    <t>МАОУ ДОД "ДЮСШОР по гребным видам спорта"
МБОУ ДОД ДЮСШ №3
МГФСО, СК "Дети белой воды"</t>
  </si>
  <si>
    <t>Ощепкова О.Л.
Амосова Е.А.
Тезиков А.Н., Платонова Е.Н.</t>
  </si>
  <si>
    <t>Рогалевич Даниил
Кузнецов Виктор
Ковалев Вадим</t>
  </si>
  <si>
    <t>1999
2000
1998</t>
  </si>
  <si>
    <t>МБОУ ДОД ДЮСШ №3, ЦСП "Поморье"
МБОУ ДОД ДЮСШ №3, "Водник"
МБОУ ДОД ДЮСШ №3 Водник</t>
  </si>
  <si>
    <t>Амосова Е.А.
Амосова Е.А.
Вохтомин С.А.</t>
  </si>
  <si>
    <t>Смирнов Георгий
Дайбов Савелий
Ясулбуттаев Руслан</t>
  </si>
  <si>
    <t>2001
2001
2001</t>
  </si>
  <si>
    <t>3
3
2</t>
  </si>
  <si>
    <t>Тюменская обл.
Челябинская обл.
ХМАО-ЮГРА</t>
  </si>
  <si>
    <t>ОСДЮСШОР, СДЮСШОР №2
СТК "Тайфун"
БУ "ЦСПСКЮ" МАОУ ДО ЦП "Дельфин", г. Сургут</t>
  </si>
  <si>
    <t>Конради А.В.
Волошин А.Н.
Денисенко О.В.</t>
  </si>
  <si>
    <t>Козырева Анастасия
Миназова Алсу
Шайдурова Дарья</t>
  </si>
  <si>
    <t>Красноярский кр.
Московская обл., Башкортостан респ.
Московская обл., Башкортостан респ.</t>
  </si>
  <si>
    <t>СДЮСШОР "Здоровый мир"
ГБУ МО "ЦОВС", ГУОР г. Бронницы, СДЮСШ по гребле
ГБУ МО "ЦОВС", ГУОР г.Бронницы, Уфа, СДЮСШ по гребле</t>
  </si>
  <si>
    <t>Козырева Т.А., Мухгалеев М.Ю.
Слотина Ю.В., Рябиков Л.Ю., Егорова В.П., Волков Н.С.
Слотина Ю.В., Рябиков Л.Ю., Егорова В.П., Волков Н.С.</t>
  </si>
  <si>
    <t>Вохтомина Ирина
Терехова Елизавета
Пешкова Валерия</t>
  </si>
  <si>
    <t>1998
2001
1998</t>
  </si>
  <si>
    <t>Архангельская обл.
Хабаровский кр.
Пермский кр.</t>
  </si>
  <si>
    <t>ЦСП "Поморье"
ГУОР г. Бронницы, РСОО "ХРФГС"
ЦСП, ГУОР г. Бронницы</t>
  </si>
  <si>
    <t>Амосова Е.А., Меньшенин В.Л.
Ю.В.Слотина, Л.Ю.Рябиков, М.М.Непогодин
Васильева Е.В., Слотина Ю.В., Рябиков Л.Ю.</t>
  </si>
  <si>
    <t>Игнатьева Мария
Подобряева Евдокия
Моляренко Валерия</t>
  </si>
  <si>
    <t>1998
2001
1999</t>
  </si>
  <si>
    <t>Санкт-Петербург
Москва
ХМАО-ЮГРА</t>
  </si>
  <si>
    <t>СПБ ГБОУ ДОД СДЮСШОР "ШВСМ по ВВС", КОР-1, ПМК "Олимп"
МГФСО, СК "Дети белой воды", г. Переславль-Залесский
БУ ЦСПСКЮ, МАОУ ДОД СДЮСШОР г. Нижневартовск</t>
  </si>
  <si>
    <t>Вишняков И.А., Рогова Н.С.
Платонова Е.Н., Тезиков А.Н., Подобряев А.
Игнатов Э.В., Балашов Е.А.</t>
  </si>
  <si>
    <t>Ильюхина Полина
Маёрова Юлия
Пустынникова Александра</t>
  </si>
  <si>
    <t>1999
2000
1999</t>
  </si>
  <si>
    <t>Пермский кр.
Тюменская обл.
Московская обл.</t>
  </si>
  <si>
    <t>ГУОР г. Бронницы, ГКАУ «ЦСП ПК»
ОСДЮСШОР, СДЮСШОР №2
г. Раменское, РКТ</t>
  </si>
  <si>
    <t>Ю.В.Слотина, Л.Ю.Рябиков, Е.В.Васильева
Карзаков Е.С.
Голубович А.И.</t>
  </si>
  <si>
    <t>Котова Софья
Семенец Александра
Коник Маргарита</t>
  </si>
  <si>
    <t>1998
1999
2001</t>
  </si>
  <si>
    <t>Ярославская обл.
Красноярский кр.
Тюменская обл.</t>
  </si>
  <si>
    <t>СДЮСШОР №6, г.Ярославль
СДЮСШОР «Здоровый мир», Ермак
ОСДЮСШОР, СДЮСШОР №2</t>
  </si>
  <si>
    <t>Изюмова И.А., Соколов Ю.С.
Грызлова Н.Б.
Токмаков С.А., Паутов М.Н.</t>
  </si>
  <si>
    <t>Командные гонки(п)</t>
  </si>
  <si>
    <t>Шф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</si>
  <si>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</si>
  <si>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</si>
  <si>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</si>
  <si>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</si>
  <si>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</si>
  <si>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</si>
  <si>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К-1м_x000D_
К-1м</t>
  </si>
  <si>
    <t>1_x000D_
2</t>
  </si>
  <si>
    <t>5_x000D_
15</t>
  </si>
  <si>
    <t>3 x К-1м</t>
  </si>
  <si>
    <t>4</t>
  </si>
  <si>
    <t>14</t>
  </si>
  <si>
    <t>3 x К-1ж_x000D_
С-1ж</t>
  </si>
  <si>
    <t>2_x000D_
4</t>
  </si>
  <si>
    <t>3 x К-1м_x000D_
К-1м_x000D_
С-2м</t>
  </si>
  <si>
    <t>2_x000D_
5_x000D_
6</t>
  </si>
  <si>
    <t>3 x К-1ж_x000D_
К-1ж</t>
  </si>
  <si>
    <t>С-1ж_x000D_
3 x К-1ж_x000D_
К-1ж</t>
  </si>
  <si>
    <t>1_x000D_
1_x000D_
2</t>
  </si>
  <si>
    <t>3 x С-1м_x000D_
С-2м_x000D_
С-1м</t>
  </si>
  <si>
    <t>1_x000D_
1_x000D_
3</t>
  </si>
  <si>
    <t>3 x С-1м_x000D_
С-1м</t>
  </si>
  <si>
    <t>2_x000D_
8</t>
  </si>
  <si>
    <t>3 x С-1м</t>
  </si>
  <si>
    <t>5</t>
  </si>
  <si>
    <t>6_x000D_
14</t>
  </si>
  <si>
    <t>6</t>
  </si>
  <si>
    <t>3 x К-1ж</t>
  </si>
  <si>
    <t>3 x К-1ж_x000D_
С-1ж_x000D_
К-1ж</t>
  </si>
  <si>
    <t>3_x000D_
7_x000D_
7</t>
  </si>
  <si>
    <t>4_x000D_
6</t>
  </si>
  <si>
    <t>4_x000D_
8</t>
  </si>
  <si>
    <t>3 x К-1м_x000D_
С-2м_x000D_
К-1м</t>
  </si>
  <si>
    <t>5_x000D_
9_x000D_
10</t>
  </si>
  <si>
    <t>15</t>
  </si>
  <si>
    <t>3 x К-1м_x000D_
С-2м</t>
  </si>
  <si>
    <t>6_x000D_
9</t>
  </si>
  <si>
    <t>3 x С-1м_x000D_
3 x К-1м_x000D_
К-1м</t>
  </si>
  <si>
    <t>1_x000D_
1_x000D_
1</t>
  </si>
  <si>
    <t>2_x000D_
7</t>
  </si>
  <si>
    <t>8</t>
  </si>
  <si>
    <t>С-1м_x000D_
С-2м</t>
  </si>
  <si>
    <t>10</t>
  </si>
  <si>
    <t>5_x000D_
14</t>
  </si>
  <si>
    <t>13</t>
  </si>
  <si>
    <t>3_x000D_
5_x000D_
8</t>
  </si>
  <si>
    <t>3 x С-1м_x000D_
С-2м</t>
  </si>
  <si>
    <t>3_x000D_
5</t>
  </si>
  <si>
    <t>5_x000D_
12</t>
  </si>
  <si>
    <t>3_x000D_
6_x000D_
6</t>
  </si>
  <si>
    <t>7_x000D_
11</t>
  </si>
  <si>
    <t>7</t>
  </si>
  <si>
    <t>11</t>
  </si>
  <si>
    <t>7_x000D_
15</t>
  </si>
  <si>
    <t>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</si>
</sst>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relativeIndent="0" justifyLastLine="0" shrinkToFit="0" mergeCell="0" readingOrder="0"/>
    </dxf>
    <dxf>
      <alignment horizontal="right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80" totalsRowShown="0" headerRowDxfId="0" dataDxfId="1" headerRowBorderDxfId="12" tableBorderDxfId="13" totalsRowBorderDxfId="11">
  <autoFilter ref="A6:I80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49" totalsRowShown="0" headerRowDxfId="14" dataDxfId="15" tableBorderDxfId="24">
  <autoFilter ref="A1:H149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workbookViewId="0"/>
  </sheetViews>
  <sheetFormatPr defaultRowHeight="14.4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>
      <c r="A1" s="9" t="s">
        <v>384</v>
      </c>
      <c r="B1" s="10"/>
      <c r="C1" s="10"/>
      <c r="D1" s="10"/>
      <c r="E1" s="10"/>
      <c r="F1" s="10"/>
      <c r="G1" s="10"/>
      <c r="H1" s="10"/>
      <c r="I1" s="10"/>
    </row>
    <row r="2" spans="1:9" ht="18">
      <c r="A2" s="11" t="s">
        <v>385</v>
      </c>
      <c r="B2" s="11"/>
      <c r="C2" s="11"/>
      <c r="D2" s="11"/>
      <c r="E2" s="11"/>
      <c r="F2" s="11"/>
      <c r="G2" s="11"/>
      <c r="H2" s="11"/>
      <c r="I2" s="11"/>
    </row>
    <row r="3" spans="1:9">
      <c r="A3" s="12" t="s">
        <v>386</v>
      </c>
      <c r="B3" s="12"/>
      <c r="C3" s="13" t="s">
        <v>387</v>
      </c>
      <c r="D3" s="13"/>
      <c r="E3" s="13"/>
      <c r="F3" s="13"/>
      <c r="G3" s="13"/>
      <c r="H3" s="13"/>
      <c r="I3" s="13"/>
    </row>
    <row r="4" spans="1:9" ht="21">
      <c r="A4" s="14" t="s">
        <v>754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>
      <c r="A6" s="40" t="s">
        <v>755</v>
      </c>
      <c r="B6" s="40" t="s">
        <v>756</v>
      </c>
      <c r="C6" s="40" t="s">
        <v>757</v>
      </c>
      <c r="D6" s="40" t="s">
        <v>4</v>
      </c>
      <c r="E6" s="40" t="s">
        <v>5</v>
      </c>
      <c r="F6" s="40" t="s">
        <v>6</v>
      </c>
      <c r="G6" s="40" t="s">
        <v>758</v>
      </c>
      <c r="H6" s="40" t="s">
        <v>759</v>
      </c>
      <c r="I6" s="40" t="s">
        <v>390</v>
      </c>
    </row>
    <row r="7" spans="1:9" ht="28.8">
      <c r="A7" s="38" t="s">
        <v>48</v>
      </c>
      <c r="B7" s="38">
        <v>1998</v>
      </c>
      <c r="C7" s="38" t="s">
        <v>49</v>
      </c>
      <c r="D7" s="38" t="s">
        <v>40</v>
      </c>
      <c r="E7" s="38" t="s">
        <v>50</v>
      </c>
      <c r="F7" s="38" t="s">
        <v>51</v>
      </c>
      <c r="G7" s="38" t="s">
        <v>49</v>
      </c>
      <c r="H7" s="38" t="s">
        <v>760</v>
      </c>
      <c r="I7" s="39" t="s">
        <v>761</v>
      </c>
    </row>
    <row r="8" spans="1:9" ht="72">
      <c r="A8" s="38" t="s">
        <v>56</v>
      </c>
      <c r="B8" s="38">
        <v>1998</v>
      </c>
      <c r="C8" s="38" t="s">
        <v>15</v>
      </c>
      <c r="D8" s="38" t="s">
        <v>57</v>
      </c>
      <c r="E8" s="38" t="s">
        <v>58</v>
      </c>
      <c r="F8" s="38" t="s">
        <v>59</v>
      </c>
      <c r="G8" s="38" t="s">
        <v>35</v>
      </c>
      <c r="H8" s="38" t="s">
        <v>760</v>
      </c>
      <c r="I8" s="39" t="s">
        <v>762</v>
      </c>
    </row>
    <row r="9" spans="1:9" ht="43.2">
      <c r="A9" s="38" t="s">
        <v>60</v>
      </c>
      <c r="B9" s="38">
        <v>1998</v>
      </c>
      <c r="C9" s="38" t="s">
        <v>49</v>
      </c>
      <c r="D9" s="38" t="s">
        <v>25</v>
      </c>
      <c r="E9" s="38" t="s">
        <v>61</v>
      </c>
      <c r="F9" s="38" t="s">
        <v>62</v>
      </c>
      <c r="G9" s="38" t="s">
        <v>49</v>
      </c>
      <c r="H9" s="38" t="s">
        <v>321</v>
      </c>
      <c r="I9" s="39" t="s">
        <v>35</v>
      </c>
    </row>
    <row r="10" spans="1:9" ht="28.8">
      <c r="A10" s="38" t="s">
        <v>69</v>
      </c>
      <c r="B10" s="38">
        <v>1998</v>
      </c>
      <c r="C10" s="38" t="s">
        <v>49</v>
      </c>
      <c r="D10" s="38" t="s">
        <v>70</v>
      </c>
      <c r="E10" s="38" t="s">
        <v>71</v>
      </c>
      <c r="F10" s="38" t="s">
        <v>72</v>
      </c>
      <c r="G10" s="38" t="s">
        <v>15</v>
      </c>
      <c r="H10" s="38" t="s">
        <v>763</v>
      </c>
      <c r="I10" s="39" t="s">
        <v>764</v>
      </c>
    </row>
    <row r="11" spans="1:9" ht="28.8">
      <c r="A11" s="38" t="s">
        <v>79</v>
      </c>
      <c r="B11" s="38">
        <v>2002</v>
      </c>
      <c r="C11" s="38" t="s">
        <v>35</v>
      </c>
      <c r="D11" s="38" t="s">
        <v>80</v>
      </c>
      <c r="E11" s="38" t="s">
        <v>81</v>
      </c>
      <c r="F11" s="38" t="s">
        <v>82</v>
      </c>
      <c r="G11" s="38" t="s">
        <v>35</v>
      </c>
      <c r="H11" s="38" t="s">
        <v>321</v>
      </c>
      <c r="I11" s="39" t="s">
        <v>765</v>
      </c>
    </row>
    <row r="12" spans="1:9" ht="28.8">
      <c r="A12" s="38" t="s">
        <v>93</v>
      </c>
      <c r="B12" s="38">
        <v>1998</v>
      </c>
      <c r="C12" s="38" t="s">
        <v>49</v>
      </c>
      <c r="D12" s="38" t="s">
        <v>53</v>
      </c>
      <c r="E12" s="38" t="s">
        <v>94</v>
      </c>
      <c r="F12" s="38" t="s">
        <v>95</v>
      </c>
      <c r="G12" s="38" t="s">
        <v>15</v>
      </c>
      <c r="H12" s="38" t="s">
        <v>766</v>
      </c>
      <c r="I12" s="39" t="s">
        <v>767</v>
      </c>
    </row>
    <row r="13" spans="1:9" ht="43.2">
      <c r="A13" s="38" t="s">
        <v>98</v>
      </c>
      <c r="B13" s="38">
        <v>1998</v>
      </c>
      <c r="C13" s="38" t="s">
        <v>15</v>
      </c>
      <c r="D13" s="38" t="s">
        <v>53</v>
      </c>
      <c r="E13" s="38" t="s">
        <v>94</v>
      </c>
      <c r="F13" s="38" t="s">
        <v>99</v>
      </c>
      <c r="G13" s="38" t="s">
        <v>15</v>
      </c>
      <c r="H13" s="38" t="s">
        <v>768</v>
      </c>
      <c r="I13" s="39" t="s">
        <v>769</v>
      </c>
    </row>
    <row r="14" spans="1:9" ht="28.8">
      <c r="A14" s="38" t="s">
        <v>103</v>
      </c>
      <c r="B14" s="38">
        <v>1998</v>
      </c>
      <c r="C14" s="38" t="s">
        <v>15</v>
      </c>
      <c r="D14" s="38" t="s">
        <v>45</v>
      </c>
      <c r="E14" s="38" t="s">
        <v>104</v>
      </c>
      <c r="F14" s="38" t="s">
        <v>105</v>
      </c>
      <c r="G14" s="38" t="s">
        <v>15</v>
      </c>
      <c r="H14" s="38" t="s">
        <v>763</v>
      </c>
      <c r="I14" s="39" t="s">
        <v>20</v>
      </c>
    </row>
    <row r="15" spans="1:9" ht="43.2">
      <c r="A15" s="38" t="s">
        <v>106</v>
      </c>
      <c r="B15" s="38">
        <v>1999</v>
      </c>
      <c r="C15" s="38" t="s">
        <v>15</v>
      </c>
      <c r="D15" s="38" t="s">
        <v>21</v>
      </c>
      <c r="E15" s="38" t="s">
        <v>107</v>
      </c>
      <c r="F15" s="38" t="s">
        <v>108</v>
      </c>
      <c r="G15" s="38" t="s">
        <v>15</v>
      </c>
      <c r="H15" s="38" t="s">
        <v>321</v>
      </c>
      <c r="I15" s="39" t="s">
        <v>764</v>
      </c>
    </row>
    <row r="16" spans="1:9" ht="57.6">
      <c r="A16" s="38" t="s">
        <v>139</v>
      </c>
      <c r="B16" s="38">
        <v>1998</v>
      </c>
      <c r="C16" s="38" t="s">
        <v>49</v>
      </c>
      <c r="D16" s="38" t="s">
        <v>40</v>
      </c>
      <c r="E16" s="38" t="s">
        <v>140</v>
      </c>
      <c r="F16" s="38" t="s">
        <v>42</v>
      </c>
      <c r="G16" s="38" t="s">
        <v>49</v>
      </c>
      <c r="H16" s="38" t="s">
        <v>770</v>
      </c>
      <c r="I16" s="39" t="s">
        <v>324</v>
      </c>
    </row>
    <row r="17" spans="1:9" ht="57.6">
      <c r="A17" s="38" t="s">
        <v>144</v>
      </c>
      <c r="B17" s="38">
        <v>1998</v>
      </c>
      <c r="C17" s="38" t="s">
        <v>15</v>
      </c>
      <c r="D17" s="38" t="s">
        <v>145</v>
      </c>
      <c r="E17" s="38" t="s">
        <v>146</v>
      </c>
      <c r="F17" s="38" t="s">
        <v>147</v>
      </c>
      <c r="G17" s="38" t="s">
        <v>49</v>
      </c>
      <c r="H17" s="38" t="s">
        <v>760</v>
      </c>
      <c r="I17" s="39" t="s">
        <v>359</v>
      </c>
    </row>
    <row r="18" spans="1:9" ht="43.2">
      <c r="A18" s="38" t="s">
        <v>148</v>
      </c>
      <c r="B18" s="38">
        <v>1999</v>
      </c>
      <c r="C18" s="38" t="s">
        <v>49</v>
      </c>
      <c r="D18" s="38" t="s">
        <v>70</v>
      </c>
      <c r="E18" s="38" t="s">
        <v>149</v>
      </c>
      <c r="F18" s="38" t="s">
        <v>150</v>
      </c>
      <c r="G18" s="38" t="s">
        <v>49</v>
      </c>
      <c r="H18" s="38" t="s">
        <v>770</v>
      </c>
      <c r="I18" s="39" t="s">
        <v>359</v>
      </c>
    </row>
    <row r="19" spans="1:9" ht="43.2">
      <c r="A19" s="38" t="s">
        <v>166</v>
      </c>
      <c r="B19" s="38">
        <v>1998</v>
      </c>
      <c r="C19" s="38" t="s">
        <v>49</v>
      </c>
      <c r="D19" s="38" t="s">
        <v>45</v>
      </c>
      <c r="E19" s="38" t="s">
        <v>111</v>
      </c>
      <c r="F19" s="38" t="s">
        <v>105</v>
      </c>
      <c r="G19" s="38" t="s">
        <v>49</v>
      </c>
      <c r="H19" s="38" t="s">
        <v>771</v>
      </c>
      <c r="I19" s="39" t="s">
        <v>772</v>
      </c>
    </row>
    <row r="20" spans="1:9" ht="57.6">
      <c r="A20" s="38" t="s">
        <v>174</v>
      </c>
      <c r="B20" s="38">
        <v>1998</v>
      </c>
      <c r="C20" s="38" t="s">
        <v>49</v>
      </c>
      <c r="D20" s="38" t="s">
        <v>76</v>
      </c>
      <c r="E20" s="38" t="s">
        <v>170</v>
      </c>
      <c r="F20" s="38" t="s">
        <v>171</v>
      </c>
      <c r="G20" s="38" t="s">
        <v>49</v>
      </c>
      <c r="H20" s="38" t="s">
        <v>773</v>
      </c>
      <c r="I20" s="39" t="s">
        <v>774</v>
      </c>
    </row>
    <row r="21" spans="1:9" ht="57.6">
      <c r="A21" s="38" t="s">
        <v>180</v>
      </c>
      <c r="B21" s="38">
        <v>1999</v>
      </c>
      <c r="C21" s="38" t="s">
        <v>15</v>
      </c>
      <c r="D21" s="38" t="s">
        <v>145</v>
      </c>
      <c r="E21" s="38" t="s">
        <v>146</v>
      </c>
      <c r="F21" s="38" t="s">
        <v>181</v>
      </c>
      <c r="G21" s="38" t="s">
        <v>15</v>
      </c>
      <c r="H21" s="38" t="s">
        <v>775</v>
      </c>
      <c r="I21" s="39" t="s">
        <v>776</v>
      </c>
    </row>
    <row r="22" spans="1:9" ht="43.2">
      <c r="A22" s="38" t="s">
        <v>184</v>
      </c>
      <c r="B22" s="38">
        <v>1999</v>
      </c>
      <c r="C22" s="38" t="s">
        <v>15</v>
      </c>
      <c r="D22" s="38" t="s">
        <v>40</v>
      </c>
      <c r="E22" s="38" t="s">
        <v>185</v>
      </c>
      <c r="F22" s="38" t="s">
        <v>186</v>
      </c>
      <c r="G22" s="38" t="s">
        <v>15</v>
      </c>
      <c r="H22" s="38" t="s">
        <v>760</v>
      </c>
      <c r="I22" s="39" t="s">
        <v>767</v>
      </c>
    </row>
    <row r="23" spans="1:9" ht="72">
      <c r="A23" s="38" t="s">
        <v>192</v>
      </c>
      <c r="B23" s="38">
        <v>1998</v>
      </c>
      <c r="C23" s="38" t="s">
        <v>15</v>
      </c>
      <c r="D23" s="38" t="s">
        <v>57</v>
      </c>
      <c r="E23" s="38" t="s">
        <v>58</v>
      </c>
      <c r="F23" s="38" t="s">
        <v>59</v>
      </c>
      <c r="G23" s="38" t="s">
        <v>15</v>
      </c>
      <c r="H23" s="38" t="s">
        <v>777</v>
      </c>
      <c r="I23" s="39" t="s">
        <v>764</v>
      </c>
    </row>
    <row r="24" spans="1:9" ht="72">
      <c r="A24" s="38" t="s">
        <v>194</v>
      </c>
      <c r="B24" s="38">
        <v>1998</v>
      </c>
      <c r="C24" s="38" t="s">
        <v>15</v>
      </c>
      <c r="D24" s="38" t="s">
        <v>57</v>
      </c>
      <c r="E24" s="38" t="s">
        <v>58</v>
      </c>
      <c r="F24" s="38" t="s">
        <v>59</v>
      </c>
      <c r="G24" s="38" t="s">
        <v>35</v>
      </c>
      <c r="H24" s="38" t="s">
        <v>763</v>
      </c>
      <c r="I24" s="39" t="s">
        <v>778</v>
      </c>
    </row>
    <row r="25" spans="1:9" ht="28.8">
      <c r="A25" s="38" t="s">
        <v>206</v>
      </c>
      <c r="B25" s="38">
        <v>1998</v>
      </c>
      <c r="C25" s="38" t="s">
        <v>15</v>
      </c>
      <c r="D25" s="38" t="s">
        <v>70</v>
      </c>
      <c r="E25" s="38" t="s">
        <v>71</v>
      </c>
      <c r="F25" s="38" t="s">
        <v>72</v>
      </c>
      <c r="G25" s="38" t="s">
        <v>35</v>
      </c>
      <c r="H25" s="38" t="s">
        <v>760</v>
      </c>
      <c r="I25" s="39" t="s">
        <v>779</v>
      </c>
    </row>
    <row r="26" spans="1:9" ht="72">
      <c r="A26" s="38" t="s">
        <v>211</v>
      </c>
      <c r="B26" s="38">
        <v>1999</v>
      </c>
      <c r="C26" s="38" t="s">
        <v>15</v>
      </c>
      <c r="D26" s="38" t="s">
        <v>57</v>
      </c>
      <c r="E26" s="38" t="s">
        <v>58</v>
      </c>
      <c r="F26" s="38" t="s">
        <v>59</v>
      </c>
      <c r="G26" s="38" t="s">
        <v>15</v>
      </c>
      <c r="H26" s="38" t="s">
        <v>777</v>
      </c>
      <c r="I26" s="39" t="s">
        <v>764</v>
      </c>
    </row>
    <row r="27" spans="1:9">
      <c r="A27" s="38" t="s">
        <v>221</v>
      </c>
      <c r="B27" s="38">
        <v>2000</v>
      </c>
      <c r="C27" s="38" t="s">
        <v>15</v>
      </c>
      <c r="D27" s="38" t="s">
        <v>127</v>
      </c>
      <c r="E27" s="38" t="s">
        <v>128</v>
      </c>
      <c r="F27" s="38" t="s">
        <v>129</v>
      </c>
      <c r="G27" s="38" t="s">
        <v>35</v>
      </c>
      <c r="H27" s="38" t="s">
        <v>777</v>
      </c>
      <c r="I27" s="39" t="s">
        <v>780</v>
      </c>
    </row>
    <row r="28" spans="1:9" ht="43.2">
      <c r="A28" s="38" t="s">
        <v>222</v>
      </c>
      <c r="B28" s="38">
        <v>1999</v>
      </c>
      <c r="C28" s="38" t="s">
        <v>49</v>
      </c>
      <c r="D28" s="38" t="s">
        <v>76</v>
      </c>
      <c r="E28" s="38" t="s">
        <v>223</v>
      </c>
      <c r="F28" s="38" t="s">
        <v>224</v>
      </c>
      <c r="G28" s="38" t="s">
        <v>15</v>
      </c>
      <c r="H28" s="38" t="s">
        <v>781</v>
      </c>
      <c r="I28" s="39" t="s">
        <v>764</v>
      </c>
    </row>
    <row r="29" spans="1:9" ht="43.2">
      <c r="A29" s="38" t="s">
        <v>226</v>
      </c>
      <c r="B29" s="38">
        <v>1998</v>
      </c>
      <c r="C29" s="38" t="s">
        <v>15</v>
      </c>
      <c r="D29" s="38" t="s">
        <v>45</v>
      </c>
      <c r="E29" s="38" t="s">
        <v>227</v>
      </c>
      <c r="F29" s="38" t="s">
        <v>105</v>
      </c>
      <c r="G29" s="38" t="s">
        <v>35</v>
      </c>
      <c r="H29" s="38" t="s">
        <v>775</v>
      </c>
      <c r="I29" s="39" t="s">
        <v>762</v>
      </c>
    </row>
    <row r="30" spans="1:9" ht="28.8">
      <c r="A30" s="38" t="s">
        <v>235</v>
      </c>
      <c r="B30" s="38">
        <v>1998</v>
      </c>
      <c r="C30" s="38" t="s">
        <v>15</v>
      </c>
      <c r="D30" s="38" t="s">
        <v>80</v>
      </c>
      <c r="E30" s="38" t="s">
        <v>88</v>
      </c>
      <c r="F30" s="38" t="s">
        <v>236</v>
      </c>
      <c r="G30" s="38" t="s">
        <v>35</v>
      </c>
      <c r="H30" s="38" t="s">
        <v>781</v>
      </c>
      <c r="I30" s="39" t="s">
        <v>780</v>
      </c>
    </row>
    <row r="31" spans="1:9" ht="43.2">
      <c r="A31" s="38" t="s">
        <v>240</v>
      </c>
      <c r="B31" s="38">
        <v>1998</v>
      </c>
      <c r="C31" s="38" t="s">
        <v>49</v>
      </c>
      <c r="D31" s="38" t="s">
        <v>70</v>
      </c>
      <c r="E31" s="38" t="s">
        <v>241</v>
      </c>
      <c r="F31" s="38" t="s">
        <v>242</v>
      </c>
      <c r="G31" s="38" t="s">
        <v>15</v>
      </c>
      <c r="H31" s="38" t="s">
        <v>782</v>
      </c>
      <c r="I31" s="39" t="s">
        <v>783</v>
      </c>
    </row>
    <row r="32" spans="1:9" ht="43.2">
      <c r="A32" s="38" t="s">
        <v>243</v>
      </c>
      <c r="B32" s="38">
        <v>1999</v>
      </c>
      <c r="C32" s="38" t="s">
        <v>15</v>
      </c>
      <c r="D32" s="38" t="s">
        <v>25</v>
      </c>
      <c r="E32" s="38" t="s">
        <v>61</v>
      </c>
      <c r="F32" s="38" t="s">
        <v>62</v>
      </c>
      <c r="G32" s="38" t="s">
        <v>15</v>
      </c>
      <c r="H32" s="38" t="s">
        <v>760</v>
      </c>
      <c r="I32" s="39" t="s">
        <v>784</v>
      </c>
    </row>
    <row r="33" spans="1:9" ht="43.2">
      <c r="A33" s="38" t="s">
        <v>244</v>
      </c>
      <c r="B33" s="38">
        <v>2001</v>
      </c>
      <c r="C33" s="38" t="s">
        <v>15</v>
      </c>
      <c r="D33" s="38" t="s">
        <v>80</v>
      </c>
      <c r="E33" s="38" t="s">
        <v>245</v>
      </c>
      <c r="F33" s="38" t="s">
        <v>246</v>
      </c>
      <c r="G33" s="38" t="s">
        <v>15</v>
      </c>
      <c r="H33" s="38" t="s">
        <v>766</v>
      </c>
      <c r="I33" s="39" t="s">
        <v>785</v>
      </c>
    </row>
    <row r="34" spans="1:9" ht="72">
      <c r="A34" s="38" t="s">
        <v>247</v>
      </c>
      <c r="B34" s="38">
        <v>1999</v>
      </c>
      <c r="C34" s="38" t="s">
        <v>15</v>
      </c>
      <c r="D34" s="38" t="s">
        <v>57</v>
      </c>
      <c r="E34" s="38" t="s">
        <v>248</v>
      </c>
      <c r="F34" s="38" t="s">
        <v>59</v>
      </c>
      <c r="G34" s="38" t="s">
        <v>15</v>
      </c>
      <c r="H34" s="38" t="s">
        <v>777</v>
      </c>
      <c r="I34" s="39" t="s">
        <v>764</v>
      </c>
    </row>
    <row r="35" spans="1:9" ht="28.8">
      <c r="A35" s="38" t="s">
        <v>249</v>
      </c>
      <c r="B35" s="38">
        <v>2000</v>
      </c>
      <c r="C35" s="38" t="s">
        <v>49</v>
      </c>
      <c r="D35" s="38" t="s">
        <v>16</v>
      </c>
      <c r="E35" s="38" t="s">
        <v>17</v>
      </c>
      <c r="F35" s="38" t="s">
        <v>196</v>
      </c>
      <c r="G35" s="38" t="s">
        <v>15</v>
      </c>
      <c r="H35" s="38" t="s">
        <v>380</v>
      </c>
      <c r="I35" s="39" t="s">
        <v>778</v>
      </c>
    </row>
    <row r="36" spans="1:9" ht="43.2">
      <c r="A36" s="38" t="s">
        <v>250</v>
      </c>
      <c r="B36" s="38">
        <v>2000</v>
      </c>
      <c r="C36" s="38" t="s">
        <v>15</v>
      </c>
      <c r="D36" s="38" t="s">
        <v>80</v>
      </c>
      <c r="E36" s="38" t="s">
        <v>81</v>
      </c>
      <c r="F36" s="38" t="s">
        <v>82</v>
      </c>
      <c r="G36" s="38" t="s">
        <v>35</v>
      </c>
      <c r="H36" s="38" t="s">
        <v>786</v>
      </c>
      <c r="I36" s="39" t="s">
        <v>787</v>
      </c>
    </row>
    <row r="37" spans="1:9" ht="28.8">
      <c r="A37" s="38" t="s">
        <v>251</v>
      </c>
      <c r="B37" s="38">
        <v>2000</v>
      </c>
      <c r="C37" s="38" t="s">
        <v>15</v>
      </c>
      <c r="D37" s="38" t="s">
        <v>10</v>
      </c>
      <c r="E37" s="38" t="s">
        <v>91</v>
      </c>
      <c r="F37" s="38" t="s">
        <v>92</v>
      </c>
      <c r="G37" s="38" t="s">
        <v>35</v>
      </c>
      <c r="H37" s="38" t="s">
        <v>321</v>
      </c>
      <c r="I37" s="39" t="s">
        <v>788</v>
      </c>
    </row>
    <row r="38" spans="1:9" ht="43.2">
      <c r="A38" s="38" t="s">
        <v>255</v>
      </c>
      <c r="B38" s="38">
        <v>1999</v>
      </c>
      <c r="C38" s="38" t="s">
        <v>15</v>
      </c>
      <c r="D38" s="38" t="s">
        <v>70</v>
      </c>
      <c r="E38" s="38" t="s">
        <v>256</v>
      </c>
      <c r="F38" s="38" t="s">
        <v>72</v>
      </c>
      <c r="G38" s="38" t="s">
        <v>35</v>
      </c>
      <c r="H38" s="38" t="s">
        <v>781</v>
      </c>
      <c r="I38" s="39" t="s">
        <v>780</v>
      </c>
    </row>
    <row r="39" spans="1:9" ht="28.8">
      <c r="A39" s="38" t="s">
        <v>257</v>
      </c>
      <c r="B39" s="38">
        <v>2000</v>
      </c>
      <c r="C39" s="38" t="s">
        <v>15</v>
      </c>
      <c r="D39" s="38" t="s">
        <v>80</v>
      </c>
      <c r="E39" s="38" t="s">
        <v>81</v>
      </c>
      <c r="F39" s="38" t="s">
        <v>84</v>
      </c>
      <c r="G39" s="38" t="s">
        <v>35</v>
      </c>
      <c r="H39" s="38" t="s">
        <v>789</v>
      </c>
      <c r="I39" s="39" t="s">
        <v>790</v>
      </c>
    </row>
    <row r="40" spans="1:9" ht="28.8">
      <c r="A40" s="38" t="s">
        <v>258</v>
      </c>
      <c r="B40" s="38">
        <v>2002</v>
      </c>
      <c r="C40" s="38" t="s">
        <v>35</v>
      </c>
      <c r="D40" s="38" t="s">
        <v>80</v>
      </c>
      <c r="E40" s="38" t="s">
        <v>81</v>
      </c>
      <c r="F40" s="38" t="s">
        <v>82</v>
      </c>
      <c r="G40" s="38" t="s">
        <v>35</v>
      </c>
      <c r="H40" s="38" t="s">
        <v>321</v>
      </c>
      <c r="I40" s="39" t="s">
        <v>765</v>
      </c>
    </row>
    <row r="41" spans="1:9" ht="43.2">
      <c r="A41" s="38" t="s">
        <v>262</v>
      </c>
      <c r="B41" s="38">
        <v>1998</v>
      </c>
      <c r="C41" s="38" t="s">
        <v>49</v>
      </c>
      <c r="D41" s="38" t="s">
        <v>53</v>
      </c>
      <c r="E41" s="38" t="s">
        <v>94</v>
      </c>
      <c r="F41" s="38" t="s">
        <v>95</v>
      </c>
      <c r="G41" s="38" t="s">
        <v>49</v>
      </c>
      <c r="H41" s="38" t="s">
        <v>791</v>
      </c>
      <c r="I41" s="39" t="s">
        <v>792</v>
      </c>
    </row>
    <row r="42" spans="1:9" ht="43.2">
      <c r="A42" s="38" t="s">
        <v>263</v>
      </c>
      <c r="B42" s="38">
        <v>1998</v>
      </c>
      <c r="C42" s="38" t="s">
        <v>49</v>
      </c>
      <c r="D42" s="38" t="s">
        <v>21</v>
      </c>
      <c r="E42" s="38" t="s">
        <v>264</v>
      </c>
      <c r="F42" s="38" t="s">
        <v>265</v>
      </c>
      <c r="G42" s="38" t="s">
        <v>49</v>
      </c>
      <c r="H42" s="38" t="s">
        <v>775</v>
      </c>
      <c r="I42" s="39" t="s">
        <v>324</v>
      </c>
    </row>
    <row r="43" spans="1:9" ht="28.8">
      <c r="A43" s="38" t="s">
        <v>276</v>
      </c>
      <c r="B43" s="38">
        <v>1998</v>
      </c>
      <c r="C43" s="38" t="s">
        <v>49</v>
      </c>
      <c r="D43" s="38" t="s">
        <v>16</v>
      </c>
      <c r="E43" s="38" t="s">
        <v>17</v>
      </c>
      <c r="F43" s="38" t="s">
        <v>68</v>
      </c>
      <c r="G43" s="38" t="s">
        <v>49</v>
      </c>
      <c r="H43" s="38" t="s">
        <v>321</v>
      </c>
      <c r="I43" s="39" t="s">
        <v>20</v>
      </c>
    </row>
    <row r="44" spans="1:9" ht="57.6">
      <c r="A44" s="38" t="s">
        <v>299</v>
      </c>
      <c r="B44" s="38">
        <v>2000</v>
      </c>
      <c r="C44" s="38" t="s">
        <v>49</v>
      </c>
      <c r="D44" s="38" t="s">
        <v>215</v>
      </c>
      <c r="E44" s="38" t="s">
        <v>300</v>
      </c>
      <c r="F44" s="38" t="s">
        <v>217</v>
      </c>
      <c r="G44" s="38" t="s">
        <v>49</v>
      </c>
      <c r="H44" s="38" t="s">
        <v>383</v>
      </c>
      <c r="I44" s="39" t="s">
        <v>20</v>
      </c>
    </row>
    <row r="45" spans="1:9" ht="28.8">
      <c r="A45" s="38" t="s">
        <v>301</v>
      </c>
      <c r="B45" s="38">
        <v>1998</v>
      </c>
      <c r="C45" s="38" t="s">
        <v>15</v>
      </c>
      <c r="D45" s="38" t="s">
        <v>10</v>
      </c>
      <c r="E45" s="38" t="s">
        <v>91</v>
      </c>
      <c r="F45" s="38" t="s">
        <v>302</v>
      </c>
      <c r="G45" s="38" t="s">
        <v>15</v>
      </c>
      <c r="H45" s="38" t="s">
        <v>760</v>
      </c>
      <c r="I45" s="39" t="s">
        <v>793</v>
      </c>
    </row>
    <row r="46" spans="1:9" ht="28.8">
      <c r="A46" s="38" t="s">
        <v>195</v>
      </c>
      <c r="B46" s="38">
        <v>2000</v>
      </c>
      <c r="C46" s="38" t="s">
        <v>15</v>
      </c>
      <c r="D46" s="38" t="s">
        <v>16</v>
      </c>
      <c r="E46" s="38" t="s">
        <v>17</v>
      </c>
      <c r="F46" s="38" t="s">
        <v>196</v>
      </c>
      <c r="G46" s="38" t="s">
        <v>15</v>
      </c>
      <c r="H46" s="38" t="s">
        <v>321</v>
      </c>
      <c r="I46" s="39" t="s">
        <v>794</v>
      </c>
    </row>
    <row r="47" spans="1:9" ht="28.8">
      <c r="A47" s="38" t="s">
        <v>67</v>
      </c>
      <c r="B47" s="38">
        <v>1998</v>
      </c>
      <c r="C47" s="38" t="s">
        <v>49</v>
      </c>
      <c r="D47" s="38" t="s">
        <v>16</v>
      </c>
      <c r="E47" s="38" t="s">
        <v>17</v>
      </c>
      <c r="F47" s="38" t="s">
        <v>68</v>
      </c>
      <c r="G47" s="38" t="s">
        <v>49</v>
      </c>
      <c r="H47" s="38" t="s">
        <v>321</v>
      </c>
      <c r="I47" s="39" t="s">
        <v>20</v>
      </c>
    </row>
    <row r="48" spans="1:9" ht="57.6">
      <c r="A48" s="38" t="s">
        <v>169</v>
      </c>
      <c r="B48" s="38">
        <v>1998</v>
      </c>
      <c r="C48" s="38" t="s">
        <v>49</v>
      </c>
      <c r="D48" s="38" t="s">
        <v>76</v>
      </c>
      <c r="E48" s="38" t="s">
        <v>170</v>
      </c>
      <c r="F48" s="38" t="s">
        <v>171</v>
      </c>
      <c r="G48" s="38" t="s">
        <v>49</v>
      </c>
      <c r="H48" s="38" t="s">
        <v>321</v>
      </c>
      <c r="I48" s="39" t="s">
        <v>15</v>
      </c>
    </row>
    <row r="49" spans="1:9" ht="43.2">
      <c r="A49" s="38" t="s">
        <v>298</v>
      </c>
      <c r="B49" s="38">
        <v>1999</v>
      </c>
      <c r="C49" s="38" t="s">
        <v>49</v>
      </c>
      <c r="D49" s="38" t="s">
        <v>25</v>
      </c>
      <c r="E49" s="38" t="s">
        <v>61</v>
      </c>
      <c r="F49" s="38" t="s">
        <v>62</v>
      </c>
      <c r="G49" s="38" t="s">
        <v>49</v>
      </c>
      <c r="H49" s="38" t="s">
        <v>795</v>
      </c>
      <c r="I49" s="39" t="s">
        <v>340</v>
      </c>
    </row>
    <row r="50" spans="1:9" ht="28.8">
      <c r="A50" s="38" t="s">
        <v>189</v>
      </c>
      <c r="B50" s="38">
        <v>1999</v>
      </c>
      <c r="C50" s="38" t="s">
        <v>15</v>
      </c>
      <c r="D50" s="38" t="s">
        <v>80</v>
      </c>
      <c r="E50" s="38" t="s">
        <v>190</v>
      </c>
      <c r="F50" s="38" t="s">
        <v>84</v>
      </c>
      <c r="G50" s="38" t="s">
        <v>15</v>
      </c>
      <c r="H50" s="38" t="s">
        <v>781</v>
      </c>
      <c r="I50" s="39" t="s">
        <v>764</v>
      </c>
    </row>
    <row r="51" spans="1:9" ht="28.8">
      <c r="A51" s="38" t="s">
        <v>254</v>
      </c>
      <c r="B51" s="38">
        <v>1999</v>
      </c>
      <c r="C51" s="38" t="s">
        <v>15</v>
      </c>
      <c r="D51" s="38" t="s">
        <v>21</v>
      </c>
      <c r="E51" s="38" t="s">
        <v>22</v>
      </c>
      <c r="F51" s="38" t="s">
        <v>23</v>
      </c>
      <c r="G51" s="38" t="s">
        <v>15</v>
      </c>
      <c r="H51" s="38" t="s">
        <v>781</v>
      </c>
      <c r="I51" s="39" t="s">
        <v>20</v>
      </c>
    </row>
    <row r="52" spans="1:9" ht="43.2">
      <c r="A52" s="38" t="s">
        <v>193</v>
      </c>
      <c r="B52" s="38">
        <v>2000</v>
      </c>
      <c r="C52" s="38" t="s">
        <v>49</v>
      </c>
      <c r="D52" s="38" t="s">
        <v>25</v>
      </c>
      <c r="E52" s="38" t="s">
        <v>61</v>
      </c>
      <c r="F52" s="38" t="s">
        <v>62</v>
      </c>
      <c r="G52" s="38" t="s">
        <v>15</v>
      </c>
      <c r="H52" s="38" t="s">
        <v>763</v>
      </c>
      <c r="I52" s="39" t="s">
        <v>764</v>
      </c>
    </row>
    <row r="53" spans="1:9" ht="43.2">
      <c r="A53" s="38" t="s">
        <v>183</v>
      </c>
      <c r="B53" s="38">
        <v>2000</v>
      </c>
      <c r="C53" s="38" t="s">
        <v>15</v>
      </c>
      <c r="D53" s="38" t="s">
        <v>76</v>
      </c>
      <c r="E53" s="38" t="s">
        <v>153</v>
      </c>
      <c r="F53" s="38" t="s">
        <v>154</v>
      </c>
      <c r="G53" s="38" t="s">
        <v>35</v>
      </c>
      <c r="H53" s="38" t="s">
        <v>777</v>
      </c>
      <c r="I53" s="39" t="s">
        <v>780</v>
      </c>
    </row>
    <row r="54" spans="1:9" ht="43.2">
      <c r="A54" s="38" t="s">
        <v>210</v>
      </c>
      <c r="B54" s="38">
        <v>1998</v>
      </c>
      <c r="C54" s="38" t="s">
        <v>15</v>
      </c>
      <c r="D54" s="38" t="s">
        <v>36</v>
      </c>
      <c r="E54" s="38" t="s">
        <v>37</v>
      </c>
      <c r="F54" s="38" t="s">
        <v>38</v>
      </c>
      <c r="G54" s="38" t="s">
        <v>35</v>
      </c>
      <c r="H54" s="38" t="s">
        <v>321</v>
      </c>
      <c r="I54" s="39" t="s">
        <v>796</v>
      </c>
    </row>
    <row r="55" spans="1:9" ht="43.2">
      <c r="A55" s="38" t="s">
        <v>209</v>
      </c>
      <c r="B55" s="38">
        <v>1998</v>
      </c>
      <c r="C55" s="38" t="s">
        <v>15</v>
      </c>
      <c r="D55" s="38" t="s">
        <v>36</v>
      </c>
      <c r="E55" s="38" t="s">
        <v>37</v>
      </c>
      <c r="F55" s="38" t="s">
        <v>38</v>
      </c>
      <c r="G55" s="38" t="s">
        <v>35</v>
      </c>
      <c r="H55" s="38" t="s">
        <v>321</v>
      </c>
      <c r="I55" s="39" t="s">
        <v>796</v>
      </c>
    </row>
    <row r="56" spans="1:9" ht="57.6">
      <c r="A56" s="38" t="s">
        <v>283</v>
      </c>
      <c r="B56" s="38">
        <v>1998</v>
      </c>
      <c r="C56" s="38" t="s">
        <v>15</v>
      </c>
      <c r="D56" s="38" t="s">
        <v>57</v>
      </c>
      <c r="E56" s="38" t="s">
        <v>58</v>
      </c>
      <c r="F56" s="38" t="s">
        <v>284</v>
      </c>
      <c r="G56" s="38" t="s">
        <v>35</v>
      </c>
      <c r="H56" s="38" t="s">
        <v>770</v>
      </c>
      <c r="I56" s="39" t="s">
        <v>797</v>
      </c>
    </row>
    <row r="57" spans="1:9">
      <c r="A57" s="38" t="s">
        <v>87</v>
      </c>
      <c r="B57" s="38">
        <v>1999</v>
      </c>
      <c r="C57" s="38" t="s">
        <v>35</v>
      </c>
      <c r="D57" s="38" t="s">
        <v>80</v>
      </c>
      <c r="E57" s="38" t="s">
        <v>88</v>
      </c>
      <c r="F57" s="38" t="s">
        <v>89</v>
      </c>
      <c r="G57" s="38" t="s">
        <v>35</v>
      </c>
      <c r="H57" s="38" t="s">
        <v>321</v>
      </c>
      <c r="I57" s="39" t="s">
        <v>798</v>
      </c>
    </row>
    <row r="58" spans="1:9">
      <c r="A58" s="38" t="s">
        <v>188</v>
      </c>
      <c r="B58" s="38">
        <v>2000</v>
      </c>
      <c r="C58" s="38" t="s">
        <v>35</v>
      </c>
      <c r="D58" s="38" t="s">
        <v>80</v>
      </c>
      <c r="E58" s="38" t="s">
        <v>88</v>
      </c>
      <c r="F58" s="38" t="s">
        <v>89</v>
      </c>
      <c r="G58" s="38" t="s">
        <v>35</v>
      </c>
      <c r="H58" s="38" t="s">
        <v>321</v>
      </c>
      <c r="I58" s="39" t="s">
        <v>798</v>
      </c>
    </row>
    <row r="59" spans="1:9" ht="28.8">
      <c r="A59" s="38" t="s">
        <v>182</v>
      </c>
      <c r="B59" s="38">
        <v>2000</v>
      </c>
      <c r="C59" s="38" t="s">
        <v>15</v>
      </c>
      <c r="D59" s="38" t="s">
        <v>10</v>
      </c>
      <c r="E59" s="38" t="s">
        <v>91</v>
      </c>
      <c r="F59" s="38" t="s">
        <v>177</v>
      </c>
      <c r="G59" s="38" t="s">
        <v>35</v>
      </c>
      <c r="H59" s="38" t="s">
        <v>321</v>
      </c>
      <c r="I59" s="39" t="s">
        <v>788</v>
      </c>
    </row>
    <row r="60" spans="1:9" ht="43.2">
      <c r="A60" s="38" t="s">
        <v>109</v>
      </c>
      <c r="B60" s="38">
        <v>1998</v>
      </c>
      <c r="C60" s="38" t="s">
        <v>15</v>
      </c>
      <c r="D60" s="38" t="s">
        <v>45</v>
      </c>
      <c r="E60" s="38" t="s">
        <v>104</v>
      </c>
      <c r="F60" s="38" t="s">
        <v>105</v>
      </c>
      <c r="G60" s="38" t="s">
        <v>15</v>
      </c>
      <c r="H60" s="38" t="s">
        <v>786</v>
      </c>
      <c r="I60" s="39" t="s">
        <v>799</v>
      </c>
    </row>
    <row r="61" spans="1:9" ht="28.8">
      <c r="A61" s="38" t="s">
        <v>291</v>
      </c>
      <c r="B61" s="38">
        <v>1998</v>
      </c>
      <c r="C61" s="38" t="s">
        <v>15</v>
      </c>
      <c r="D61" s="38" t="s">
        <v>45</v>
      </c>
      <c r="E61" s="38" t="s">
        <v>104</v>
      </c>
      <c r="F61" s="38" t="s">
        <v>105</v>
      </c>
      <c r="G61" s="38" t="s">
        <v>15</v>
      </c>
      <c r="H61" s="38" t="s">
        <v>800</v>
      </c>
      <c r="I61" s="39" t="s">
        <v>801</v>
      </c>
    </row>
    <row r="62" spans="1:9" ht="43.2">
      <c r="A62" s="38" t="s">
        <v>204</v>
      </c>
      <c r="B62" s="38">
        <v>1998</v>
      </c>
      <c r="C62" s="38" t="s">
        <v>15</v>
      </c>
      <c r="D62" s="38" t="s">
        <v>45</v>
      </c>
      <c r="E62" s="38" t="s">
        <v>205</v>
      </c>
      <c r="F62" s="38" t="s">
        <v>112</v>
      </c>
      <c r="G62" s="38" t="s">
        <v>35</v>
      </c>
      <c r="H62" s="38" t="s">
        <v>800</v>
      </c>
      <c r="I62" s="39" t="s">
        <v>802</v>
      </c>
    </row>
    <row r="63" spans="1:9" ht="28.8">
      <c r="A63" s="38" t="s">
        <v>175</v>
      </c>
      <c r="B63" s="38">
        <v>1998</v>
      </c>
      <c r="C63" s="38" t="s">
        <v>15</v>
      </c>
      <c r="D63" s="38" t="s">
        <v>10</v>
      </c>
      <c r="E63" s="38" t="s">
        <v>176</v>
      </c>
      <c r="F63" s="38" t="s">
        <v>177</v>
      </c>
      <c r="G63" s="38" t="s">
        <v>35</v>
      </c>
      <c r="H63" s="38" t="s">
        <v>383</v>
      </c>
      <c r="I63" s="39" t="s">
        <v>798</v>
      </c>
    </row>
    <row r="64" spans="1:9" ht="28.8">
      <c r="A64" s="38" t="s">
        <v>141</v>
      </c>
      <c r="B64" s="38">
        <v>1998</v>
      </c>
      <c r="C64" s="38" t="s">
        <v>15</v>
      </c>
      <c r="D64" s="38" t="s">
        <v>31</v>
      </c>
      <c r="E64" s="38" t="s">
        <v>142</v>
      </c>
      <c r="F64" s="38" t="s">
        <v>143</v>
      </c>
      <c r="G64" s="38" t="s">
        <v>35</v>
      </c>
      <c r="H64" s="38" t="s">
        <v>763</v>
      </c>
      <c r="I64" s="39" t="s">
        <v>780</v>
      </c>
    </row>
    <row r="65" spans="1:9" ht="43.2">
      <c r="A65" s="38" t="s">
        <v>289</v>
      </c>
      <c r="B65" s="38">
        <v>2001</v>
      </c>
      <c r="C65" s="38" t="s">
        <v>15</v>
      </c>
      <c r="D65" s="38" t="s">
        <v>136</v>
      </c>
      <c r="E65" s="38" t="s">
        <v>290</v>
      </c>
      <c r="F65" s="38" t="s">
        <v>265</v>
      </c>
      <c r="G65" s="38" t="s">
        <v>15</v>
      </c>
      <c r="H65" s="38" t="s">
        <v>782</v>
      </c>
      <c r="I65" s="39" t="s">
        <v>803</v>
      </c>
    </row>
    <row r="66" spans="1:9" ht="28.8">
      <c r="A66" s="38" t="s">
        <v>307</v>
      </c>
      <c r="B66" s="38">
        <v>2001</v>
      </c>
      <c r="C66" s="38" t="s">
        <v>35</v>
      </c>
      <c r="D66" s="38" t="s">
        <v>53</v>
      </c>
      <c r="E66" s="38" t="s">
        <v>54</v>
      </c>
      <c r="F66" s="38" t="s">
        <v>55</v>
      </c>
      <c r="G66" s="38" t="s">
        <v>35</v>
      </c>
      <c r="H66" s="38" t="s">
        <v>781</v>
      </c>
      <c r="I66" s="39" t="s">
        <v>780</v>
      </c>
    </row>
    <row r="67" spans="1:9" ht="43.2">
      <c r="A67" s="38" t="s">
        <v>100</v>
      </c>
      <c r="B67" s="38">
        <v>1999</v>
      </c>
      <c r="C67" s="38" t="s">
        <v>15</v>
      </c>
      <c r="D67" s="38" t="s">
        <v>40</v>
      </c>
      <c r="E67" s="38" t="s">
        <v>101</v>
      </c>
      <c r="F67" s="38" t="s">
        <v>102</v>
      </c>
      <c r="G67" s="38" t="s">
        <v>35</v>
      </c>
      <c r="H67" s="38" t="s">
        <v>781</v>
      </c>
      <c r="I67" s="39" t="s">
        <v>778</v>
      </c>
    </row>
    <row r="68" spans="1:9" ht="28.8">
      <c r="A68" s="38" t="s">
        <v>73</v>
      </c>
      <c r="B68" s="38">
        <v>2001</v>
      </c>
      <c r="C68" s="38" t="s">
        <v>20</v>
      </c>
      <c r="D68" s="38" t="s">
        <v>16</v>
      </c>
      <c r="E68" s="38" t="s">
        <v>17</v>
      </c>
      <c r="F68" s="38" t="s">
        <v>74</v>
      </c>
      <c r="G68" s="38" t="s">
        <v>35</v>
      </c>
      <c r="H68" s="38" t="s">
        <v>789</v>
      </c>
      <c r="I68" s="39" t="s">
        <v>804</v>
      </c>
    </row>
    <row r="69" spans="1:9" ht="28.8">
      <c r="A69" s="38" t="s">
        <v>14</v>
      </c>
      <c r="B69" s="38">
        <v>1999</v>
      </c>
      <c r="C69" s="38" t="s">
        <v>15</v>
      </c>
      <c r="D69" s="38" t="s">
        <v>16</v>
      </c>
      <c r="E69" s="38" t="s">
        <v>17</v>
      </c>
      <c r="F69" s="38" t="s">
        <v>18</v>
      </c>
      <c r="G69" s="38" t="s">
        <v>15</v>
      </c>
      <c r="H69" s="38" t="s">
        <v>321</v>
      </c>
      <c r="I69" s="39" t="s">
        <v>794</v>
      </c>
    </row>
    <row r="70" spans="1:9" ht="28.8">
      <c r="A70" s="38" t="s">
        <v>230</v>
      </c>
      <c r="B70" s="38">
        <v>1999</v>
      </c>
      <c r="C70" s="38" t="s">
        <v>15</v>
      </c>
      <c r="D70" s="38" t="s">
        <v>16</v>
      </c>
      <c r="E70" s="38" t="s">
        <v>17</v>
      </c>
      <c r="F70" s="38" t="s">
        <v>97</v>
      </c>
      <c r="G70" s="38" t="s">
        <v>35</v>
      </c>
      <c r="H70" s="38" t="s">
        <v>763</v>
      </c>
      <c r="I70" s="39" t="s">
        <v>805</v>
      </c>
    </row>
    <row r="71" spans="1:9" ht="28.8">
      <c r="A71" s="38" t="s">
        <v>282</v>
      </c>
      <c r="B71" s="38">
        <v>2000</v>
      </c>
      <c r="C71" s="38" t="s">
        <v>15</v>
      </c>
      <c r="D71" s="38" t="s">
        <v>16</v>
      </c>
      <c r="E71" s="38" t="s">
        <v>17</v>
      </c>
      <c r="F71" s="38" t="s">
        <v>68</v>
      </c>
      <c r="G71" s="38" t="s">
        <v>35</v>
      </c>
      <c r="H71" s="38" t="s">
        <v>789</v>
      </c>
      <c r="I71" s="39" t="s">
        <v>804</v>
      </c>
    </row>
    <row r="72" spans="1:9" ht="28.8">
      <c r="A72" s="38" t="s">
        <v>202</v>
      </c>
      <c r="B72" s="38">
        <v>2000</v>
      </c>
      <c r="C72" s="38" t="s">
        <v>49</v>
      </c>
      <c r="D72" s="38" t="s">
        <v>16</v>
      </c>
      <c r="E72" s="38" t="s">
        <v>168</v>
      </c>
      <c r="F72" s="38" t="s">
        <v>97</v>
      </c>
      <c r="G72" s="38" t="s">
        <v>35</v>
      </c>
      <c r="H72" s="38" t="s">
        <v>383</v>
      </c>
      <c r="I72" s="39" t="s">
        <v>806</v>
      </c>
    </row>
    <row r="73" spans="1:9" ht="28.8">
      <c r="A73" s="38" t="s">
        <v>172</v>
      </c>
      <c r="B73" s="38">
        <v>2001</v>
      </c>
      <c r="C73" s="38" t="s">
        <v>35</v>
      </c>
      <c r="D73" s="38" t="s">
        <v>16</v>
      </c>
      <c r="E73" s="38" t="s">
        <v>168</v>
      </c>
      <c r="F73" s="38" t="s">
        <v>68</v>
      </c>
      <c r="G73" s="38" t="s">
        <v>35</v>
      </c>
      <c r="H73" s="38" t="s">
        <v>766</v>
      </c>
      <c r="I73" s="39" t="s">
        <v>807</v>
      </c>
    </row>
    <row r="74" spans="1:9" ht="28.8">
      <c r="A74" s="38" t="s">
        <v>159</v>
      </c>
      <c r="B74" s="38">
        <v>1998</v>
      </c>
      <c r="C74" s="38" t="s">
        <v>15</v>
      </c>
      <c r="D74" s="38" t="s">
        <v>16</v>
      </c>
      <c r="E74" s="38" t="s">
        <v>17</v>
      </c>
      <c r="F74" s="38" t="s">
        <v>160</v>
      </c>
      <c r="G74" s="38" t="s">
        <v>35</v>
      </c>
      <c r="H74" s="38" t="s">
        <v>781</v>
      </c>
      <c r="I74" s="39" t="s">
        <v>805</v>
      </c>
    </row>
    <row r="75" spans="1:9" ht="28.8">
      <c r="A75" s="38" t="s">
        <v>286</v>
      </c>
      <c r="B75" s="38">
        <v>1998</v>
      </c>
      <c r="C75" s="38" t="s">
        <v>15</v>
      </c>
      <c r="D75" s="38" t="s">
        <v>45</v>
      </c>
      <c r="E75" s="38" t="s">
        <v>104</v>
      </c>
      <c r="F75" s="38" t="s">
        <v>112</v>
      </c>
      <c r="G75" s="38" t="s">
        <v>35</v>
      </c>
      <c r="H75" s="38" t="s">
        <v>321</v>
      </c>
      <c r="I75" s="39" t="s">
        <v>808</v>
      </c>
    </row>
    <row r="76" spans="1:9" ht="43.2">
      <c r="A76" s="38" t="s">
        <v>274</v>
      </c>
      <c r="B76" s="38">
        <v>1999</v>
      </c>
      <c r="C76" s="38" t="s">
        <v>15</v>
      </c>
      <c r="D76" s="38" t="s">
        <v>45</v>
      </c>
      <c r="E76" s="38" t="s">
        <v>205</v>
      </c>
      <c r="F76" s="38" t="s">
        <v>112</v>
      </c>
      <c r="G76" s="38" t="s">
        <v>35</v>
      </c>
      <c r="H76" s="38" t="s">
        <v>766</v>
      </c>
      <c r="I76" s="39" t="s">
        <v>797</v>
      </c>
    </row>
    <row r="77" spans="1:9" ht="28.8">
      <c r="A77" s="38" t="s">
        <v>294</v>
      </c>
      <c r="B77" s="38">
        <v>1999</v>
      </c>
      <c r="C77" s="38" t="s">
        <v>15</v>
      </c>
      <c r="D77" s="38" t="s">
        <v>45</v>
      </c>
      <c r="E77" s="38" t="s">
        <v>111</v>
      </c>
      <c r="F77" s="38" t="s">
        <v>105</v>
      </c>
      <c r="G77" s="38" t="s">
        <v>15</v>
      </c>
      <c r="H77" s="38" t="s">
        <v>763</v>
      </c>
      <c r="I77" s="39" t="s">
        <v>20</v>
      </c>
    </row>
    <row r="78" spans="1:9" ht="28.8">
      <c r="A78" s="38" t="s">
        <v>110</v>
      </c>
      <c r="B78" s="38">
        <v>1999</v>
      </c>
      <c r="C78" s="38" t="s">
        <v>15</v>
      </c>
      <c r="D78" s="38" t="s">
        <v>45</v>
      </c>
      <c r="E78" s="38" t="s">
        <v>111</v>
      </c>
      <c r="F78" s="38" t="s">
        <v>112</v>
      </c>
      <c r="G78" s="38" t="s">
        <v>35</v>
      </c>
      <c r="H78" s="38" t="s">
        <v>777</v>
      </c>
      <c r="I78" s="39" t="s">
        <v>780</v>
      </c>
    </row>
    <row r="79" spans="1:9" ht="28.8">
      <c r="A79" s="38" t="s">
        <v>167</v>
      </c>
      <c r="B79" s="38">
        <v>1998</v>
      </c>
      <c r="C79" s="38" t="s">
        <v>15</v>
      </c>
      <c r="D79" s="38" t="s">
        <v>16</v>
      </c>
      <c r="E79" s="38" t="s">
        <v>168</v>
      </c>
      <c r="F79" s="38" t="s">
        <v>160</v>
      </c>
      <c r="G79" s="38" t="s">
        <v>35</v>
      </c>
      <c r="H79" s="38" t="s">
        <v>380</v>
      </c>
      <c r="I79" s="39" t="s">
        <v>808</v>
      </c>
    </row>
    <row r="80" spans="1:9" ht="43.2">
      <c r="A80" s="41" t="s">
        <v>120</v>
      </c>
      <c r="B80" s="41">
        <v>2001</v>
      </c>
      <c r="C80" s="41" t="s">
        <v>15</v>
      </c>
      <c r="D80" s="41" t="s">
        <v>76</v>
      </c>
      <c r="E80" s="41" t="s">
        <v>121</v>
      </c>
      <c r="F80" s="41" t="s">
        <v>122</v>
      </c>
      <c r="G80" s="41" t="s">
        <v>35</v>
      </c>
      <c r="H80" s="41" t="s">
        <v>781</v>
      </c>
      <c r="I80" s="42" t="s">
        <v>805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C214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8" width="3.109375" style="1" customWidth="1"/>
    <col min="29" max="29" width="7.109375" style="1" customWidth="1"/>
    <col min="30" max="30" width="4.88671875" style="1" customWidth="1"/>
    <col min="31" max="31" width="7.109375" style="1" customWidth="1"/>
    <col min="32" max="50" width="3.109375" style="1" customWidth="1"/>
    <col min="51" max="51" width="7.109375" style="1" customWidth="1"/>
    <col min="52" max="52" width="4.88671875" style="1" customWidth="1"/>
    <col min="53" max="54" width="7.109375" style="1" customWidth="1"/>
    <col min="55" max="16384" width="8.88671875" style="1"/>
  </cols>
  <sheetData>
    <row r="1" spans="1:55" ht="15.6">
      <c r="A1" s="9" t="s">
        <v>384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">
      <c r="A2" s="11" t="s">
        <v>385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>
      <c r="A3" s="12" t="s">
        <v>386</v>
      </c>
      <c r="B3" s="12"/>
      <c r="C3" s="13" t="s">
        <v>387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>
      <c r="A4" s="14" t="s">
        <v>752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4">
      <c r="A5" s="15" t="s">
        <v>450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">
      <c r="A7" s="11" t="s">
        <v>391</v>
      </c>
      <c r="B7" s="11"/>
      <c r="C7" s="11"/>
      <c r="D7" s="11"/>
      <c r="E7" s="11"/>
      <c r="F7" s="11"/>
      <c r="G7" s="11"/>
      <c r="H7" s="11"/>
      <c r="I7" s="11"/>
      <c r="J7" s="11"/>
    </row>
    <row r="8" spans="1:55">
      <c r="A8" s="16" t="s">
        <v>390</v>
      </c>
      <c r="B8" s="16" t="s">
        <v>1</v>
      </c>
      <c r="C8" s="16" t="s">
        <v>2</v>
      </c>
      <c r="D8" s="16" t="s">
        <v>312</v>
      </c>
      <c r="E8" s="16" t="s">
        <v>313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396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397</v>
      </c>
      <c r="BC8" s="16" t="s">
        <v>398</v>
      </c>
    </row>
    <row r="9" spans="1:55" ht="28.8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 t="s">
        <v>753</v>
      </c>
      <c r="AC9" s="21" t="s">
        <v>393</v>
      </c>
      <c r="AD9" s="21" t="s">
        <v>394</v>
      </c>
      <c r="AE9" s="21" t="s">
        <v>395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 t="s">
        <v>753</v>
      </c>
      <c r="AY9" s="21" t="s">
        <v>393</v>
      </c>
      <c r="AZ9" s="21" t="s">
        <v>394</v>
      </c>
      <c r="BA9" s="21" t="s">
        <v>395</v>
      </c>
      <c r="BB9" s="17"/>
      <c r="BC9" s="17"/>
    </row>
    <row r="10" spans="1:55" ht="43.2">
      <c r="A10" s="26">
        <v>1</v>
      </c>
      <c r="B10" s="23" t="s">
        <v>262</v>
      </c>
      <c r="C10" s="23">
        <v>1998</v>
      </c>
      <c r="D10" s="28">
        <v>1998</v>
      </c>
      <c r="E10" s="28">
        <v>1998</v>
      </c>
      <c r="F10" s="23" t="s">
        <v>49</v>
      </c>
      <c r="G10" s="23" t="s">
        <v>53</v>
      </c>
      <c r="H10" s="23" t="s">
        <v>94</v>
      </c>
      <c r="I10" s="23" t="s">
        <v>95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6"/>
      <c r="AC10" s="30">
        <v>98.080001831054687</v>
      </c>
      <c r="AD10" s="26">
        <f t="shared" ref="AD10:AD12" si="0">SUM(J10:AB12)</f>
        <v>4</v>
      </c>
      <c r="AE10" s="30">
        <f t="shared" ref="AE10:AE12" si="1">AC10+AD10</f>
        <v>102.08000183105469</v>
      </c>
      <c r="AF10" s="22">
        <v>0</v>
      </c>
      <c r="AG10" s="22">
        <v>0</v>
      </c>
      <c r="AH10" s="22">
        <v>2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6"/>
      <c r="AY10" s="30">
        <v>101.80000305175781</v>
      </c>
      <c r="AZ10" s="26">
        <f t="shared" ref="AZ10:AZ12" si="2">SUM(AF10:AX12)</f>
        <v>2</v>
      </c>
      <c r="BA10" s="30">
        <f t="shared" ref="BA10:BA12" si="3">AY10+AZ10</f>
        <v>103.80000305175781</v>
      </c>
      <c r="BB10" s="30">
        <f t="shared" ref="BB10:BB12" si="4">MIN(BA10,AE10)</f>
        <v>102.08000183105469</v>
      </c>
      <c r="BC10" s="30">
        <f t="shared" ref="BC10:BC12" si="5">IF( AND(ISNUMBER(BB$10),ISNUMBER(BB10)),(BB10-BB$10)/BB$10*100,"")</f>
        <v>0</v>
      </c>
    </row>
    <row r="11" spans="1:55">
      <c r="A11" s="27"/>
      <c r="B11" s="8" t="s">
        <v>48</v>
      </c>
      <c r="C11" s="8">
        <v>1998</v>
      </c>
      <c r="D11" s="29"/>
      <c r="E11" s="29"/>
      <c r="F11" s="8" t="s">
        <v>49</v>
      </c>
      <c r="G11" s="8" t="s">
        <v>40</v>
      </c>
      <c r="H11" s="8" t="s">
        <v>50</v>
      </c>
      <c r="I11" s="8" t="s">
        <v>51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7"/>
      <c r="AC11" s="31"/>
      <c r="AD11" s="27"/>
      <c r="AE11" s="31"/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27"/>
      <c r="AY11" s="31"/>
      <c r="AZ11" s="27"/>
      <c r="BA11" s="31"/>
      <c r="BB11" s="31"/>
      <c r="BC11" s="31"/>
    </row>
    <row r="12" spans="1:55" ht="57.6">
      <c r="A12" s="33"/>
      <c r="B12" s="34" t="s">
        <v>144</v>
      </c>
      <c r="C12" s="34">
        <v>1998</v>
      </c>
      <c r="D12" s="35"/>
      <c r="E12" s="35"/>
      <c r="F12" s="34">
        <v>1</v>
      </c>
      <c r="G12" s="34" t="s">
        <v>145</v>
      </c>
      <c r="H12" s="34" t="s">
        <v>146</v>
      </c>
      <c r="I12" s="34" t="s">
        <v>147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2</v>
      </c>
      <c r="R12" s="36">
        <v>0</v>
      </c>
      <c r="S12" s="36">
        <v>0</v>
      </c>
      <c r="T12" s="36">
        <v>2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3"/>
      <c r="AC12" s="37"/>
      <c r="AD12" s="33"/>
      <c r="AE12" s="37"/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3"/>
      <c r="AY12" s="37"/>
      <c r="AZ12" s="33"/>
      <c r="BA12" s="37"/>
      <c r="BB12" s="37"/>
      <c r="BC12" s="37"/>
    </row>
    <row r="13" spans="1:55" ht="72">
      <c r="A13" s="26">
        <v>2</v>
      </c>
      <c r="B13" s="32" t="s">
        <v>184</v>
      </c>
      <c r="C13" s="32">
        <v>1999</v>
      </c>
      <c r="D13" s="28">
        <v>1999</v>
      </c>
      <c r="E13" s="28">
        <v>1998</v>
      </c>
      <c r="F13" s="32">
        <v>1</v>
      </c>
      <c r="G13" s="32" t="s">
        <v>40</v>
      </c>
      <c r="H13" s="32" t="s">
        <v>320</v>
      </c>
      <c r="I13" s="32" t="s">
        <v>186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2</v>
      </c>
      <c r="Y13" s="2">
        <v>0</v>
      </c>
      <c r="Z13" s="2">
        <v>0</v>
      </c>
      <c r="AA13" s="2">
        <v>0</v>
      </c>
      <c r="AB13" s="26"/>
      <c r="AC13" s="30">
        <v>112.11000061035156</v>
      </c>
      <c r="AD13" s="26">
        <f t="shared" ref="AD13:AD15" si="6">SUM(J13:AB15)</f>
        <v>4</v>
      </c>
      <c r="AE13" s="30">
        <f t="shared" ref="AE13:AE15" si="7">AC13+AD13</f>
        <v>116.11000061035156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6"/>
      <c r="AY13" s="30">
        <v>106.91999816894531</v>
      </c>
      <c r="AZ13" s="26">
        <f t="shared" ref="AZ13:AZ15" si="8">SUM(AF13:AX15)</f>
        <v>2</v>
      </c>
      <c r="BA13" s="30">
        <f t="shared" ref="BA13:BA15" si="9">AY13+AZ13</f>
        <v>108.91999816894531</v>
      </c>
      <c r="BB13" s="30">
        <f t="shared" ref="BB13:BB15" si="10">MIN(BA13,AE13)</f>
        <v>108.91999816894531</v>
      </c>
      <c r="BC13" s="30">
        <f t="shared" ref="BC13:BC15" si="11">IF( AND(ISNUMBER(BB$13),ISNUMBER(BB13)),(BB13-BB$13)/BB$13*100,"")</f>
        <v>0</v>
      </c>
    </row>
    <row r="14" spans="1:55" ht="28.8">
      <c r="A14" s="27"/>
      <c r="B14" s="8" t="s">
        <v>98</v>
      </c>
      <c r="C14" s="8">
        <v>1998</v>
      </c>
      <c r="D14" s="29"/>
      <c r="E14" s="29"/>
      <c r="F14" s="8">
        <v>1</v>
      </c>
      <c r="G14" s="8" t="s">
        <v>53</v>
      </c>
      <c r="H14" s="8" t="s">
        <v>94</v>
      </c>
      <c r="I14" s="8" t="s">
        <v>99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</v>
      </c>
      <c r="X14" s="4">
        <v>0</v>
      </c>
      <c r="Y14" s="4">
        <v>0</v>
      </c>
      <c r="Z14" s="4">
        <v>0</v>
      </c>
      <c r="AA14" s="4">
        <v>0</v>
      </c>
      <c r="AB14" s="27"/>
      <c r="AC14" s="31"/>
      <c r="AD14" s="27"/>
      <c r="AE14" s="31"/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27"/>
      <c r="AY14" s="31"/>
      <c r="AZ14" s="27"/>
      <c r="BA14" s="31"/>
      <c r="BB14" s="31"/>
      <c r="BC14" s="31"/>
    </row>
    <row r="15" spans="1:55" ht="43.2">
      <c r="A15" s="33"/>
      <c r="B15" s="34" t="s">
        <v>301</v>
      </c>
      <c r="C15" s="34">
        <v>1998</v>
      </c>
      <c r="D15" s="35"/>
      <c r="E15" s="35"/>
      <c r="F15" s="34">
        <v>1</v>
      </c>
      <c r="G15" s="34" t="s">
        <v>10</v>
      </c>
      <c r="H15" s="34" t="s">
        <v>91</v>
      </c>
      <c r="I15" s="34" t="s">
        <v>302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3"/>
      <c r="AC15" s="37"/>
      <c r="AD15" s="33"/>
      <c r="AE15" s="37"/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2</v>
      </c>
      <c r="AU15" s="36">
        <v>0</v>
      </c>
      <c r="AV15" s="36">
        <v>0</v>
      </c>
      <c r="AW15" s="36">
        <v>0</v>
      </c>
      <c r="AX15" s="33"/>
      <c r="AY15" s="37"/>
      <c r="AZ15" s="33"/>
      <c r="BA15" s="37"/>
      <c r="BB15" s="37"/>
      <c r="BC15" s="37"/>
    </row>
    <row r="16" spans="1:55" ht="43.2">
      <c r="A16" s="26">
        <v>3</v>
      </c>
      <c r="B16" s="32" t="s">
        <v>109</v>
      </c>
      <c r="C16" s="32">
        <v>1998</v>
      </c>
      <c r="D16" s="28">
        <v>1999</v>
      </c>
      <c r="E16" s="28">
        <v>1998</v>
      </c>
      <c r="F16" s="32">
        <v>1</v>
      </c>
      <c r="G16" s="32" t="s">
        <v>45</v>
      </c>
      <c r="H16" s="32" t="s">
        <v>104</v>
      </c>
      <c r="I16" s="32" t="s">
        <v>105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2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6"/>
      <c r="AC16" s="30">
        <v>106.66000366210937</v>
      </c>
      <c r="AD16" s="26">
        <f t="shared" ref="AD16:AD18" si="12">SUM(J16:AB18)</f>
        <v>4</v>
      </c>
      <c r="AE16" s="30">
        <f t="shared" ref="AE16:AE18" si="13">AC16+AD16</f>
        <v>110.66000366210937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2</v>
      </c>
      <c r="AU16" s="2">
        <v>0</v>
      </c>
      <c r="AV16" s="2">
        <v>0</v>
      </c>
      <c r="AW16" s="2">
        <v>0</v>
      </c>
      <c r="AX16" s="26"/>
      <c r="AY16" s="30">
        <v>109.55999755859375</v>
      </c>
      <c r="AZ16" s="26">
        <f t="shared" ref="AZ16:AZ18" si="14">SUM(AF16:AX18)</f>
        <v>8</v>
      </c>
      <c r="BA16" s="30">
        <f t="shared" ref="BA16:BA18" si="15">AY16+AZ16</f>
        <v>117.55999755859375</v>
      </c>
      <c r="BB16" s="30">
        <f t="shared" ref="BB16:BB18" si="16">MIN(BA16,AE16)</f>
        <v>110.66000366210937</v>
      </c>
      <c r="BC16" s="30">
        <f t="shared" ref="BC16:BC18" si="17">IF( AND(ISNUMBER(BB$16),ISNUMBER(BB16)),(BB16-BB$16)/BB$16*100,"")</f>
        <v>0</v>
      </c>
    </row>
    <row r="17" spans="1:55" ht="43.2">
      <c r="A17" s="27"/>
      <c r="B17" s="8" t="s">
        <v>294</v>
      </c>
      <c r="C17" s="8">
        <v>1999</v>
      </c>
      <c r="D17" s="29"/>
      <c r="E17" s="29"/>
      <c r="F17" s="8">
        <v>1</v>
      </c>
      <c r="G17" s="8" t="s">
        <v>45</v>
      </c>
      <c r="H17" s="8" t="s">
        <v>111</v>
      </c>
      <c r="I17" s="8" t="s">
        <v>105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2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7"/>
      <c r="AC17" s="31"/>
      <c r="AD17" s="27"/>
      <c r="AE17" s="31"/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2</v>
      </c>
      <c r="AU17" s="4">
        <v>0</v>
      </c>
      <c r="AV17" s="4">
        <v>0</v>
      </c>
      <c r="AW17" s="4">
        <v>0</v>
      </c>
      <c r="AX17" s="27"/>
      <c r="AY17" s="31"/>
      <c r="AZ17" s="27"/>
      <c r="BA17" s="31"/>
      <c r="BB17" s="31"/>
      <c r="BC17" s="31"/>
    </row>
    <row r="18" spans="1:55" ht="43.2">
      <c r="A18" s="33"/>
      <c r="B18" s="34" t="s">
        <v>103</v>
      </c>
      <c r="C18" s="34">
        <v>1998</v>
      </c>
      <c r="D18" s="35"/>
      <c r="E18" s="35"/>
      <c r="F18" s="34">
        <v>1</v>
      </c>
      <c r="G18" s="34" t="s">
        <v>45</v>
      </c>
      <c r="H18" s="34" t="s">
        <v>104</v>
      </c>
      <c r="I18" s="34" t="s">
        <v>105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3"/>
      <c r="AC18" s="37"/>
      <c r="AD18" s="33"/>
      <c r="AE18" s="37"/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2</v>
      </c>
      <c r="AU18" s="36">
        <v>2</v>
      </c>
      <c r="AV18" s="36">
        <v>0</v>
      </c>
      <c r="AW18" s="36">
        <v>0</v>
      </c>
      <c r="AX18" s="33"/>
      <c r="AY18" s="37"/>
      <c r="AZ18" s="33"/>
      <c r="BA18" s="37"/>
      <c r="BB18" s="37"/>
      <c r="BC18" s="37"/>
    </row>
    <row r="19" spans="1:55" ht="57.6">
      <c r="A19" s="26">
        <v>4</v>
      </c>
      <c r="B19" s="32" t="s">
        <v>243</v>
      </c>
      <c r="C19" s="32">
        <v>1999</v>
      </c>
      <c r="D19" s="28">
        <v>2000</v>
      </c>
      <c r="E19" s="28">
        <v>1998</v>
      </c>
      <c r="F19" s="32">
        <v>1</v>
      </c>
      <c r="G19" s="32" t="s">
        <v>25</v>
      </c>
      <c r="H19" s="32" t="s">
        <v>61</v>
      </c>
      <c r="I19" s="32" t="s">
        <v>62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2</v>
      </c>
      <c r="Y19" s="2">
        <v>0</v>
      </c>
      <c r="Z19" s="2">
        <v>0</v>
      </c>
      <c r="AA19" s="2">
        <v>0</v>
      </c>
      <c r="AB19" s="26"/>
      <c r="AC19" s="30">
        <v>106.54000091552734</v>
      </c>
      <c r="AD19" s="26">
        <f t="shared" ref="AD19:AD21" si="18">SUM(J19:AB21)</f>
        <v>6</v>
      </c>
      <c r="AE19" s="30">
        <f t="shared" ref="AE19:AE21" si="19">AC19+AD19</f>
        <v>112.54000091552734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2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6"/>
      <c r="AY19" s="30">
        <v>111.73999786376953</v>
      </c>
      <c r="AZ19" s="26">
        <f t="shared" ref="AZ19:AZ21" si="20">SUM(AF19:AX21)</f>
        <v>2</v>
      </c>
      <c r="BA19" s="30">
        <f t="shared" ref="BA19:BA21" si="21">AY19+AZ19</f>
        <v>113.73999786376953</v>
      </c>
      <c r="BB19" s="30">
        <f t="shared" ref="BB19:BB21" si="22">MIN(BA19,AE19)</f>
        <v>112.54000091552734</v>
      </c>
      <c r="BC19" s="30">
        <f t="shared" ref="BC19:BC21" si="23">IF( AND(ISNUMBER(BB$19),ISNUMBER(BB19)),(BB19-BB$19)/BB$19*100,"")</f>
        <v>0</v>
      </c>
    </row>
    <row r="20" spans="1:55" ht="43.2">
      <c r="A20" s="27"/>
      <c r="B20" s="8" t="s">
        <v>69</v>
      </c>
      <c r="C20" s="8">
        <v>1998</v>
      </c>
      <c r="D20" s="29"/>
      <c r="E20" s="29"/>
      <c r="F20" s="8" t="s">
        <v>49</v>
      </c>
      <c r="G20" s="8" t="s">
        <v>70</v>
      </c>
      <c r="H20" s="8" t="s">
        <v>71</v>
      </c>
      <c r="I20" s="8" t="s">
        <v>72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7"/>
      <c r="AC20" s="31"/>
      <c r="AD20" s="27"/>
      <c r="AE20" s="31"/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27"/>
      <c r="AY20" s="31"/>
      <c r="AZ20" s="27"/>
      <c r="BA20" s="31"/>
      <c r="BB20" s="31"/>
      <c r="BC20" s="31"/>
    </row>
    <row r="21" spans="1:55" ht="57.6">
      <c r="A21" s="33"/>
      <c r="B21" s="34" t="s">
        <v>193</v>
      </c>
      <c r="C21" s="34">
        <v>2000</v>
      </c>
      <c r="D21" s="35"/>
      <c r="E21" s="35"/>
      <c r="F21" s="34" t="s">
        <v>49</v>
      </c>
      <c r="G21" s="34" t="s">
        <v>25</v>
      </c>
      <c r="H21" s="34" t="s">
        <v>61</v>
      </c>
      <c r="I21" s="34" t="s">
        <v>62</v>
      </c>
      <c r="J21" s="36">
        <v>0</v>
      </c>
      <c r="K21" s="36">
        <v>0</v>
      </c>
      <c r="L21" s="36">
        <v>0</v>
      </c>
      <c r="M21" s="36">
        <v>2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2</v>
      </c>
      <c r="Y21" s="36">
        <v>0</v>
      </c>
      <c r="Z21" s="36">
        <v>0</v>
      </c>
      <c r="AA21" s="36">
        <v>0</v>
      </c>
      <c r="AB21" s="33"/>
      <c r="AC21" s="37"/>
      <c r="AD21" s="33"/>
      <c r="AE21" s="37"/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3"/>
      <c r="AY21" s="37"/>
      <c r="AZ21" s="33"/>
      <c r="BA21" s="37"/>
      <c r="BB21" s="37"/>
      <c r="BC21" s="37"/>
    </row>
    <row r="22" spans="1:55" ht="43.2">
      <c r="A22" s="26">
        <v>5</v>
      </c>
      <c r="B22" s="32" t="s">
        <v>250</v>
      </c>
      <c r="C22" s="32">
        <v>2000</v>
      </c>
      <c r="D22" s="28">
        <v>2000</v>
      </c>
      <c r="E22" s="28">
        <v>1998</v>
      </c>
      <c r="F22" s="32">
        <v>1</v>
      </c>
      <c r="G22" s="32" t="s">
        <v>80</v>
      </c>
      <c r="H22" s="32" t="s">
        <v>81</v>
      </c>
      <c r="I22" s="32" t="s">
        <v>82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2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6"/>
      <c r="AC22" s="30">
        <v>112.56999969482422</v>
      </c>
      <c r="AD22" s="26">
        <f t="shared" ref="AD22:AD24" si="24">SUM(J22:AB24)</f>
        <v>6</v>
      </c>
      <c r="AE22" s="30">
        <f t="shared" ref="AE22:AE24" si="25">AC22+AD22</f>
        <v>118.56999969482422</v>
      </c>
      <c r="AF22" s="2">
        <v>0</v>
      </c>
      <c r="AG22" s="2">
        <v>0</v>
      </c>
      <c r="AH22" s="2">
        <v>2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2</v>
      </c>
      <c r="AV22" s="2">
        <v>2</v>
      </c>
      <c r="AW22" s="2">
        <v>0</v>
      </c>
      <c r="AX22" s="26"/>
      <c r="AY22" s="30">
        <v>115.83999633789062</v>
      </c>
      <c r="AZ22" s="26">
        <f t="shared" ref="AZ22:AZ24" si="26">SUM(AF22:AX24)</f>
        <v>14</v>
      </c>
      <c r="BA22" s="30">
        <f t="shared" ref="BA22:BA24" si="27">AY22+AZ22</f>
        <v>129.83999633789062</v>
      </c>
      <c r="BB22" s="30">
        <f t="shared" ref="BB22:BB24" si="28">MIN(BA22,AE22)</f>
        <v>118.56999969482422</v>
      </c>
      <c r="BC22" s="30">
        <f t="shared" ref="BC22:BC24" si="29">IF( AND(ISNUMBER(BB$22),ISNUMBER(BB22)),(BB22-BB$22)/BB$22*100,"")</f>
        <v>0</v>
      </c>
    </row>
    <row r="23" spans="1:55" ht="72">
      <c r="A23" s="27"/>
      <c r="B23" s="8" t="s">
        <v>56</v>
      </c>
      <c r="C23" s="8">
        <v>1998</v>
      </c>
      <c r="D23" s="29"/>
      <c r="E23" s="29"/>
      <c r="F23" s="8">
        <v>1</v>
      </c>
      <c r="G23" s="8" t="s">
        <v>57</v>
      </c>
      <c r="H23" s="8" t="s">
        <v>58</v>
      </c>
      <c r="I23" s="8" t="s">
        <v>59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27"/>
      <c r="AC23" s="31"/>
      <c r="AD23" s="27"/>
      <c r="AE23" s="31"/>
      <c r="AF23" s="4">
        <v>0</v>
      </c>
      <c r="AG23" s="4">
        <v>0</v>
      </c>
      <c r="AH23" s="4">
        <v>0</v>
      </c>
      <c r="AI23" s="4">
        <v>0</v>
      </c>
      <c r="AJ23" s="4">
        <v>2</v>
      </c>
      <c r="AK23" s="4">
        <v>0</v>
      </c>
      <c r="AL23" s="4">
        <v>2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2</v>
      </c>
      <c r="AW23" s="4">
        <v>0</v>
      </c>
      <c r="AX23" s="27"/>
      <c r="AY23" s="31"/>
      <c r="AZ23" s="27"/>
      <c r="BA23" s="31"/>
      <c r="BB23" s="31"/>
      <c r="BC23" s="31"/>
    </row>
    <row r="24" spans="1:55" ht="72">
      <c r="A24" s="33"/>
      <c r="B24" s="34" t="s">
        <v>194</v>
      </c>
      <c r="C24" s="34">
        <v>1998</v>
      </c>
      <c r="D24" s="35"/>
      <c r="E24" s="35"/>
      <c r="F24" s="34">
        <v>1</v>
      </c>
      <c r="G24" s="34" t="s">
        <v>57</v>
      </c>
      <c r="H24" s="34" t="s">
        <v>58</v>
      </c>
      <c r="I24" s="34" t="s">
        <v>59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2</v>
      </c>
      <c r="T24" s="36">
        <v>0</v>
      </c>
      <c r="U24" s="36">
        <v>0</v>
      </c>
      <c r="V24" s="36">
        <v>2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3"/>
      <c r="AC24" s="37"/>
      <c r="AD24" s="33"/>
      <c r="AE24" s="37"/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2</v>
      </c>
      <c r="AW24" s="36">
        <v>0</v>
      </c>
      <c r="AX24" s="33"/>
      <c r="AY24" s="37"/>
      <c r="AZ24" s="33"/>
      <c r="BA24" s="37"/>
      <c r="BB24" s="37"/>
      <c r="BC24" s="37"/>
    </row>
    <row r="25" spans="1:55" ht="43.2">
      <c r="A25" s="26">
        <v>6</v>
      </c>
      <c r="B25" s="32" t="s">
        <v>206</v>
      </c>
      <c r="C25" s="32">
        <v>1998</v>
      </c>
      <c r="D25" s="28">
        <v>2000</v>
      </c>
      <c r="E25" s="28">
        <v>1998</v>
      </c>
      <c r="F25" s="32">
        <v>1</v>
      </c>
      <c r="G25" s="32" t="s">
        <v>70</v>
      </c>
      <c r="H25" s="32" t="s">
        <v>71</v>
      </c>
      <c r="I25" s="32" t="s">
        <v>72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6"/>
      <c r="AC25" s="30">
        <v>119.22000122070312</v>
      </c>
      <c r="AD25" s="26">
        <f t="shared" ref="AD25:AD27" si="30">SUM(J25:AB27)</f>
        <v>2</v>
      </c>
      <c r="AE25" s="30">
        <f t="shared" ref="AE25:AE27" si="31">AC25+AD25</f>
        <v>121.22000122070312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6"/>
      <c r="AY25" s="30">
        <v>122.94000244140625</v>
      </c>
      <c r="AZ25" s="26">
        <f t="shared" ref="AZ25:AZ27" si="32">SUM(AF25:AX27)</f>
        <v>10</v>
      </c>
      <c r="BA25" s="30">
        <f t="shared" ref="BA25:BA27" si="33">AY25+AZ25</f>
        <v>132.94000244140625</v>
      </c>
      <c r="BB25" s="30">
        <f t="shared" ref="BB25:BB27" si="34">MIN(BA25,AE25)</f>
        <v>121.22000122070312</v>
      </c>
      <c r="BC25" s="30">
        <f t="shared" ref="BC25:BC27" si="35">IF( AND(ISNUMBER(BB$25),ISNUMBER(BB25)),(BB25-BB$25)/BB$25*100,"")</f>
        <v>0</v>
      </c>
    </row>
    <row r="26" spans="1:55" ht="28.8">
      <c r="A26" s="27"/>
      <c r="B26" s="8" t="s">
        <v>141</v>
      </c>
      <c r="C26" s="8">
        <v>1998</v>
      </c>
      <c r="D26" s="29"/>
      <c r="E26" s="29"/>
      <c r="F26" s="8">
        <v>1</v>
      </c>
      <c r="G26" s="8" t="s">
        <v>31</v>
      </c>
      <c r="H26" s="8" t="s">
        <v>142</v>
      </c>
      <c r="I26" s="8" t="s">
        <v>143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27"/>
      <c r="AC26" s="31"/>
      <c r="AD26" s="27"/>
      <c r="AE26" s="31"/>
      <c r="AF26" s="4">
        <v>0</v>
      </c>
      <c r="AG26" s="4">
        <v>2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2</v>
      </c>
      <c r="AQ26" s="4">
        <v>0</v>
      </c>
      <c r="AR26" s="4">
        <v>2</v>
      </c>
      <c r="AS26" s="4">
        <v>0</v>
      </c>
      <c r="AT26" s="4">
        <v>0</v>
      </c>
      <c r="AU26" s="4">
        <v>0</v>
      </c>
      <c r="AV26" s="4">
        <v>2</v>
      </c>
      <c r="AW26" s="4">
        <v>0</v>
      </c>
      <c r="AX26" s="27"/>
      <c r="AY26" s="31"/>
      <c r="AZ26" s="27"/>
      <c r="BA26" s="31"/>
      <c r="BB26" s="31"/>
      <c r="BC26" s="31"/>
    </row>
    <row r="27" spans="1:55" ht="43.2">
      <c r="A27" s="33"/>
      <c r="B27" s="34" t="s">
        <v>257</v>
      </c>
      <c r="C27" s="34">
        <v>2000</v>
      </c>
      <c r="D27" s="35"/>
      <c r="E27" s="35"/>
      <c r="F27" s="34">
        <v>1</v>
      </c>
      <c r="G27" s="34" t="s">
        <v>80</v>
      </c>
      <c r="H27" s="34" t="s">
        <v>81</v>
      </c>
      <c r="I27" s="34" t="s">
        <v>84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2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3"/>
      <c r="AC27" s="37"/>
      <c r="AD27" s="33"/>
      <c r="AE27" s="37"/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2</v>
      </c>
      <c r="AU27" s="36">
        <v>0</v>
      </c>
      <c r="AV27" s="36">
        <v>0</v>
      </c>
      <c r="AW27" s="36">
        <v>0</v>
      </c>
      <c r="AX27" s="33"/>
      <c r="AY27" s="37"/>
      <c r="AZ27" s="33"/>
      <c r="BA27" s="37"/>
      <c r="BB27" s="37"/>
      <c r="BC27" s="37"/>
    </row>
    <row r="28" spans="1:55" ht="28.8">
      <c r="A28" s="26">
        <v>7</v>
      </c>
      <c r="B28" s="32" t="s">
        <v>282</v>
      </c>
      <c r="C28" s="32">
        <v>2000</v>
      </c>
      <c r="D28" s="28">
        <v>2001</v>
      </c>
      <c r="E28" s="28">
        <v>1999</v>
      </c>
      <c r="F28" s="32">
        <v>1</v>
      </c>
      <c r="G28" s="32" t="s">
        <v>16</v>
      </c>
      <c r="H28" s="32" t="s">
        <v>17</v>
      </c>
      <c r="I28" s="32" t="s">
        <v>68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6"/>
      <c r="AC28" s="30">
        <v>125.18000030517578</v>
      </c>
      <c r="AD28" s="26">
        <f t="shared" ref="AD28:AD30" si="36">SUM(J28:AB30)</f>
        <v>2</v>
      </c>
      <c r="AE28" s="30">
        <f t="shared" ref="AE28:AE30" si="37">AC28+AD28</f>
        <v>127.18000030517578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6"/>
      <c r="AY28" s="30">
        <v>126.58000183105469</v>
      </c>
      <c r="AZ28" s="26">
        <f t="shared" ref="AZ28:AZ30" si="38">SUM(AF28:AX30)</f>
        <v>4</v>
      </c>
      <c r="BA28" s="30">
        <f t="shared" ref="BA28:BA30" si="39">AY28+AZ28</f>
        <v>130.58000183105469</v>
      </c>
      <c r="BB28" s="30">
        <f t="shared" ref="BB28:BB30" si="40">MIN(BA28,AE28)</f>
        <v>127.18000030517578</v>
      </c>
      <c r="BC28" s="30">
        <f t="shared" ref="BC28:BC30" si="41">IF( AND(ISNUMBER(BB$28),ISNUMBER(BB28)),(BB28-BB$28)/BB$28*100,"")</f>
        <v>0</v>
      </c>
    </row>
    <row r="29" spans="1:55" ht="28.8">
      <c r="A29" s="27"/>
      <c r="B29" s="8" t="s">
        <v>73</v>
      </c>
      <c r="C29" s="8">
        <v>2001</v>
      </c>
      <c r="D29" s="29"/>
      <c r="E29" s="29"/>
      <c r="F29" s="8">
        <v>3</v>
      </c>
      <c r="G29" s="8" t="s">
        <v>16</v>
      </c>
      <c r="H29" s="8" t="s">
        <v>17</v>
      </c>
      <c r="I29" s="8" t="s">
        <v>74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7"/>
      <c r="AC29" s="31"/>
      <c r="AD29" s="27"/>
      <c r="AE29" s="31"/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2</v>
      </c>
      <c r="AW29" s="4">
        <v>0</v>
      </c>
      <c r="AX29" s="27"/>
      <c r="AY29" s="31"/>
      <c r="AZ29" s="27"/>
      <c r="BA29" s="31"/>
      <c r="BB29" s="31"/>
      <c r="BC29" s="31"/>
    </row>
    <row r="30" spans="1:55" ht="28.8">
      <c r="A30" s="33"/>
      <c r="B30" s="34" t="s">
        <v>230</v>
      </c>
      <c r="C30" s="34">
        <v>1999</v>
      </c>
      <c r="D30" s="35"/>
      <c r="E30" s="35"/>
      <c r="F30" s="34">
        <v>1</v>
      </c>
      <c r="G30" s="34" t="s">
        <v>16</v>
      </c>
      <c r="H30" s="34" t="s">
        <v>17</v>
      </c>
      <c r="I30" s="34" t="s">
        <v>97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3"/>
      <c r="AC30" s="37"/>
      <c r="AD30" s="33"/>
      <c r="AE30" s="37"/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2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3"/>
      <c r="AY30" s="37"/>
      <c r="AZ30" s="33"/>
      <c r="BA30" s="37"/>
      <c r="BB30" s="37"/>
      <c r="BC30" s="37"/>
    </row>
    <row r="31" spans="1:55" ht="57.6">
      <c r="A31" s="26">
        <v>8</v>
      </c>
      <c r="B31" s="32" t="s">
        <v>180</v>
      </c>
      <c r="C31" s="32">
        <v>1999</v>
      </c>
      <c r="D31" s="28">
        <v>2000</v>
      </c>
      <c r="E31" s="28">
        <v>1998</v>
      </c>
      <c r="F31" s="32">
        <v>1</v>
      </c>
      <c r="G31" s="32" t="s">
        <v>145</v>
      </c>
      <c r="H31" s="32" t="s">
        <v>146</v>
      </c>
      <c r="I31" s="32" t="s">
        <v>181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2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6"/>
      <c r="AC31" s="30">
        <v>126.83000183105469</v>
      </c>
      <c r="AD31" s="26">
        <f t="shared" ref="AD31:AD33" si="42">SUM(J31:AB33)</f>
        <v>10</v>
      </c>
      <c r="AE31" s="30">
        <f t="shared" ref="AE31:AE33" si="43">AC31+AD31</f>
        <v>136.83000183105469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2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6"/>
      <c r="AY31" s="30">
        <v>125.33999633789063</v>
      </c>
      <c r="AZ31" s="26">
        <f t="shared" ref="AZ31:AZ33" si="44">SUM(AF31:AX33)</f>
        <v>6</v>
      </c>
      <c r="BA31" s="30">
        <f t="shared" ref="BA31:BA33" si="45">AY31+AZ31</f>
        <v>131.33999633789062</v>
      </c>
      <c r="BB31" s="30">
        <f t="shared" ref="BB31:BB33" si="46">MIN(BA31,AE31)</f>
        <v>131.33999633789062</v>
      </c>
      <c r="BC31" s="30">
        <f t="shared" ref="BC31:BC33" si="47">IF( AND(ISNUMBER(BB$31),ISNUMBER(BB31)),(BB31-BB$31)/BB$31*100,"")</f>
        <v>0</v>
      </c>
    </row>
    <row r="32" spans="1:55" ht="43.2">
      <c r="A32" s="27"/>
      <c r="B32" s="8" t="s">
        <v>90</v>
      </c>
      <c r="C32" s="8">
        <v>1998</v>
      </c>
      <c r="D32" s="29"/>
      <c r="E32" s="29"/>
      <c r="F32" s="8">
        <v>1</v>
      </c>
      <c r="G32" s="8" t="s">
        <v>10</v>
      </c>
      <c r="H32" s="8" t="s">
        <v>91</v>
      </c>
      <c r="I32" s="8" t="s">
        <v>92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2</v>
      </c>
      <c r="W32" s="4">
        <v>0</v>
      </c>
      <c r="X32" s="4">
        <v>0</v>
      </c>
      <c r="Y32" s="4">
        <v>0</v>
      </c>
      <c r="Z32" s="4">
        <v>2</v>
      </c>
      <c r="AA32" s="4">
        <v>0</v>
      </c>
      <c r="AB32" s="27"/>
      <c r="AC32" s="31"/>
      <c r="AD32" s="27"/>
      <c r="AE32" s="31"/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27"/>
      <c r="AY32" s="31"/>
      <c r="AZ32" s="27"/>
      <c r="BA32" s="31"/>
      <c r="BB32" s="31"/>
      <c r="BC32" s="31"/>
    </row>
    <row r="33" spans="1:55" ht="43.2">
      <c r="A33" s="33"/>
      <c r="B33" s="34" t="s">
        <v>252</v>
      </c>
      <c r="C33" s="34">
        <v>2000</v>
      </c>
      <c r="D33" s="35"/>
      <c r="E33" s="35"/>
      <c r="F33" s="34">
        <v>1</v>
      </c>
      <c r="G33" s="34" t="s">
        <v>10</v>
      </c>
      <c r="H33" s="34" t="s">
        <v>176</v>
      </c>
      <c r="I33" s="34" t="s">
        <v>253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2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3"/>
      <c r="AC33" s="37"/>
      <c r="AD33" s="33"/>
      <c r="AE33" s="37"/>
      <c r="AF33" s="36">
        <v>0</v>
      </c>
      <c r="AG33" s="36">
        <v>0</v>
      </c>
      <c r="AH33" s="36">
        <v>2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2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3"/>
      <c r="AY33" s="37"/>
      <c r="AZ33" s="33"/>
      <c r="BA33" s="37"/>
      <c r="BB33" s="37"/>
      <c r="BC33" s="37"/>
    </row>
    <row r="34" spans="1:55" ht="43.2">
      <c r="A34" s="26">
        <v>9</v>
      </c>
      <c r="B34" s="32" t="s">
        <v>286</v>
      </c>
      <c r="C34" s="32">
        <v>1998</v>
      </c>
      <c r="D34" s="28">
        <v>2002</v>
      </c>
      <c r="E34" s="28">
        <v>1998</v>
      </c>
      <c r="F34" s="32">
        <v>1</v>
      </c>
      <c r="G34" s="32" t="s">
        <v>45</v>
      </c>
      <c r="H34" s="32" t="s">
        <v>104</v>
      </c>
      <c r="I34" s="32" t="s">
        <v>112</v>
      </c>
      <c r="J34" s="2">
        <v>0</v>
      </c>
      <c r="K34" s="2">
        <v>0</v>
      </c>
      <c r="L34" s="2">
        <v>0</v>
      </c>
      <c r="M34" s="2">
        <v>0</v>
      </c>
      <c r="N34" s="2">
        <v>2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6"/>
      <c r="AC34" s="30">
        <v>136.41999816894531</v>
      </c>
      <c r="AD34" s="26">
        <f t="shared" ref="AD34:AD36" si="48">SUM(J34:AB36)</f>
        <v>54</v>
      </c>
      <c r="AE34" s="30">
        <f t="shared" ref="AE34:AE36" si="49">AC34+AD34</f>
        <v>190.41999816894531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2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6"/>
      <c r="AY34" s="30">
        <v>127.98000335693359</v>
      </c>
      <c r="AZ34" s="26">
        <f t="shared" ref="AZ34:AZ36" si="50">SUM(AF34:AX36)</f>
        <v>4</v>
      </c>
      <c r="BA34" s="30">
        <f t="shared" ref="BA34:BA36" si="51">AY34+AZ34</f>
        <v>131.98000335693359</v>
      </c>
      <c r="BB34" s="30">
        <f t="shared" ref="BB34:BB36" si="52">MIN(BA34,AE34)</f>
        <v>131.98000335693359</v>
      </c>
      <c r="BC34" s="30">
        <f t="shared" ref="BC34:BC36" si="53">IF( AND(ISNUMBER(BB$34),ISNUMBER(BB34)),(BB34-BB$34)/BB$34*100,"")</f>
        <v>0</v>
      </c>
    </row>
    <row r="35" spans="1:55" ht="43.2">
      <c r="A35" s="27"/>
      <c r="B35" s="8" t="s">
        <v>44</v>
      </c>
      <c r="C35" s="8">
        <v>2002</v>
      </c>
      <c r="D35" s="29"/>
      <c r="E35" s="29"/>
      <c r="F35" s="8">
        <v>3</v>
      </c>
      <c r="G35" s="8" t="s">
        <v>45</v>
      </c>
      <c r="H35" s="8" t="s">
        <v>46</v>
      </c>
      <c r="I35" s="8" t="s">
        <v>47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27"/>
      <c r="AC35" s="31"/>
      <c r="AD35" s="27"/>
      <c r="AE35" s="31"/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27"/>
      <c r="AY35" s="31"/>
      <c r="AZ35" s="27"/>
      <c r="BA35" s="31"/>
      <c r="BB35" s="31"/>
      <c r="BC35" s="31"/>
    </row>
    <row r="36" spans="1:55" ht="57.6">
      <c r="A36" s="33"/>
      <c r="B36" s="34" t="s">
        <v>212</v>
      </c>
      <c r="C36" s="34">
        <v>2000</v>
      </c>
      <c r="D36" s="35"/>
      <c r="E36" s="35"/>
      <c r="F36" s="34">
        <v>1</v>
      </c>
      <c r="G36" s="34" t="s">
        <v>40</v>
      </c>
      <c r="H36" s="34" t="s">
        <v>199</v>
      </c>
      <c r="I36" s="34" t="s">
        <v>42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2</v>
      </c>
      <c r="W36" s="36">
        <v>0</v>
      </c>
      <c r="X36" s="36">
        <v>0</v>
      </c>
      <c r="Y36" s="36">
        <v>0</v>
      </c>
      <c r="Z36" s="36">
        <v>50</v>
      </c>
      <c r="AA36" s="36">
        <v>0</v>
      </c>
      <c r="AB36" s="33"/>
      <c r="AC36" s="37"/>
      <c r="AD36" s="33"/>
      <c r="AE36" s="37"/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2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3"/>
      <c r="AY36" s="37"/>
      <c r="AZ36" s="33"/>
      <c r="BA36" s="37"/>
      <c r="BB36" s="37"/>
      <c r="BC36" s="37"/>
    </row>
    <row r="37" spans="1:55" ht="57.6">
      <c r="A37" s="26">
        <v>10</v>
      </c>
      <c r="B37" s="32" t="s">
        <v>183</v>
      </c>
      <c r="C37" s="32">
        <v>2000</v>
      </c>
      <c r="D37" s="28">
        <v>2000</v>
      </c>
      <c r="E37" s="28">
        <v>1998</v>
      </c>
      <c r="F37" s="32">
        <v>1</v>
      </c>
      <c r="G37" s="32" t="s">
        <v>76</v>
      </c>
      <c r="H37" s="32" t="s">
        <v>153</v>
      </c>
      <c r="I37" s="32" t="s">
        <v>154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6"/>
      <c r="AC37" s="30">
        <v>125.06999969482422</v>
      </c>
      <c r="AD37" s="26">
        <f t="shared" ref="AD37:AD39" si="54">SUM(J37:AB39)</f>
        <v>8</v>
      </c>
      <c r="AE37" s="30">
        <f t="shared" ref="AE37:AE39" si="55">AC37+AD37</f>
        <v>133.06999969482422</v>
      </c>
      <c r="AF37" s="2">
        <v>0</v>
      </c>
      <c r="AG37" s="2">
        <v>50</v>
      </c>
      <c r="AH37" s="2">
        <v>0</v>
      </c>
      <c r="AI37" s="2">
        <v>0</v>
      </c>
      <c r="AJ37" s="2">
        <v>2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2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6"/>
      <c r="AY37" s="30">
        <v>163.3800048828125</v>
      </c>
      <c r="AZ37" s="26">
        <f t="shared" ref="AZ37:AZ39" si="56">SUM(AF37:AX39)</f>
        <v>64</v>
      </c>
      <c r="BA37" s="30">
        <f t="shared" ref="BA37:BA39" si="57">AY37+AZ37</f>
        <v>227.3800048828125</v>
      </c>
      <c r="BB37" s="30">
        <f t="shared" ref="BB37:BB39" si="58">MIN(BA37,AE37)</f>
        <v>133.06999969482422</v>
      </c>
      <c r="BC37" s="30">
        <f t="shared" ref="BC37:BC39" si="59">IF( AND(ISNUMBER(BB$37),ISNUMBER(BB37)),(BB37-BB$37)/BB$37*100,"")</f>
        <v>0</v>
      </c>
    </row>
    <row r="38" spans="1:55" ht="28.8">
      <c r="A38" s="27"/>
      <c r="B38" s="8" t="s">
        <v>239</v>
      </c>
      <c r="C38" s="8">
        <v>1998</v>
      </c>
      <c r="D38" s="29"/>
      <c r="E38" s="29"/>
      <c r="F38" s="8">
        <v>1</v>
      </c>
      <c r="G38" s="8" t="s">
        <v>136</v>
      </c>
      <c r="H38" s="8" t="s">
        <v>137</v>
      </c>
      <c r="I38" s="8" t="s">
        <v>138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2</v>
      </c>
      <c r="S38" s="4">
        <v>0</v>
      </c>
      <c r="T38" s="4">
        <v>2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27"/>
      <c r="AC38" s="31"/>
      <c r="AD38" s="27"/>
      <c r="AE38" s="31"/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2</v>
      </c>
      <c r="AN38" s="4">
        <v>2</v>
      </c>
      <c r="AO38" s="4">
        <v>0</v>
      </c>
      <c r="AP38" s="4">
        <v>0</v>
      </c>
      <c r="AQ38" s="4">
        <v>0</v>
      </c>
      <c r="AR38" s="4">
        <v>2</v>
      </c>
      <c r="AS38" s="4">
        <v>0</v>
      </c>
      <c r="AT38" s="4">
        <v>2</v>
      </c>
      <c r="AU38" s="4">
        <v>0</v>
      </c>
      <c r="AV38" s="4">
        <v>0</v>
      </c>
      <c r="AW38" s="4">
        <v>0</v>
      </c>
      <c r="AX38" s="27"/>
      <c r="AY38" s="31"/>
      <c r="AZ38" s="27"/>
      <c r="BA38" s="31"/>
      <c r="BB38" s="31"/>
      <c r="BC38" s="31"/>
    </row>
    <row r="39" spans="1:55" ht="28.8">
      <c r="A39" s="33"/>
      <c r="B39" s="34" t="s">
        <v>164</v>
      </c>
      <c r="C39" s="34">
        <v>2000</v>
      </c>
      <c r="D39" s="35"/>
      <c r="E39" s="35"/>
      <c r="F39" s="34">
        <v>1</v>
      </c>
      <c r="G39" s="34" t="s">
        <v>53</v>
      </c>
      <c r="H39" s="34" t="s">
        <v>165</v>
      </c>
      <c r="I39" s="34" t="s">
        <v>99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3"/>
      <c r="AC39" s="37"/>
      <c r="AD39" s="33"/>
      <c r="AE39" s="37"/>
      <c r="AF39" s="36">
        <v>0</v>
      </c>
      <c r="AG39" s="36">
        <v>0</v>
      </c>
      <c r="AH39" s="36">
        <v>2</v>
      </c>
      <c r="AI39" s="36">
        <v>0</v>
      </c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3"/>
      <c r="AY39" s="37"/>
      <c r="AZ39" s="33"/>
      <c r="BA39" s="37"/>
      <c r="BB39" s="37"/>
      <c r="BC39" s="37"/>
    </row>
    <row r="40" spans="1:55" ht="43.2">
      <c r="A40" s="26">
        <v>11</v>
      </c>
      <c r="B40" s="32" t="s">
        <v>258</v>
      </c>
      <c r="C40" s="32">
        <v>2002</v>
      </c>
      <c r="D40" s="28">
        <v>2002</v>
      </c>
      <c r="E40" s="28">
        <v>2000</v>
      </c>
      <c r="F40" s="32">
        <v>2</v>
      </c>
      <c r="G40" s="32" t="s">
        <v>80</v>
      </c>
      <c r="H40" s="32" t="s">
        <v>81</v>
      </c>
      <c r="I40" s="32" t="s">
        <v>82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2</v>
      </c>
      <c r="S40" s="2">
        <v>2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6"/>
      <c r="AC40" s="30">
        <v>131.42999267578125</v>
      </c>
      <c r="AD40" s="26">
        <f t="shared" ref="AD40:AD42" si="60">SUM(J40:AB42)</f>
        <v>10</v>
      </c>
      <c r="AE40" s="30">
        <f t="shared" ref="AE40:AE42" si="61">AC40+AD40</f>
        <v>141.42999267578125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6"/>
      <c r="AY40" s="30">
        <v>157.77000427246094</v>
      </c>
      <c r="AZ40" s="26">
        <f t="shared" ref="AZ40:AZ42" si="62">SUM(AF40:AX42)</f>
        <v>8</v>
      </c>
      <c r="BA40" s="30">
        <f t="shared" ref="BA40:BA42" si="63">AY40+AZ40</f>
        <v>165.77000427246094</v>
      </c>
      <c r="BB40" s="30">
        <f t="shared" ref="BB40:BB42" si="64">MIN(BA40,AE40)</f>
        <v>141.42999267578125</v>
      </c>
      <c r="BC40" s="30">
        <f t="shared" ref="BC40:BC42" si="65">IF( AND(ISNUMBER(BB$40),ISNUMBER(BB40)),(BB40-BB$40)/BB$40*100,"")</f>
        <v>0</v>
      </c>
    </row>
    <row r="41" spans="1:55" ht="43.2">
      <c r="A41" s="27"/>
      <c r="B41" s="8" t="s">
        <v>79</v>
      </c>
      <c r="C41" s="8">
        <v>2002</v>
      </c>
      <c r="D41" s="29"/>
      <c r="E41" s="29"/>
      <c r="F41" s="8">
        <v>2</v>
      </c>
      <c r="G41" s="8" t="s">
        <v>80</v>
      </c>
      <c r="H41" s="8" t="s">
        <v>81</v>
      </c>
      <c r="I41" s="8" t="s">
        <v>82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2</v>
      </c>
      <c r="Y41" s="4">
        <v>0</v>
      </c>
      <c r="Z41" s="4">
        <v>0</v>
      </c>
      <c r="AA41" s="4">
        <v>0</v>
      </c>
      <c r="AB41" s="27"/>
      <c r="AC41" s="31"/>
      <c r="AD41" s="27"/>
      <c r="AE41" s="31"/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2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27"/>
      <c r="AY41" s="31"/>
      <c r="AZ41" s="27"/>
      <c r="BA41" s="31"/>
      <c r="BB41" s="31"/>
      <c r="BC41" s="31"/>
    </row>
    <row r="42" spans="1:55" ht="43.2">
      <c r="A42" s="33"/>
      <c r="B42" s="34" t="s">
        <v>83</v>
      </c>
      <c r="C42" s="34">
        <v>2000</v>
      </c>
      <c r="D42" s="35"/>
      <c r="E42" s="35"/>
      <c r="F42" s="34">
        <v>2</v>
      </c>
      <c r="G42" s="34" t="s">
        <v>80</v>
      </c>
      <c r="H42" s="34" t="s">
        <v>81</v>
      </c>
      <c r="I42" s="34" t="s">
        <v>84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2</v>
      </c>
      <c r="W42" s="36">
        <v>0</v>
      </c>
      <c r="X42" s="36">
        <v>0</v>
      </c>
      <c r="Y42" s="36">
        <v>0</v>
      </c>
      <c r="Z42" s="36">
        <v>2</v>
      </c>
      <c r="AA42" s="36">
        <v>0</v>
      </c>
      <c r="AB42" s="33"/>
      <c r="AC42" s="37"/>
      <c r="AD42" s="33"/>
      <c r="AE42" s="37"/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2</v>
      </c>
      <c r="AU42" s="36">
        <v>2</v>
      </c>
      <c r="AV42" s="36">
        <v>2</v>
      </c>
      <c r="AW42" s="36">
        <v>0</v>
      </c>
      <c r="AX42" s="33"/>
      <c r="AY42" s="37"/>
      <c r="AZ42" s="33"/>
      <c r="BA42" s="37"/>
      <c r="BB42" s="37"/>
      <c r="BC42" s="37"/>
    </row>
    <row r="43" spans="1:55" ht="57.6">
      <c r="A43" s="26">
        <v>12</v>
      </c>
      <c r="B43" s="32" t="s">
        <v>152</v>
      </c>
      <c r="C43" s="32">
        <v>1999</v>
      </c>
      <c r="D43" s="28">
        <v>2002</v>
      </c>
      <c r="E43" s="28">
        <v>1998</v>
      </c>
      <c r="F43" s="32">
        <v>1</v>
      </c>
      <c r="G43" s="32" t="s">
        <v>76</v>
      </c>
      <c r="H43" s="32" t="s">
        <v>153</v>
      </c>
      <c r="I43" s="32" t="s">
        <v>154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6"/>
      <c r="AC43" s="30">
        <v>135.46000671386719</v>
      </c>
      <c r="AD43" s="26">
        <f t="shared" ref="AD43:AD45" si="66">SUM(J43:AB45)</f>
        <v>6</v>
      </c>
      <c r="AE43" s="30">
        <f t="shared" ref="AE43:AE45" si="67">AC43+AD43</f>
        <v>141.46000671386719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2</v>
      </c>
      <c r="AU43" s="2">
        <v>2</v>
      </c>
      <c r="AV43" s="2">
        <v>0</v>
      </c>
      <c r="AW43" s="2">
        <v>0</v>
      </c>
      <c r="AX43" s="26"/>
      <c r="AY43" s="30">
        <v>145.44999694824219</v>
      </c>
      <c r="AZ43" s="26">
        <f t="shared" ref="AZ43:AZ45" si="68">SUM(AF43:AX45)</f>
        <v>56</v>
      </c>
      <c r="BA43" s="30">
        <f t="shared" ref="BA43:BA45" si="69">AY43+AZ43</f>
        <v>201.44999694824219</v>
      </c>
      <c r="BB43" s="30">
        <f t="shared" ref="BB43:BB45" si="70">MIN(BA43,AE43)</f>
        <v>141.46000671386719</v>
      </c>
      <c r="BC43" s="30">
        <f t="shared" ref="BC43:BC45" si="71">IF( AND(ISNUMBER(BB$43),ISNUMBER(BB43)),(BB43-BB$43)/BB$43*100,"")</f>
        <v>0</v>
      </c>
    </row>
    <row r="44" spans="1:55" ht="28.8">
      <c r="A44" s="27"/>
      <c r="B44" s="8" t="s">
        <v>19</v>
      </c>
      <c r="C44" s="8">
        <v>2002</v>
      </c>
      <c r="D44" s="29"/>
      <c r="E44" s="29"/>
      <c r="F44" s="8">
        <v>3</v>
      </c>
      <c r="G44" s="8" t="s">
        <v>21</v>
      </c>
      <c r="H44" s="8" t="s">
        <v>22</v>
      </c>
      <c r="I44" s="8" t="s">
        <v>23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2</v>
      </c>
      <c r="U44" s="4">
        <v>0</v>
      </c>
      <c r="V44" s="4">
        <v>2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27"/>
      <c r="AC44" s="31"/>
      <c r="AD44" s="27"/>
      <c r="AE44" s="31"/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50</v>
      </c>
      <c r="AR44" s="4">
        <v>2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27"/>
      <c r="AY44" s="31"/>
      <c r="AZ44" s="27"/>
      <c r="BA44" s="31"/>
      <c r="BB44" s="31"/>
      <c r="BC44" s="31"/>
    </row>
    <row r="45" spans="1:55" ht="57.6">
      <c r="A45" s="33"/>
      <c r="B45" s="34" t="s">
        <v>303</v>
      </c>
      <c r="C45" s="34">
        <v>1998</v>
      </c>
      <c r="D45" s="35"/>
      <c r="E45" s="35"/>
      <c r="F45" s="34">
        <v>1</v>
      </c>
      <c r="G45" s="34" t="s">
        <v>21</v>
      </c>
      <c r="H45" s="34" t="s">
        <v>304</v>
      </c>
      <c r="I45" s="34" t="s">
        <v>305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3"/>
      <c r="AC45" s="37"/>
      <c r="AD45" s="33"/>
      <c r="AE45" s="37"/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v>0</v>
      </c>
      <c r="AL45" s="36">
        <v>0</v>
      </c>
      <c r="AM45" s="36">
        <v>0</v>
      </c>
      <c r="AN45" s="36">
        <v>0</v>
      </c>
      <c r="AO45" s="36">
        <v>0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3"/>
      <c r="AY45" s="37"/>
      <c r="AZ45" s="33"/>
      <c r="BA45" s="37"/>
      <c r="BB45" s="37"/>
      <c r="BC45" s="37"/>
    </row>
    <row r="46" spans="1:55" ht="28.8">
      <c r="A46" s="26">
        <v>13</v>
      </c>
      <c r="B46" s="32" t="s">
        <v>173</v>
      </c>
      <c r="C46" s="32">
        <v>2001</v>
      </c>
      <c r="D46" s="28">
        <v>2001</v>
      </c>
      <c r="E46" s="28">
        <v>1999</v>
      </c>
      <c r="F46" s="32">
        <v>2</v>
      </c>
      <c r="G46" s="32" t="s">
        <v>16</v>
      </c>
      <c r="H46" s="32" t="s">
        <v>17</v>
      </c>
      <c r="I46" s="32" t="s">
        <v>18</v>
      </c>
      <c r="J46" s="2">
        <v>2</v>
      </c>
      <c r="K46" s="2">
        <v>0</v>
      </c>
      <c r="L46" s="2">
        <v>0</v>
      </c>
      <c r="M46" s="2">
        <v>0</v>
      </c>
      <c r="N46" s="2">
        <v>50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6"/>
      <c r="AC46" s="30">
        <v>138.47999572753906</v>
      </c>
      <c r="AD46" s="26">
        <f t="shared" ref="AD46:AD48" si="72">SUM(J46:AB48)</f>
        <v>56</v>
      </c>
      <c r="AE46" s="30">
        <f t="shared" ref="AE46:AE48" si="73">AC46+AD46</f>
        <v>194.47999572753906</v>
      </c>
      <c r="AF46" s="2">
        <v>0</v>
      </c>
      <c r="AG46" s="2">
        <v>0</v>
      </c>
      <c r="AH46" s="2">
        <v>0</v>
      </c>
      <c r="AI46" s="2">
        <v>0</v>
      </c>
      <c r="AJ46" s="2">
        <v>2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6"/>
      <c r="AY46" s="30">
        <v>141.02000427246094</v>
      </c>
      <c r="AZ46" s="26">
        <f t="shared" ref="AZ46:AZ48" si="74">SUM(AF46:AX48)</f>
        <v>2</v>
      </c>
      <c r="BA46" s="30">
        <f t="shared" ref="BA46:BA48" si="75">AY46+AZ46</f>
        <v>143.02000427246094</v>
      </c>
      <c r="BB46" s="30">
        <f t="shared" ref="BB46:BB48" si="76">MIN(BA46,AE46)</f>
        <v>143.02000427246094</v>
      </c>
      <c r="BC46" s="30">
        <f t="shared" ref="BC46:BC48" si="77">IF( AND(ISNUMBER(BB$46),ISNUMBER(BB46)),(BB46-BB$46)/BB$46*100,"")</f>
        <v>0</v>
      </c>
    </row>
    <row r="47" spans="1:55" ht="28.8">
      <c r="A47" s="27"/>
      <c r="B47" s="8" t="s">
        <v>285</v>
      </c>
      <c r="C47" s="8">
        <v>2000</v>
      </c>
      <c r="D47" s="29"/>
      <c r="E47" s="29"/>
      <c r="F47" s="8">
        <v>1</v>
      </c>
      <c r="G47" s="8" t="s">
        <v>16</v>
      </c>
      <c r="H47" s="8" t="s">
        <v>17</v>
      </c>
      <c r="I47" s="8" t="s">
        <v>18</v>
      </c>
      <c r="J47" s="4">
        <v>0</v>
      </c>
      <c r="K47" s="4">
        <v>0</v>
      </c>
      <c r="L47" s="4">
        <v>0</v>
      </c>
      <c r="M47" s="4">
        <v>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2</v>
      </c>
      <c r="Y47" s="4">
        <v>0</v>
      </c>
      <c r="Z47" s="4">
        <v>0</v>
      </c>
      <c r="AA47" s="4">
        <v>0</v>
      </c>
      <c r="AB47" s="27"/>
      <c r="AC47" s="31"/>
      <c r="AD47" s="27"/>
      <c r="AE47" s="31"/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27"/>
      <c r="AY47" s="31"/>
      <c r="AZ47" s="27"/>
      <c r="BA47" s="31"/>
      <c r="BB47" s="31"/>
      <c r="BC47" s="31"/>
    </row>
    <row r="48" spans="1:55" ht="28.8">
      <c r="A48" s="33"/>
      <c r="B48" s="34" t="s">
        <v>96</v>
      </c>
      <c r="C48" s="34">
        <v>1999</v>
      </c>
      <c r="D48" s="35"/>
      <c r="E48" s="35"/>
      <c r="F48" s="34">
        <v>1</v>
      </c>
      <c r="G48" s="34" t="s">
        <v>16</v>
      </c>
      <c r="H48" s="34" t="s">
        <v>17</v>
      </c>
      <c r="I48" s="34" t="s">
        <v>97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3"/>
      <c r="AC48" s="37"/>
      <c r="AD48" s="33"/>
      <c r="AE48" s="37"/>
      <c r="AF48" s="36">
        <v>0</v>
      </c>
      <c r="AG48" s="36">
        <v>0</v>
      </c>
      <c r="AH48" s="36">
        <v>0</v>
      </c>
      <c r="AI48" s="36">
        <v>0</v>
      </c>
      <c r="AJ48" s="36">
        <v>0</v>
      </c>
      <c r="AK48" s="36">
        <v>0</v>
      </c>
      <c r="AL48" s="36">
        <v>0</v>
      </c>
      <c r="AM48" s="36">
        <v>0</v>
      </c>
      <c r="AN48" s="36">
        <v>0</v>
      </c>
      <c r="AO48" s="36">
        <v>0</v>
      </c>
      <c r="AP48" s="36">
        <v>0</v>
      </c>
      <c r="AQ48" s="36">
        <v>0</v>
      </c>
      <c r="AR48" s="36">
        <v>0</v>
      </c>
      <c r="AS48" s="36">
        <v>0</v>
      </c>
      <c r="AT48" s="36">
        <v>0</v>
      </c>
      <c r="AU48" s="36">
        <v>0</v>
      </c>
      <c r="AV48" s="36">
        <v>0</v>
      </c>
      <c r="AW48" s="36">
        <v>0</v>
      </c>
      <c r="AX48" s="33"/>
      <c r="AY48" s="37"/>
      <c r="AZ48" s="33"/>
      <c r="BA48" s="37"/>
      <c r="BB48" s="37"/>
      <c r="BC48" s="37"/>
    </row>
    <row r="49" spans="1:55" ht="43.2">
      <c r="A49" s="26">
        <v>14</v>
      </c>
      <c r="B49" s="32" t="s">
        <v>220</v>
      </c>
      <c r="C49" s="32">
        <v>1999</v>
      </c>
      <c r="D49" s="28">
        <v>1999</v>
      </c>
      <c r="E49" s="28">
        <v>1998</v>
      </c>
      <c r="F49" s="32">
        <v>1</v>
      </c>
      <c r="G49" s="32" t="s">
        <v>53</v>
      </c>
      <c r="H49" s="32" t="s">
        <v>54</v>
      </c>
      <c r="I49" s="32" t="s">
        <v>99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2</v>
      </c>
      <c r="AA49" s="2">
        <v>0</v>
      </c>
      <c r="AB49" s="26"/>
      <c r="AC49" s="30">
        <v>135.52999877929687</v>
      </c>
      <c r="AD49" s="26">
        <f t="shared" ref="AD49:AD51" si="78">SUM(J49:AB51)</f>
        <v>8</v>
      </c>
      <c r="AE49" s="30">
        <f t="shared" ref="AE49:AE51" si="79">AC49+AD49</f>
        <v>143.52999877929687</v>
      </c>
      <c r="AF49" s="2">
        <v>0</v>
      </c>
      <c r="AG49" s="2">
        <v>2</v>
      </c>
      <c r="AH49" s="2">
        <v>0</v>
      </c>
      <c r="AI49" s="2">
        <v>0</v>
      </c>
      <c r="AJ49" s="2">
        <v>2</v>
      </c>
      <c r="AK49" s="2">
        <v>0</v>
      </c>
      <c r="AL49" s="2">
        <v>2</v>
      </c>
      <c r="AM49" s="2">
        <v>0</v>
      </c>
      <c r="AN49" s="2">
        <v>0</v>
      </c>
      <c r="AO49" s="2">
        <v>0</v>
      </c>
      <c r="AP49" s="2">
        <v>2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6"/>
      <c r="AY49" s="30">
        <v>146.6199951171875</v>
      </c>
      <c r="AZ49" s="26">
        <f t="shared" ref="AZ49:AZ51" si="80">SUM(AF49:AX51)</f>
        <v>16</v>
      </c>
      <c r="BA49" s="30">
        <f t="shared" ref="BA49:BA51" si="81">AY49+AZ49</f>
        <v>162.6199951171875</v>
      </c>
      <c r="BB49" s="30">
        <f t="shared" ref="BB49:BB51" si="82">MIN(BA49,AE49)</f>
        <v>143.52999877929687</v>
      </c>
      <c r="BC49" s="30">
        <f t="shared" ref="BC49:BC51" si="83">IF( AND(ISNUMBER(BB$49),ISNUMBER(BB49)),(BB49-BB$49)/BB$49*100,"")</f>
        <v>0</v>
      </c>
    </row>
    <row r="50" spans="1:55" ht="57.6">
      <c r="A50" s="27"/>
      <c r="B50" s="8" t="s">
        <v>259</v>
      </c>
      <c r="C50" s="8">
        <v>1999</v>
      </c>
      <c r="D50" s="29"/>
      <c r="E50" s="29"/>
      <c r="F50" s="8">
        <v>1</v>
      </c>
      <c r="G50" s="8" t="s">
        <v>53</v>
      </c>
      <c r="H50" s="8" t="s">
        <v>260</v>
      </c>
      <c r="I50" s="8" t="s">
        <v>99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</v>
      </c>
      <c r="W50" s="4">
        <v>0</v>
      </c>
      <c r="X50" s="4">
        <v>2</v>
      </c>
      <c r="Y50" s="4">
        <v>0</v>
      </c>
      <c r="Z50" s="4">
        <v>0</v>
      </c>
      <c r="AA50" s="4">
        <v>0</v>
      </c>
      <c r="AB50" s="27"/>
      <c r="AC50" s="31"/>
      <c r="AD50" s="27"/>
      <c r="AE50" s="31"/>
      <c r="AF50" s="4">
        <v>2</v>
      </c>
      <c r="AG50" s="4">
        <v>0</v>
      </c>
      <c r="AH50" s="4">
        <v>0</v>
      </c>
      <c r="AI50" s="4">
        <v>0</v>
      </c>
      <c r="AJ50" s="4">
        <v>2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2</v>
      </c>
      <c r="AT50" s="4">
        <v>0</v>
      </c>
      <c r="AU50" s="4">
        <v>0</v>
      </c>
      <c r="AV50" s="4">
        <v>2</v>
      </c>
      <c r="AW50" s="4">
        <v>0</v>
      </c>
      <c r="AX50" s="27"/>
      <c r="AY50" s="31"/>
      <c r="AZ50" s="27"/>
      <c r="BA50" s="31"/>
      <c r="BB50" s="31"/>
      <c r="BC50" s="31"/>
    </row>
    <row r="51" spans="1:55" ht="43.2">
      <c r="A51" s="33"/>
      <c r="B51" s="34" t="s">
        <v>63</v>
      </c>
      <c r="C51" s="34">
        <v>1998</v>
      </c>
      <c r="D51" s="35"/>
      <c r="E51" s="35"/>
      <c r="F51" s="34">
        <v>1</v>
      </c>
      <c r="G51" s="34" t="s">
        <v>64</v>
      </c>
      <c r="H51" s="34" t="s">
        <v>65</v>
      </c>
      <c r="I51" s="34" t="s">
        <v>66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2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3"/>
      <c r="AC51" s="37"/>
      <c r="AD51" s="33"/>
      <c r="AE51" s="37"/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36">
        <v>0</v>
      </c>
      <c r="AT51" s="36">
        <v>0</v>
      </c>
      <c r="AU51" s="36">
        <v>0</v>
      </c>
      <c r="AV51" s="36">
        <v>0</v>
      </c>
      <c r="AW51" s="36">
        <v>0</v>
      </c>
      <c r="AX51" s="33"/>
      <c r="AY51" s="37"/>
      <c r="AZ51" s="33"/>
      <c r="BA51" s="37"/>
      <c r="BB51" s="37"/>
      <c r="BC51" s="37"/>
    </row>
    <row r="52" spans="1:55" ht="43.2">
      <c r="A52" s="26">
        <v>15</v>
      </c>
      <c r="B52" s="32" t="s">
        <v>118</v>
      </c>
      <c r="C52" s="32">
        <v>1999</v>
      </c>
      <c r="D52" s="28">
        <v>2002</v>
      </c>
      <c r="E52" s="28">
        <v>1999</v>
      </c>
      <c r="F52" s="32">
        <v>1</v>
      </c>
      <c r="G52" s="32" t="s">
        <v>53</v>
      </c>
      <c r="H52" s="32" t="s">
        <v>119</v>
      </c>
      <c r="I52" s="32" t="s">
        <v>99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6"/>
      <c r="AC52" s="30">
        <v>141.13999938964844</v>
      </c>
      <c r="AD52" s="26">
        <f t="shared" ref="AD52:AD54" si="84">SUM(J52:AB54)</f>
        <v>12</v>
      </c>
      <c r="AE52" s="30">
        <f t="shared" ref="AE52:AE54" si="85">AC52+AD52</f>
        <v>153.13999938964844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2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6"/>
      <c r="AY52" s="30">
        <v>137.8800048828125</v>
      </c>
      <c r="AZ52" s="26">
        <f t="shared" ref="AZ52:AZ54" si="86">SUM(AF52:AX54)</f>
        <v>6</v>
      </c>
      <c r="BA52" s="30">
        <f t="shared" ref="BA52:BA54" si="87">AY52+AZ52</f>
        <v>143.8800048828125</v>
      </c>
      <c r="BB52" s="30">
        <f t="shared" ref="BB52:BB54" si="88">MIN(BA52,AE52)</f>
        <v>143.8800048828125</v>
      </c>
      <c r="BC52" s="30">
        <f t="shared" ref="BC52:BC54" si="89">IF( AND(ISNUMBER(BB$52),ISNUMBER(BB52)),(BB52-BB$52)/BB$52*100,"")</f>
        <v>0</v>
      </c>
    </row>
    <row r="53" spans="1:55" ht="28.8">
      <c r="A53" s="27"/>
      <c r="B53" s="8" t="s">
        <v>280</v>
      </c>
      <c r="C53" s="8">
        <v>2002</v>
      </c>
      <c r="D53" s="29"/>
      <c r="E53" s="29"/>
      <c r="F53" s="8" t="s">
        <v>124</v>
      </c>
      <c r="G53" s="8" t="s">
        <v>31</v>
      </c>
      <c r="H53" s="8" t="s">
        <v>142</v>
      </c>
      <c r="I53" s="8" t="s">
        <v>143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2</v>
      </c>
      <c r="U53" s="4">
        <v>0</v>
      </c>
      <c r="V53" s="4">
        <v>2</v>
      </c>
      <c r="W53" s="4">
        <v>0</v>
      </c>
      <c r="X53" s="4">
        <v>0</v>
      </c>
      <c r="Y53" s="4">
        <v>0</v>
      </c>
      <c r="Z53" s="4">
        <v>2</v>
      </c>
      <c r="AA53" s="4">
        <v>0</v>
      </c>
      <c r="AB53" s="27"/>
      <c r="AC53" s="31"/>
      <c r="AD53" s="27"/>
      <c r="AE53" s="31"/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2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27"/>
      <c r="AY53" s="31"/>
      <c r="AZ53" s="27"/>
      <c r="BA53" s="31"/>
      <c r="BB53" s="31"/>
      <c r="BC53" s="31"/>
    </row>
    <row r="54" spans="1:55" ht="43.2">
      <c r="A54" s="33"/>
      <c r="B54" s="34" t="s">
        <v>187</v>
      </c>
      <c r="C54" s="34">
        <v>2000</v>
      </c>
      <c r="D54" s="35"/>
      <c r="E54" s="35"/>
      <c r="F54" s="34">
        <v>1</v>
      </c>
      <c r="G54" s="34" t="s">
        <v>53</v>
      </c>
      <c r="H54" s="34" t="s">
        <v>54</v>
      </c>
      <c r="I54" s="34" t="s">
        <v>99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2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2</v>
      </c>
      <c r="W54" s="36">
        <v>0</v>
      </c>
      <c r="X54" s="36">
        <v>2</v>
      </c>
      <c r="Y54" s="36">
        <v>0</v>
      </c>
      <c r="Z54" s="36">
        <v>0</v>
      </c>
      <c r="AA54" s="36">
        <v>0</v>
      </c>
      <c r="AB54" s="33"/>
      <c r="AC54" s="37"/>
      <c r="AD54" s="33"/>
      <c r="AE54" s="37"/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6">
        <v>0</v>
      </c>
      <c r="AL54" s="36">
        <v>0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2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3"/>
      <c r="AY54" s="37"/>
      <c r="AZ54" s="33"/>
      <c r="BA54" s="37"/>
      <c r="BB54" s="37"/>
      <c r="BC54" s="37"/>
    </row>
    <row r="55" spans="1:55" ht="28.8">
      <c r="A55" s="26">
        <v>16</v>
      </c>
      <c r="B55" s="32" t="s">
        <v>203</v>
      </c>
      <c r="C55" s="32">
        <v>2001</v>
      </c>
      <c r="D55" s="28">
        <v>2002</v>
      </c>
      <c r="E55" s="28">
        <v>2001</v>
      </c>
      <c r="F55" s="32">
        <v>1</v>
      </c>
      <c r="G55" s="32" t="s">
        <v>25</v>
      </c>
      <c r="H55" s="32" t="s">
        <v>26</v>
      </c>
      <c r="I55" s="32" t="s">
        <v>27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2</v>
      </c>
      <c r="Y55" s="2">
        <v>0</v>
      </c>
      <c r="Z55" s="2">
        <v>0</v>
      </c>
      <c r="AA55" s="2">
        <v>0</v>
      </c>
      <c r="AB55" s="26"/>
      <c r="AC55" s="30">
        <v>142.97000122070312</v>
      </c>
      <c r="AD55" s="26">
        <f t="shared" ref="AD55:AD57" si="90">SUM(J55:AB57)</f>
        <v>60</v>
      </c>
      <c r="AE55" s="30">
        <f t="shared" ref="AE55:AE57" si="91">AC55+AD55</f>
        <v>202.97000122070312</v>
      </c>
      <c r="AF55" s="2">
        <v>0</v>
      </c>
      <c r="AG55" s="2">
        <v>0</v>
      </c>
      <c r="AH55" s="2">
        <v>0</v>
      </c>
      <c r="AI55" s="2">
        <v>2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6"/>
      <c r="AY55" s="30">
        <v>148.39999389648437</v>
      </c>
      <c r="AZ55" s="26">
        <f t="shared" ref="AZ55:AZ57" si="92">SUM(AF55:AX57)</f>
        <v>12</v>
      </c>
      <c r="BA55" s="30">
        <f t="shared" ref="BA55:BA57" si="93">AY55+AZ55</f>
        <v>160.39999389648437</v>
      </c>
      <c r="BB55" s="30">
        <f t="shared" ref="BB55:BB57" si="94">MIN(BA55,AE55)</f>
        <v>160.39999389648437</v>
      </c>
      <c r="BC55" s="30">
        <f t="shared" ref="BC55:BC57" si="95">IF( AND(ISNUMBER(BB$55),ISNUMBER(BB55)),(BB55-BB$55)/BB$55*100,"")</f>
        <v>0</v>
      </c>
    </row>
    <row r="56" spans="1:55" ht="28.8">
      <c r="A56" s="27"/>
      <c r="B56" s="8" t="s">
        <v>24</v>
      </c>
      <c r="C56" s="8">
        <v>2002</v>
      </c>
      <c r="D56" s="29"/>
      <c r="E56" s="29"/>
      <c r="F56" s="8">
        <v>1</v>
      </c>
      <c r="G56" s="8" t="s">
        <v>25</v>
      </c>
      <c r="H56" s="8" t="s">
        <v>26</v>
      </c>
      <c r="I56" s="8" t="s">
        <v>27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2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27"/>
      <c r="AC56" s="31"/>
      <c r="AD56" s="27"/>
      <c r="AE56" s="31"/>
      <c r="AF56" s="4">
        <v>0</v>
      </c>
      <c r="AG56" s="4">
        <v>2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2</v>
      </c>
      <c r="AU56" s="4">
        <v>0</v>
      </c>
      <c r="AV56" s="4">
        <v>0</v>
      </c>
      <c r="AW56" s="4">
        <v>0</v>
      </c>
      <c r="AX56" s="27"/>
      <c r="AY56" s="31"/>
      <c r="AZ56" s="27"/>
      <c r="BA56" s="31"/>
      <c r="BB56" s="31"/>
      <c r="BC56" s="31"/>
    </row>
    <row r="57" spans="1:55" ht="43.2">
      <c r="A57" s="33"/>
      <c r="B57" s="34" t="s">
        <v>296</v>
      </c>
      <c r="C57" s="34">
        <v>2002</v>
      </c>
      <c r="D57" s="35"/>
      <c r="E57" s="35"/>
      <c r="F57" s="34">
        <v>1</v>
      </c>
      <c r="G57" s="34" t="s">
        <v>25</v>
      </c>
      <c r="H57" s="34" t="s">
        <v>26</v>
      </c>
      <c r="I57" s="34" t="s">
        <v>297</v>
      </c>
      <c r="J57" s="36">
        <v>0</v>
      </c>
      <c r="K57" s="36">
        <v>0</v>
      </c>
      <c r="L57" s="36">
        <v>0</v>
      </c>
      <c r="M57" s="36">
        <v>0</v>
      </c>
      <c r="N57" s="36">
        <v>50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2</v>
      </c>
      <c r="W57" s="36">
        <v>2</v>
      </c>
      <c r="X57" s="36">
        <v>0</v>
      </c>
      <c r="Y57" s="36">
        <v>2</v>
      </c>
      <c r="Z57" s="36">
        <v>0</v>
      </c>
      <c r="AA57" s="36">
        <v>0</v>
      </c>
      <c r="AB57" s="33"/>
      <c r="AC57" s="37"/>
      <c r="AD57" s="33"/>
      <c r="AE57" s="37"/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2</v>
      </c>
      <c r="AS57" s="36">
        <v>0</v>
      </c>
      <c r="AT57" s="36">
        <v>0</v>
      </c>
      <c r="AU57" s="36">
        <v>2</v>
      </c>
      <c r="AV57" s="36">
        <v>2</v>
      </c>
      <c r="AW57" s="36">
        <v>0</v>
      </c>
      <c r="AX57" s="33"/>
      <c r="AY57" s="37"/>
      <c r="AZ57" s="33"/>
      <c r="BA57" s="37"/>
      <c r="BB57" s="37"/>
      <c r="BC57" s="37"/>
    </row>
    <row r="58" spans="1:55">
      <c r="A58" s="26">
        <v>17</v>
      </c>
      <c r="B58" s="32" t="s">
        <v>275</v>
      </c>
      <c r="C58" s="32">
        <v>2000</v>
      </c>
      <c r="D58" s="28">
        <v>2001</v>
      </c>
      <c r="E58" s="28">
        <v>2000</v>
      </c>
      <c r="F58" s="32">
        <v>3</v>
      </c>
      <c r="G58" s="32" t="s">
        <v>115</v>
      </c>
      <c r="H58" s="32" t="s">
        <v>116</v>
      </c>
      <c r="I58" s="32" t="s">
        <v>117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2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6"/>
      <c r="AC58" s="30">
        <v>195.66000366210937</v>
      </c>
      <c r="AD58" s="26">
        <f t="shared" ref="AD58:AD60" si="96">SUM(J58:AB60)</f>
        <v>6</v>
      </c>
      <c r="AE58" s="30">
        <f t="shared" ref="AE58:AE60" si="97">AC58+AD58</f>
        <v>201.66000366210937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2</v>
      </c>
      <c r="AS58" s="2">
        <v>0</v>
      </c>
      <c r="AT58" s="2">
        <v>0</v>
      </c>
      <c r="AU58" s="2">
        <v>2</v>
      </c>
      <c r="AV58" s="2">
        <v>0</v>
      </c>
      <c r="AW58" s="2">
        <v>0</v>
      </c>
      <c r="AX58" s="26"/>
      <c r="AY58" s="30">
        <v>158.57000732421875</v>
      </c>
      <c r="AZ58" s="26">
        <f t="shared" ref="AZ58:AZ60" si="98">SUM(AF58:AX60)</f>
        <v>8</v>
      </c>
      <c r="BA58" s="30">
        <f t="shared" ref="BA58:BA60" si="99">AY58+AZ58</f>
        <v>166.57000732421875</v>
      </c>
      <c r="BB58" s="30">
        <f t="shared" ref="BB58:BB60" si="100">MIN(BA58,AE58)</f>
        <v>166.57000732421875</v>
      </c>
      <c r="BC58" s="30">
        <f t="shared" ref="BC58:BC60" si="101">IF( AND(ISNUMBER(BB$58),ISNUMBER(BB58)),(BB58-BB$58)/BB$58*100,"")</f>
        <v>0</v>
      </c>
    </row>
    <row r="59" spans="1:55">
      <c r="A59" s="27"/>
      <c r="B59" s="8" t="s">
        <v>130</v>
      </c>
      <c r="C59" s="8">
        <v>2001</v>
      </c>
      <c r="D59" s="29"/>
      <c r="E59" s="29"/>
      <c r="F59" s="8" t="s">
        <v>124</v>
      </c>
      <c r="G59" s="8" t="s">
        <v>115</v>
      </c>
      <c r="H59" s="8" t="s">
        <v>116</v>
      </c>
      <c r="I59" s="8" t="s">
        <v>117</v>
      </c>
      <c r="J59" s="4">
        <v>2</v>
      </c>
      <c r="K59" s="4">
        <v>0</v>
      </c>
      <c r="L59" s="4">
        <v>0</v>
      </c>
      <c r="M59" s="4">
        <v>0</v>
      </c>
      <c r="N59" s="4">
        <v>0</v>
      </c>
      <c r="O59" s="4">
        <v>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27"/>
      <c r="AC59" s="31"/>
      <c r="AD59" s="27"/>
      <c r="AE59" s="31"/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27"/>
      <c r="AY59" s="31"/>
      <c r="AZ59" s="27"/>
      <c r="BA59" s="31"/>
      <c r="BB59" s="31"/>
      <c r="BC59" s="31"/>
    </row>
    <row r="60" spans="1:55">
      <c r="A60" s="33"/>
      <c r="B60" s="34" t="s">
        <v>266</v>
      </c>
      <c r="C60" s="34">
        <v>2000</v>
      </c>
      <c r="D60" s="35"/>
      <c r="E60" s="35"/>
      <c r="F60" s="34">
        <v>3</v>
      </c>
      <c r="G60" s="34" t="s">
        <v>115</v>
      </c>
      <c r="H60" s="34" t="s">
        <v>116</v>
      </c>
      <c r="I60" s="34" t="s">
        <v>117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3"/>
      <c r="AC60" s="37"/>
      <c r="AD60" s="33"/>
      <c r="AE60" s="37"/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6">
        <v>0</v>
      </c>
      <c r="AN60" s="36">
        <v>0</v>
      </c>
      <c r="AO60" s="36">
        <v>0</v>
      </c>
      <c r="AP60" s="36">
        <v>0</v>
      </c>
      <c r="AQ60" s="36">
        <v>0</v>
      </c>
      <c r="AR60" s="36">
        <v>2</v>
      </c>
      <c r="AS60" s="36">
        <v>0</v>
      </c>
      <c r="AT60" s="36">
        <v>2</v>
      </c>
      <c r="AU60" s="36">
        <v>0</v>
      </c>
      <c r="AV60" s="36">
        <v>0</v>
      </c>
      <c r="AW60" s="36">
        <v>0</v>
      </c>
      <c r="AX60" s="33"/>
      <c r="AY60" s="37"/>
      <c r="AZ60" s="33"/>
      <c r="BA60" s="37"/>
      <c r="BB60" s="37"/>
      <c r="BC60" s="37"/>
    </row>
    <row r="61" spans="1:55" ht="43.2">
      <c r="A61" s="26">
        <v>18</v>
      </c>
      <c r="B61" s="32" t="s">
        <v>234</v>
      </c>
      <c r="C61" s="32">
        <v>1998</v>
      </c>
      <c r="D61" s="28">
        <v>2000</v>
      </c>
      <c r="E61" s="28">
        <v>1998</v>
      </c>
      <c r="F61" s="32">
        <v>1</v>
      </c>
      <c r="G61" s="32" t="s">
        <v>10</v>
      </c>
      <c r="H61" s="32" t="s">
        <v>176</v>
      </c>
      <c r="I61" s="32" t="s">
        <v>177</v>
      </c>
      <c r="J61" s="2">
        <v>0</v>
      </c>
      <c r="K61" s="2">
        <v>0</v>
      </c>
      <c r="L61" s="2">
        <v>2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6"/>
      <c r="AC61" s="30">
        <v>155.63999938964844</v>
      </c>
      <c r="AD61" s="26">
        <f t="shared" ref="AD61:AD63" si="102">SUM(J61:AB63)</f>
        <v>104</v>
      </c>
      <c r="AE61" s="30">
        <f t="shared" ref="AE61:AE63" si="103">AC61+AD61</f>
        <v>259.63999938964844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2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6"/>
      <c r="AY61" s="30">
        <v>158.80999755859375</v>
      </c>
      <c r="AZ61" s="26">
        <f t="shared" ref="AZ61:AZ63" si="104">SUM(AF61:AX63)</f>
        <v>8</v>
      </c>
      <c r="BA61" s="30">
        <f t="shared" ref="BA61:BA63" si="105">AY61+AZ61</f>
        <v>166.80999755859375</v>
      </c>
      <c r="BB61" s="30">
        <f t="shared" ref="BB61:BB63" si="106">MIN(BA61,AE61)</f>
        <v>166.80999755859375</v>
      </c>
      <c r="BC61" s="30">
        <f t="shared" ref="BC61:BC63" si="107">IF( AND(ISNUMBER(BB$61),ISNUMBER(BB61)),(BB61-BB$61)/BB$61*100,"")</f>
        <v>0</v>
      </c>
    </row>
    <row r="62" spans="1:55" ht="43.2">
      <c r="A62" s="27"/>
      <c r="B62" s="8" t="s">
        <v>113</v>
      </c>
      <c r="C62" s="8">
        <v>2000</v>
      </c>
      <c r="D62" s="29"/>
      <c r="E62" s="29"/>
      <c r="F62" s="8">
        <v>1</v>
      </c>
      <c r="G62" s="8" t="s">
        <v>10</v>
      </c>
      <c r="H62" s="8" t="s">
        <v>91</v>
      </c>
      <c r="I62" s="8" t="s">
        <v>92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50</v>
      </c>
      <c r="Z62" s="4">
        <v>0</v>
      </c>
      <c r="AA62" s="4">
        <v>0</v>
      </c>
      <c r="AB62" s="27"/>
      <c r="AC62" s="31"/>
      <c r="AD62" s="27"/>
      <c r="AE62" s="31"/>
      <c r="AF62" s="4">
        <v>0</v>
      </c>
      <c r="AG62" s="4">
        <v>0</v>
      </c>
      <c r="AH62" s="4">
        <v>0</v>
      </c>
      <c r="AI62" s="4">
        <v>0</v>
      </c>
      <c r="AJ62" s="4">
        <v>2</v>
      </c>
      <c r="AK62" s="4">
        <v>0</v>
      </c>
      <c r="AL62" s="4">
        <v>0</v>
      </c>
      <c r="AM62" s="4">
        <v>0</v>
      </c>
      <c r="AN62" s="4">
        <v>0</v>
      </c>
      <c r="AO62" s="4">
        <v>2</v>
      </c>
      <c r="AP62" s="4">
        <v>0</v>
      </c>
      <c r="AQ62" s="4">
        <v>0</v>
      </c>
      <c r="AR62" s="4">
        <v>0</v>
      </c>
      <c r="AS62" s="4">
        <v>0</v>
      </c>
      <c r="AT62" s="4">
        <v>2</v>
      </c>
      <c r="AU62" s="4">
        <v>0</v>
      </c>
      <c r="AV62" s="4">
        <v>0</v>
      </c>
      <c r="AW62" s="4">
        <v>0</v>
      </c>
      <c r="AX62" s="27"/>
      <c r="AY62" s="31"/>
      <c r="AZ62" s="27"/>
      <c r="BA62" s="31"/>
      <c r="BB62" s="31"/>
      <c r="BC62" s="31"/>
    </row>
    <row r="63" spans="1:55" ht="43.2">
      <c r="A63" s="33"/>
      <c r="B63" s="34" t="s">
        <v>251</v>
      </c>
      <c r="C63" s="34">
        <v>2000</v>
      </c>
      <c r="D63" s="35"/>
      <c r="E63" s="35"/>
      <c r="F63" s="34">
        <v>1</v>
      </c>
      <c r="G63" s="34" t="s">
        <v>10</v>
      </c>
      <c r="H63" s="34" t="s">
        <v>91</v>
      </c>
      <c r="I63" s="34" t="s">
        <v>92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50</v>
      </c>
      <c r="X63" s="36">
        <v>2</v>
      </c>
      <c r="Y63" s="36">
        <v>0</v>
      </c>
      <c r="Z63" s="36">
        <v>0</v>
      </c>
      <c r="AA63" s="36">
        <v>0</v>
      </c>
      <c r="AB63" s="33"/>
      <c r="AC63" s="37"/>
      <c r="AD63" s="33"/>
      <c r="AE63" s="37"/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0</v>
      </c>
      <c r="AT63" s="36">
        <v>0</v>
      </c>
      <c r="AU63" s="36">
        <v>0</v>
      </c>
      <c r="AV63" s="36">
        <v>0</v>
      </c>
      <c r="AW63" s="36">
        <v>0</v>
      </c>
      <c r="AX63" s="33"/>
      <c r="AY63" s="37"/>
      <c r="AZ63" s="33"/>
      <c r="BA63" s="37"/>
      <c r="BB63" s="37"/>
      <c r="BC63" s="37"/>
    </row>
    <row r="64" spans="1:55">
      <c r="A64" s="26">
        <v>19</v>
      </c>
      <c r="B64" s="32" t="s">
        <v>8</v>
      </c>
      <c r="C64" s="32">
        <v>2000</v>
      </c>
      <c r="D64" s="28">
        <v>2002</v>
      </c>
      <c r="E64" s="28">
        <v>2000</v>
      </c>
      <c r="F64" s="32" t="s">
        <v>9</v>
      </c>
      <c r="G64" s="32" t="s">
        <v>10</v>
      </c>
      <c r="H64" s="32" t="s">
        <v>11</v>
      </c>
      <c r="I64" s="32" t="s">
        <v>12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2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6"/>
      <c r="AC64" s="30">
        <v>162.27000427246094</v>
      </c>
      <c r="AD64" s="26">
        <f t="shared" ref="AD64:AD66" si="108">SUM(J64:AB66)</f>
        <v>6</v>
      </c>
      <c r="AE64" s="30">
        <f t="shared" ref="AE64:AE66" si="109">AC64+AD64</f>
        <v>168.27000427246094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6"/>
      <c r="AY64" s="30">
        <v>161.52999877929687</v>
      </c>
      <c r="AZ64" s="26">
        <f t="shared" ref="AZ64:AZ66" si="110">SUM(AF64:AX66)</f>
        <v>10</v>
      </c>
      <c r="BA64" s="30">
        <f t="shared" ref="BA64:BA66" si="111">AY64+AZ64</f>
        <v>171.52999877929687</v>
      </c>
      <c r="BB64" s="30">
        <f t="shared" ref="BB64:BB66" si="112">MIN(BA64,AE64)</f>
        <v>168.27000427246094</v>
      </c>
      <c r="BC64" s="30">
        <f t="shared" ref="BC64:BC66" si="113">IF( AND(ISNUMBER(BB$64),ISNUMBER(BB64)),(BB64-BB$64)/BB$64*100,"")</f>
        <v>0</v>
      </c>
    </row>
    <row r="65" spans="1:55" ht="43.2">
      <c r="A65" s="27"/>
      <c r="B65" s="8" t="s">
        <v>182</v>
      </c>
      <c r="C65" s="8">
        <v>2000</v>
      </c>
      <c r="D65" s="29"/>
      <c r="E65" s="29"/>
      <c r="F65" s="8">
        <v>1</v>
      </c>
      <c r="G65" s="8" t="s">
        <v>10</v>
      </c>
      <c r="H65" s="8" t="s">
        <v>91</v>
      </c>
      <c r="I65" s="8" t="s">
        <v>177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2</v>
      </c>
      <c r="Z65" s="4">
        <v>0</v>
      </c>
      <c r="AA65" s="4">
        <v>0</v>
      </c>
      <c r="AB65" s="27"/>
      <c r="AC65" s="31"/>
      <c r="AD65" s="27"/>
      <c r="AE65" s="31"/>
      <c r="AF65" s="4">
        <v>2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2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27"/>
      <c r="AY65" s="31"/>
      <c r="AZ65" s="27"/>
      <c r="BA65" s="31"/>
      <c r="BB65" s="31"/>
      <c r="BC65" s="31"/>
    </row>
    <row r="66" spans="1:55" ht="28.8">
      <c r="A66" s="33"/>
      <c r="B66" s="34" t="s">
        <v>237</v>
      </c>
      <c r="C66" s="34">
        <v>2002</v>
      </c>
      <c r="D66" s="35"/>
      <c r="E66" s="35"/>
      <c r="F66" s="34" t="s">
        <v>9</v>
      </c>
      <c r="G66" s="34" t="s">
        <v>10</v>
      </c>
      <c r="H66" s="34" t="s">
        <v>238</v>
      </c>
      <c r="I66" s="34" t="s">
        <v>12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2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3"/>
      <c r="AC66" s="37"/>
      <c r="AD66" s="33"/>
      <c r="AE66" s="37"/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  <c r="AM66" s="36">
        <v>0</v>
      </c>
      <c r="AN66" s="36">
        <v>0</v>
      </c>
      <c r="AO66" s="36">
        <v>2</v>
      </c>
      <c r="AP66" s="36">
        <v>0</v>
      </c>
      <c r="AQ66" s="36">
        <v>0</v>
      </c>
      <c r="AR66" s="36">
        <v>0</v>
      </c>
      <c r="AS66" s="36">
        <v>0</v>
      </c>
      <c r="AT66" s="36">
        <v>2</v>
      </c>
      <c r="AU66" s="36">
        <v>0</v>
      </c>
      <c r="AV66" s="36">
        <v>2</v>
      </c>
      <c r="AW66" s="36">
        <v>0</v>
      </c>
      <c r="AX66" s="33"/>
      <c r="AY66" s="37"/>
      <c r="AZ66" s="33"/>
      <c r="BA66" s="37"/>
      <c r="BB66" s="37"/>
      <c r="BC66" s="37"/>
    </row>
    <row r="67" spans="1:55" ht="28.8">
      <c r="A67" s="26">
        <v>20</v>
      </c>
      <c r="B67" s="32" t="s">
        <v>279</v>
      </c>
      <c r="C67" s="32">
        <v>2001</v>
      </c>
      <c r="D67" s="28">
        <v>2002</v>
      </c>
      <c r="E67" s="28">
        <v>1999</v>
      </c>
      <c r="F67" s="32">
        <v>3</v>
      </c>
      <c r="G67" s="32" t="s">
        <v>16</v>
      </c>
      <c r="H67" s="32" t="s">
        <v>17</v>
      </c>
      <c r="I67" s="32" t="s">
        <v>18</v>
      </c>
      <c r="J67" s="2">
        <v>0</v>
      </c>
      <c r="K67" s="2">
        <v>0</v>
      </c>
      <c r="L67" s="2">
        <v>0</v>
      </c>
      <c r="M67" s="2">
        <v>0</v>
      </c>
      <c r="N67" s="2">
        <v>2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2</v>
      </c>
      <c r="W67" s="2">
        <v>0</v>
      </c>
      <c r="X67" s="2">
        <v>2</v>
      </c>
      <c r="Y67" s="2">
        <v>0</v>
      </c>
      <c r="Z67" s="2">
        <v>0</v>
      </c>
      <c r="AA67" s="2">
        <v>0</v>
      </c>
      <c r="AB67" s="26"/>
      <c r="AC67" s="30">
        <v>204.97999572753906</v>
      </c>
      <c r="AD67" s="26">
        <f t="shared" ref="AD67:AD69" si="114">SUM(J67:AB69)</f>
        <v>112</v>
      </c>
      <c r="AE67" s="30">
        <f t="shared" ref="AE67:AE69" si="115">AC67+AD67</f>
        <v>316.97999572753906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6"/>
      <c r="AY67" s="30">
        <v>183.52000427246094</v>
      </c>
      <c r="AZ67" s="26">
        <f t="shared" ref="AZ67:AZ69" si="116">SUM(AF67:AX69)</f>
        <v>6</v>
      </c>
      <c r="BA67" s="30">
        <f t="shared" ref="BA67:BA69" si="117">AY67+AZ67</f>
        <v>189.52000427246094</v>
      </c>
      <c r="BB67" s="30">
        <f t="shared" ref="BB67:BB69" si="118">MIN(BA67,AE67)</f>
        <v>189.52000427246094</v>
      </c>
      <c r="BC67" s="30">
        <f t="shared" ref="BC67:BC69" si="119">IF( AND(ISNUMBER(BB$67),ISNUMBER(BB67)),(BB67-BB$67)/BB$67*100,"")</f>
        <v>0</v>
      </c>
    </row>
    <row r="68" spans="1:55" ht="28.8">
      <c r="A68" s="27"/>
      <c r="B68" s="8" t="s">
        <v>14</v>
      </c>
      <c r="C68" s="8">
        <v>1999</v>
      </c>
      <c r="D68" s="29"/>
      <c r="E68" s="29"/>
      <c r="F68" s="8">
        <v>1</v>
      </c>
      <c r="G68" s="8" t="s">
        <v>16</v>
      </c>
      <c r="H68" s="8" t="s">
        <v>17</v>
      </c>
      <c r="I68" s="8" t="s">
        <v>18</v>
      </c>
      <c r="J68" s="4">
        <v>0</v>
      </c>
      <c r="K68" s="4">
        <v>2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50</v>
      </c>
      <c r="Z68" s="4">
        <v>0</v>
      </c>
      <c r="AA68" s="4">
        <v>0</v>
      </c>
      <c r="AB68" s="27"/>
      <c r="AC68" s="31"/>
      <c r="AD68" s="27"/>
      <c r="AE68" s="31"/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2</v>
      </c>
      <c r="AU68" s="4">
        <v>0</v>
      </c>
      <c r="AV68" s="4">
        <v>0</v>
      </c>
      <c r="AW68" s="4">
        <v>0</v>
      </c>
      <c r="AX68" s="27"/>
      <c r="AY68" s="31"/>
      <c r="AZ68" s="27"/>
      <c r="BA68" s="31"/>
      <c r="BB68" s="31"/>
      <c r="BC68" s="31"/>
    </row>
    <row r="69" spans="1:55" ht="28.8">
      <c r="A69" s="33"/>
      <c r="B69" s="34" t="s">
        <v>28</v>
      </c>
      <c r="C69" s="34">
        <v>2002</v>
      </c>
      <c r="D69" s="35"/>
      <c r="E69" s="35"/>
      <c r="F69" s="34">
        <v>3</v>
      </c>
      <c r="G69" s="34" t="s">
        <v>16</v>
      </c>
      <c r="H69" s="34" t="s">
        <v>17</v>
      </c>
      <c r="I69" s="34" t="s">
        <v>29</v>
      </c>
      <c r="J69" s="36">
        <v>0</v>
      </c>
      <c r="K69" s="36">
        <v>2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2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50</v>
      </c>
      <c r="Z69" s="36">
        <v>0</v>
      </c>
      <c r="AA69" s="36">
        <v>0</v>
      </c>
      <c r="AB69" s="33"/>
      <c r="AC69" s="37"/>
      <c r="AD69" s="33"/>
      <c r="AE69" s="37"/>
      <c r="AF69" s="36">
        <v>0</v>
      </c>
      <c r="AG69" s="36">
        <v>2</v>
      </c>
      <c r="AH69" s="36">
        <v>0</v>
      </c>
      <c r="AI69" s="36">
        <v>0</v>
      </c>
      <c r="AJ69" s="36">
        <v>2</v>
      </c>
      <c r="AK69" s="36">
        <v>0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3"/>
      <c r="AY69" s="37"/>
      <c r="AZ69" s="33"/>
      <c r="BA69" s="37"/>
      <c r="BB69" s="37"/>
      <c r="BC69" s="37"/>
    </row>
    <row r="70" spans="1:55" ht="57.6">
      <c r="A70" s="26">
        <v>21</v>
      </c>
      <c r="B70" s="32" t="s">
        <v>198</v>
      </c>
      <c r="C70" s="32">
        <v>1998</v>
      </c>
      <c r="D70" s="28">
        <v>2002</v>
      </c>
      <c r="E70" s="28">
        <v>1998</v>
      </c>
      <c r="F70" s="32">
        <v>1</v>
      </c>
      <c r="G70" s="32" t="s">
        <v>40</v>
      </c>
      <c r="H70" s="32" t="s">
        <v>199</v>
      </c>
      <c r="I70" s="32" t="s">
        <v>200</v>
      </c>
      <c r="J70" s="2">
        <v>2</v>
      </c>
      <c r="K70" s="2">
        <v>0</v>
      </c>
      <c r="L70" s="2">
        <v>0</v>
      </c>
      <c r="M70" s="2">
        <v>0</v>
      </c>
      <c r="N70" s="2">
        <v>2</v>
      </c>
      <c r="O70" s="2">
        <v>0</v>
      </c>
      <c r="P70" s="2">
        <v>0</v>
      </c>
      <c r="Q70" s="2">
        <v>0</v>
      </c>
      <c r="R70" s="2">
        <v>2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2</v>
      </c>
      <c r="Z70" s="2">
        <v>0</v>
      </c>
      <c r="AA70" s="2">
        <v>0</v>
      </c>
      <c r="AB70" s="26"/>
      <c r="AC70" s="30">
        <v>192.27999877929687</v>
      </c>
      <c r="AD70" s="26">
        <f t="shared" ref="AD70:AD72" si="120">SUM(J70:AB72)</f>
        <v>16</v>
      </c>
      <c r="AE70" s="30">
        <f t="shared" ref="AE70:AE72" si="121">AC70+AD70</f>
        <v>208.27999877929687</v>
      </c>
      <c r="AF70" s="2">
        <v>2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2</v>
      </c>
      <c r="AS70" s="2">
        <v>0</v>
      </c>
      <c r="AT70" s="2">
        <v>0</v>
      </c>
      <c r="AU70" s="2">
        <v>50</v>
      </c>
      <c r="AV70" s="2">
        <v>0</v>
      </c>
      <c r="AW70" s="2">
        <v>0</v>
      </c>
      <c r="AX70" s="26"/>
      <c r="AY70" s="30">
        <v>186.64999389648437</v>
      </c>
      <c r="AZ70" s="26">
        <f t="shared" ref="AZ70:AZ72" si="122">SUM(AF70:AX72)</f>
        <v>58</v>
      </c>
      <c r="BA70" s="30">
        <f t="shared" ref="BA70:BA72" si="123">AY70+AZ70</f>
        <v>244.64999389648437</v>
      </c>
      <c r="BB70" s="30">
        <f t="shared" ref="BB70:BB72" si="124">MIN(BA70,AE70)</f>
        <v>208.27999877929687</v>
      </c>
      <c r="BC70" s="30">
        <f t="shared" ref="BC70:BC72" si="125">IF( AND(ISNUMBER(BB$70),ISNUMBER(BB70)),(BB70-BB$70)/BB$70*100,"")</f>
        <v>0</v>
      </c>
    </row>
    <row r="71" spans="1:55" ht="57.6">
      <c r="A71" s="27"/>
      <c r="B71" s="8" t="s">
        <v>197</v>
      </c>
      <c r="C71" s="8">
        <v>2001</v>
      </c>
      <c r="D71" s="29"/>
      <c r="E71" s="29"/>
      <c r="F71" s="8">
        <v>3</v>
      </c>
      <c r="G71" s="8" t="s">
        <v>76</v>
      </c>
      <c r="H71" s="8" t="s">
        <v>153</v>
      </c>
      <c r="I71" s="8" t="s">
        <v>158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2</v>
      </c>
      <c r="S71" s="4">
        <v>0</v>
      </c>
      <c r="T71" s="4">
        <v>0</v>
      </c>
      <c r="U71" s="4">
        <v>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27"/>
      <c r="AC71" s="31"/>
      <c r="AD71" s="27"/>
      <c r="AE71" s="31"/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2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27"/>
      <c r="AY71" s="31"/>
      <c r="AZ71" s="27"/>
      <c r="BA71" s="31"/>
      <c r="BB71" s="31"/>
      <c r="BC71" s="31"/>
    </row>
    <row r="72" spans="1:55" ht="57.6">
      <c r="A72" s="33"/>
      <c r="B72" s="34" t="s">
        <v>85</v>
      </c>
      <c r="C72" s="34">
        <v>2002</v>
      </c>
      <c r="D72" s="35"/>
      <c r="E72" s="35"/>
      <c r="F72" s="34">
        <v>1</v>
      </c>
      <c r="G72" s="34" t="s">
        <v>40</v>
      </c>
      <c r="H72" s="34" t="s">
        <v>86</v>
      </c>
      <c r="I72" s="34" t="s">
        <v>42</v>
      </c>
      <c r="J72" s="36">
        <v>2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2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3"/>
      <c r="AC72" s="37"/>
      <c r="AD72" s="33"/>
      <c r="AE72" s="37"/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36">
        <v>0</v>
      </c>
      <c r="AT72" s="36">
        <v>0</v>
      </c>
      <c r="AU72" s="36">
        <v>2</v>
      </c>
      <c r="AV72" s="36">
        <v>0</v>
      </c>
      <c r="AW72" s="36">
        <v>0</v>
      </c>
      <c r="AX72" s="33"/>
      <c r="AY72" s="37"/>
      <c r="AZ72" s="33"/>
      <c r="BA72" s="37"/>
      <c r="BB72" s="37"/>
      <c r="BC72" s="37"/>
    </row>
    <row r="73" spans="1:55" ht="43.2">
      <c r="A73" s="26">
        <v>22</v>
      </c>
      <c r="B73" s="32" t="s">
        <v>156</v>
      </c>
      <c r="C73" s="32">
        <v>2000</v>
      </c>
      <c r="D73" s="28">
        <v>2001</v>
      </c>
      <c r="E73" s="28">
        <v>1999</v>
      </c>
      <c r="F73" s="32">
        <v>1</v>
      </c>
      <c r="G73" s="32" t="s">
        <v>76</v>
      </c>
      <c r="H73" s="32" t="s">
        <v>157</v>
      </c>
      <c r="I73" s="32" t="s">
        <v>158</v>
      </c>
      <c r="J73" s="2">
        <v>0</v>
      </c>
      <c r="K73" s="2">
        <v>2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6"/>
      <c r="AC73" s="30">
        <v>217.33999633789062</v>
      </c>
      <c r="AD73" s="26">
        <f t="shared" ref="AD73:AD75" si="126">SUM(J73:AB75)</f>
        <v>14</v>
      </c>
      <c r="AE73" s="30">
        <f t="shared" ref="AE73:AE75" si="127">AC73+AD73</f>
        <v>231.33999633789062</v>
      </c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6"/>
      <c r="AY73" s="30" t="s">
        <v>399</v>
      </c>
      <c r="AZ73" s="26">
        <f t="shared" ref="AZ73:AZ75" si="128">SUM(AF73:AX75)</f>
        <v>0</v>
      </c>
      <c r="BA73" s="30">
        <v>10000</v>
      </c>
      <c r="BB73" s="30">
        <f t="shared" ref="BB73:BB75" si="129">MIN(BA73,AE73)</f>
        <v>231.33999633789062</v>
      </c>
      <c r="BC73" s="30">
        <f t="shared" ref="BC73:BC75" si="130">IF( AND(ISNUMBER(BB$73),ISNUMBER(BB73)),(BB73-BB$73)/BB$73*100,"")</f>
        <v>0</v>
      </c>
    </row>
    <row r="74" spans="1:55" ht="57.6">
      <c r="A74" s="27"/>
      <c r="B74" s="8" t="s">
        <v>310</v>
      </c>
      <c r="C74" s="8">
        <v>2001</v>
      </c>
      <c r="D74" s="29"/>
      <c r="E74" s="29"/>
      <c r="F74" s="8">
        <v>2</v>
      </c>
      <c r="G74" s="8" t="s">
        <v>76</v>
      </c>
      <c r="H74" s="8" t="s">
        <v>153</v>
      </c>
      <c r="I74" s="8" t="s">
        <v>154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</v>
      </c>
      <c r="W74" s="4">
        <v>0</v>
      </c>
      <c r="X74" s="4">
        <v>2</v>
      </c>
      <c r="Y74" s="4">
        <v>0</v>
      </c>
      <c r="Z74" s="4">
        <v>0</v>
      </c>
      <c r="AA74" s="4">
        <v>0</v>
      </c>
      <c r="AB74" s="27"/>
      <c r="AC74" s="31"/>
      <c r="AD74" s="27"/>
      <c r="AE74" s="31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27"/>
      <c r="AY74" s="31"/>
      <c r="AZ74" s="27"/>
      <c r="BA74" s="31"/>
      <c r="BB74" s="31"/>
      <c r="BC74" s="31"/>
    </row>
    <row r="75" spans="1:55" ht="43.2">
      <c r="A75" s="33"/>
      <c r="B75" s="34" t="s">
        <v>133</v>
      </c>
      <c r="C75" s="34">
        <v>1999</v>
      </c>
      <c r="D75" s="35"/>
      <c r="E75" s="35"/>
      <c r="F75" s="34">
        <v>1</v>
      </c>
      <c r="G75" s="34" t="s">
        <v>64</v>
      </c>
      <c r="H75" s="34" t="s">
        <v>134</v>
      </c>
      <c r="I75" s="34" t="s">
        <v>66</v>
      </c>
      <c r="J75" s="36">
        <v>2</v>
      </c>
      <c r="K75" s="36">
        <v>2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v>2</v>
      </c>
      <c r="V75" s="36">
        <v>0</v>
      </c>
      <c r="W75" s="36">
        <v>0</v>
      </c>
      <c r="X75" s="36">
        <v>2</v>
      </c>
      <c r="Y75" s="36">
        <v>0</v>
      </c>
      <c r="Z75" s="36">
        <v>0</v>
      </c>
      <c r="AA75" s="36">
        <v>0</v>
      </c>
      <c r="AB75" s="33"/>
      <c r="AC75" s="37"/>
      <c r="AD75" s="33"/>
      <c r="AE75" s="37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3"/>
      <c r="AY75" s="37"/>
      <c r="AZ75" s="33"/>
      <c r="BA75" s="37"/>
      <c r="BB75" s="37"/>
      <c r="BC75" s="37"/>
    </row>
    <row r="76" spans="1:55" ht="28.8">
      <c r="A76" s="26">
        <v>23</v>
      </c>
      <c r="B76" s="32" t="s">
        <v>293</v>
      </c>
      <c r="C76" s="32">
        <v>2002</v>
      </c>
      <c r="D76" s="28">
        <v>2002</v>
      </c>
      <c r="E76" s="28">
        <v>1998</v>
      </c>
      <c r="F76" s="32">
        <v>3</v>
      </c>
      <c r="G76" s="32" t="s">
        <v>21</v>
      </c>
      <c r="H76" s="32" t="s">
        <v>22</v>
      </c>
      <c r="I76" s="32" t="s">
        <v>23</v>
      </c>
      <c r="J76" s="2">
        <v>0</v>
      </c>
      <c r="K76" s="2">
        <v>2</v>
      </c>
      <c r="L76" s="2">
        <v>2</v>
      </c>
      <c r="M76" s="2">
        <v>0</v>
      </c>
      <c r="N76" s="2">
        <v>2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2</v>
      </c>
      <c r="W76" s="2">
        <v>0</v>
      </c>
      <c r="X76" s="2">
        <v>0</v>
      </c>
      <c r="Y76" s="2">
        <v>0</v>
      </c>
      <c r="Z76" s="2">
        <v>2</v>
      </c>
      <c r="AA76" s="2">
        <v>0</v>
      </c>
      <c r="AB76" s="26"/>
      <c r="AC76" s="30">
        <v>210.36000061035156</v>
      </c>
      <c r="AD76" s="26">
        <f t="shared" ref="AD76:AD78" si="131">SUM(J76:AB78)</f>
        <v>22</v>
      </c>
      <c r="AE76" s="30">
        <f t="shared" ref="AE76:AE78" si="132">AC76+AD76</f>
        <v>232.36000061035156</v>
      </c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6"/>
      <c r="AY76" s="30" t="s">
        <v>399</v>
      </c>
      <c r="AZ76" s="26">
        <f t="shared" ref="AZ76:AZ78" si="133">SUM(AF76:AX78)</f>
        <v>0</v>
      </c>
      <c r="BA76" s="30">
        <v>10000</v>
      </c>
      <c r="BB76" s="30">
        <f t="shared" ref="BB76:BB78" si="134">MIN(BA76,AE76)</f>
        <v>232.36000061035156</v>
      </c>
      <c r="BC76" s="30">
        <f t="shared" ref="BC76:BC78" si="135">IF( AND(ISNUMBER(BB$76),ISNUMBER(BB76)),(BB76-BB$76)/BB$76*100,"")</f>
        <v>0</v>
      </c>
    </row>
    <row r="77" spans="1:55" ht="43.2">
      <c r="A77" s="27"/>
      <c r="B77" s="8" t="s">
        <v>233</v>
      </c>
      <c r="C77" s="8">
        <v>1998</v>
      </c>
      <c r="D77" s="29"/>
      <c r="E77" s="29"/>
      <c r="F77" s="8">
        <v>3</v>
      </c>
      <c r="G77" s="8" t="s">
        <v>10</v>
      </c>
      <c r="H77" s="8" t="s">
        <v>176</v>
      </c>
      <c r="I77" s="8" t="s">
        <v>92</v>
      </c>
      <c r="J77" s="4">
        <v>0</v>
      </c>
      <c r="K77" s="4">
        <v>0</v>
      </c>
      <c r="L77" s="4">
        <v>0</v>
      </c>
      <c r="M77" s="4">
        <v>0</v>
      </c>
      <c r="N77" s="4">
        <v>2</v>
      </c>
      <c r="O77" s="4">
        <v>0</v>
      </c>
      <c r="P77" s="4">
        <v>2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2</v>
      </c>
      <c r="W77" s="4">
        <v>0</v>
      </c>
      <c r="X77" s="4">
        <v>0</v>
      </c>
      <c r="Y77" s="4">
        <v>2</v>
      </c>
      <c r="Z77" s="4">
        <v>0</v>
      </c>
      <c r="AA77" s="4">
        <v>0</v>
      </c>
      <c r="AB77" s="27"/>
      <c r="AC77" s="31"/>
      <c r="AD77" s="27"/>
      <c r="AE77" s="31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27"/>
      <c r="AY77" s="31"/>
      <c r="AZ77" s="27"/>
      <c r="BA77" s="31"/>
      <c r="BB77" s="31"/>
      <c r="BC77" s="31"/>
    </row>
    <row r="78" spans="1:55" ht="28.8">
      <c r="A78" s="33"/>
      <c r="B78" s="34" t="s">
        <v>123</v>
      </c>
      <c r="C78" s="34">
        <v>2002</v>
      </c>
      <c r="D78" s="35"/>
      <c r="E78" s="35"/>
      <c r="F78" s="34" t="s">
        <v>124</v>
      </c>
      <c r="G78" s="34" t="s">
        <v>10</v>
      </c>
      <c r="H78" s="34" t="s">
        <v>125</v>
      </c>
      <c r="I78" s="34" t="s">
        <v>92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2</v>
      </c>
      <c r="R78" s="36">
        <v>0</v>
      </c>
      <c r="S78" s="36">
        <v>0</v>
      </c>
      <c r="T78" s="36">
        <v>0</v>
      </c>
      <c r="U78" s="36">
        <v>0</v>
      </c>
      <c r="V78" s="36">
        <v>2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33"/>
      <c r="AC78" s="37"/>
      <c r="AD78" s="33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3"/>
      <c r="AY78" s="37"/>
      <c r="AZ78" s="33"/>
      <c r="BA78" s="37"/>
      <c r="BB78" s="37"/>
      <c r="BC78" s="37"/>
    </row>
    <row r="79" spans="1:55">
      <c r="A79" s="26">
        <v>24</v>
      </c>
      <c r="B79" s="32" t="s">
        <v>306</v>
      </c>
      <c r="C79" s="32">
        <v>2000</v>
      </c>
      <c r="D79" s="28">
        <v>2001</v>
      </c>
      <c r="E79" s="28">
        <v>1999</v>
      </c>
      <c r="F79" s="32">
        <v>3</v>
      </c>
      <c r="G79" s="32" t="s">
        <v>115</v>
      </c>
      <c r="H79" s="32" t="s">
        <v>116</v>
      </c>
      <c r="I79" s="32" t="s">
        <v>117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6"/>
      <c r="AC79" s="30" t="s">
        <v>399</v>
      </c>
      <c r="AD79" s="26">
        <f t="shared" ref="AD79:AD81" si="136">SUM(J79:AB81)</f>
        <v>0</v>
      </c>
      <c r="AE79" s="30">
        <v>10000</v>
      </c>
      <c r="AF79" s="2">
        <v>0</v>
      </c>
      <c r="AG79" s="2">
        <v>0</v>
      </c>
      <c r="AH79" s="2">
        <v>0</v>
      </c>
      <c r="AI79" s="2">
        <v>0</v>
      </c>
      <c r="AJ79" s="2">
        <v>2</v>
      </c>
      <c r="AK79" s="2">
        <v>0</v>
      </c>
      <c r="AL79" s="2">
        <v>0</v>
      </c>
      <c r="AM79" s="2">
        <v>2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2</v>
      </c>
      <c r="AU79" s="2">
        <v>2</v>
      </c>
      <c r="AV79" s="2">
        <v>0</v>
      </c>
      <c r="AW79" s="2">
        <v>2</v>
      </c>
      <c r="AX79" s="26"/>
      <c r="AY79" s="30">
        <v>180.77999877929687</v>
      </c>
      <c r="AZ79" s="26">
        <f t="shared" ref="AZ79:AZ81" si="137">SUM(AF79:AX81)</f>
        <v>64</v>
      </c>
      <c r="BA79" s="30">
        <f t="shared" ref="BA79:BA81" si="138">AY79+AZ79</f>
        <v>244.77999877929687</v>
      </c>
      <c r="BB79" s="30">
        <f t="shared" ref="BB79:BB81" si="139">MIN(BA79,AE79)</f>
        <v>244.77999877929687</v>
      </c>
      <c r="BC79" s="30">
        <f t="shared" ref="BC79:BC81" si="140">IF( AND(ISNUMBER(BB$79),ISNUMBER(BB79)),(BB79-BB$79)/BB$79*100,"")</f>
        <v>0</v>
      </c>
    </row>
    <row r="80" spans="1:55" ht="86.4">
      <c r="A80" s="27"/>
      <c r="B80" s="8" t="s">
        <v>267</v>
      </c>
      <c r="C80" s="8">
        <v>1999</v>
      </c>
      <c r="D80" s="29"/>
      <c r="E80" s="29"/>
      <c r="F80" s="8">
        <v>3</v>
      </c>
      <c r="G80" s="8" t="s">
        <v>76</v>
      </c>
      <c r="H80" s="8" t="s">
        <v>268</v>
      </c>
      <c r="I80" s="8" t="s">
        <v>224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27"/>
      <c r="AC80" s="31"/>
      <c r="AD80" s="27"/>
      <c r="AE80" s="31"/>
      <c r="AF80" s="4">
        <v>2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2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50</v>
      </c>
      <c r="AV80" s="4">
        <v>0</v>
      </c>
      <c r="AW80" s="4">
        <v>0</v>
      </c>
      <c r="AX80" s="27"/>
      <c r="AY80" s="31"/>
      <c r="AZ80" s="27"/>
      <c r="BA80" s="31"/>
      <c r="BB80" s="31"/>
      <c r="BC80" s="31"/>
    </row>
    <row r="81" spans="1:55" ht="57.6">
      <c r="A81" s="33"/>
      <c r="B81" s="34" t="s">
        <v>155</v>
      </c>
      <c r="C81" s="34">
        <v>2001</v>
      </c>
      <c r="D81" s="35"/>
      <c r="E81" s="35"/>
      <c r="F81" s="34">
        <v>3</v>
      </c>
      <c r="G81" s="34" t="s">
        <v>76</v>
      </c>
      <c r="H81" s="34" t="s">
        <v>153</v>
      </c>
      <c r="I81" s="34" t="s">
        <v>154</v>
      </c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3"/>
      <c r="AC81" s="37"/>
      <c r="AD81" s="33"/>
      <c r="AE81" s="37"/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36">
        <v>0</v>
      </c>
      <c r="AT81" s="36">
        <v>0</v>
      </c>
      <c r="AU81" s="36">
        <v>0</v>
      </c>
      <c r="AV81" s="36">
        <v>0</v>
      </c>
      <c r="AW81" s="36">
        <v>0</v>
      </c>
      <c r="AX81" s="33"/>
      <c r="AY81" s="37"/>
      <c r="AZ81" s="33"/>
      <c r="BA81" s="37"/>
      <c r="BB81" s="37"/>
      <c r="BC81" s="37"/>
    </row>
    <row r="82" spans="1:55" ht="57.6">
      <c r="A82" s="26">
        <v>25</v>
      </c>
      <c r="B82" s="32" t="s">
        <v>34</v>
      </c>
      <c r="C82" s="32">
        <v>2000</v>
      </c>
      <c r="D82" s="28">
        <v>2000</v>
      </c>
      <c r="E82" s="28">
        <v>2000</v>
      </c>
      <c r="F82" s="32">
        <v>2</v>
      </c>
      <c r="G82" s="32" t="s">
        <v>36</v>
      </c>
      <c r="H82" s="32" t="s">
        <v>37</v>
      </c>
      <c r="I82" s="32" t="s">
        <v>38</v>
      </c>
      <c r="J82" s="2">
        <v>0</v>
      </c>
      <c r="K82" s="2">
        <v>0</v>
      </c>
      <c r="L82" s="2">
        <v>2</v>
      </c>
      <c r="M82" s="2">
        <v>2</v>
      </c>
      <c r="N82" s="2">
        <v>2</v>
      </c>
      <c r="O82" s="2">
        <v>0</v>
      </c>
      <c r="P82" s="2">
        <v>0</v>
      </c>
      <c r="Q82" s="2">
        <v>2</v>
      </c>
      <c r="R82" s="2">
        <v>2</v>
      </c>
      <c r="S82" s="2">
        <v>0</v>
      </c>
      <c r="T82" s="2">
        <v>0</v>
      </c>
      <c r="U82" s="2">
        <v>0</v>
      </c>
      <c r="V82" s="2">
        <v>2</v>
      </c>
      <c r="W82" s="2">
        <v>2</v>
      </c>
      <c r="X82" s="2">
        <v>2</v>
      </c>
      <c r="Y82" s="2">
        <v>0</v>
      </c>
      <c r="Z82" s="2">
        <v>0</v>
      </c>
      <c r="AA82" s="2">
        <v>0</v>
      </c>
      <c r="AB82" s="26"/>
      <c r="AC82" s="30">
        <v>169.71000671386719</v>
      </c>
      <c r="AD82" s="26">
        <f t="shared" ref="AD82:AD84" si="141">SUM(J82:AB84)</f>
        <v>78</v>
      </c>
      <c r="AE82" s="30">
        <f t="shared" ref="AE82:AE84" si="142">AC82+AD82</f>
        <v>247.71000671386719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6"/>
      <c r="AY82" s="30" t="s">
        <v>399</v>
      </c>
      <c r="AZ82" s="26">
        <f t="shared" ref="AZ82:AZ84" si="143">SUM(AF82:AX84)</f>
        <v>0</v>
      </c>
      <c r="BA82" s="30">
        <v>10000</v>
      </c>
      <c r="BB82" s="30">
        <f t="shared" ref="BB82:BB84" si="144">MIN(BA82,AE82)</f>
        <v>247.71000671386719</v>
      </c>
      <c r="BC82" s="30">
        <f t="shared" ref="BC82:BC84" si="145">IF( AND(ISNUMBER(BB$82),ISNUMBER(BB82)),(BB82-BB$82)/BB$82*100,"")</f>
        <v>0</v>
      </c>
    </row>
    <row r="83" spans="1:55" ht="28.8">
      <c r="A83" s="27"/>
      <c r="B83" s="8" t="s">
        <v>30</v>
      </c>
      <c r="C83" s="8">
        <v>2000</v>
      </c>
      <c r="D83" s="29"/>
      <c r="E83" s="29"/>
      <c r="F83" s="8">
        <v>3</v>
      </c>
      <c r="G83" s="8" t="s">
        <v>31</v>
      </c>
      <c r="H83" s="8" t="s">
        <v>32</v>
      </c>
      <c r="I83" s="8" t="s">
        <v>33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2</v>
      </c>
      <c r="R83" s="4">
        <v>50</v>
      </c>
      <c r="S83" s="4">
        <v>0</v>
      </c>
      <c r="T83" s="4">
        <v>0</v>
      </c>
      <c r="U83" s="4">
        <v>0</v>
      </c>
      <c r="V83" s="4">
        <v>2</v>
      </c>
      <c r="W83" s="4">
        <v>0</v>
      </c>
      <c r="X83" s="4">
        <v>0</v>
      </c>
      <c r="Y83" s="4">
        <v>2</v>
      </c>
      <c r="Z83" s="4">
        <v>2</v>
      </c>
      <c r="AA83" s="4">
        <v>0</v>
      </c>
      <c r="AB83" s="27"/>
      <c r="AC83" s="31"/>
      <c r="AD83" s="27"/>
      <c r="AE83" s="31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27"/>
      <c r="AY83" s="31"/>
      <c r="AZ83" s="27"/>
      <c r="BA83" s="31"/>
      <c r="BB83" s="31"/>
      <c r="BC83" s="31"/>
    </row>
    <row r="84" spans="1:55" ht="57.6">
      <c r="A84" s="33"/>
      <c r="B84" s="34" t="s">
        <v>261</v>
      </c>
      <c r="C84" s="34">
        <v>2000</v>
      </c>
      <c r="D84" s="35"/>
      <c r="E84" s="35"/>
      <c r="F84" s="34">
        <v>1</v>
      </c>
      <c r="G84" s="34" t="s">
        <v>40</v>
      </c>
      <c r="H84" s="34" t="s">
        <v>199</v>
      </c>
      <c r="I84" s="34" t="s">
        <v>102</v>
      </c>
      <c r="J84" s="36">
        <v>0</v>
      </c>
      <c r="K84" s="36">
        <v>2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6">
        <v>0</v>
      </c>
      <c r="W84" s="36">
        <v>0</v>
      </c>
      <c r="X84" s="36">
        <v>2</v>
      </c>
      <c r="Y84" s="36">
        <v>0</v>
      </c>
      <c r="Z84" s="36">
        <v>0</v>
      </c>
      <c r="AA84" s="36">
        <v>0</v>
      </c>
      <c r="AB84" s="33"/>
      <c r="AC84" s="37"/>
      <c r="AD84" s="33"/>
      <c r="AE84" s="37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3"/>
      <c r="AY84" s="37"/>
      <c r="AZ84" s="33"/>
      <c r="BA84" s="37"/>
      <c r="BB84" s="37"/>
      <c r="BC84" s="37"/>
    </row>
    <row r="86" spans="1:55" ht="18">
      <c r="A86" s="11" t="s">
        <v>400</v>
      </c>
      <c r="B86" s="11"/>
      <c r="C86" s="11"/>
      <c r="D86" s="11"/>
      <c r="E86" s="11"/>
      <c r="F86" s="11"/>
      <c r="G86" s="11"/>
      <c r="H86" s="11"/>
      <c r="I86" s="11"/>
      <c r="J86" s="11"/>
    </row>
    <row r="87" spans="1:55">
      <c r="A87" s="16" t="s">
        <v>390</v>
      </c>
      <c r="B87" s="16" t="s">
        <v>1</v>
      </c>
      <c r="C87" s="16" t="s">
        <v>2</v>
      </c>
      <c r="D87" s="16" t="s">
        <v>312</v>
      </c>
      <c r="E87" s="16" t="s">
        <v>313</v>
      </c>
      <c r="F87" s="16" t="s">
        <v>3</v>
      </c>
      <c r="G87" s="16" t="s">
        <v>4</v>
      </c>
      <c r="H87" s="16" t="s">
        <v>5</v>
      </c>
      <c r="I87" s="16" t="s">
        <v>6</v>
      </c>
      <c r="J87" s="18" t="s">
        <v>392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20"/>
      <c r="AF87" s="18" t="s">
        <v>396</v>
      </c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20"/>
      <c r="BB87" s="16" t="s">
        <v>397</v>
      </c>
      <c r="BC87" s="16" t="s">
        <v>398</v>
      </c>
    </row>
    <row r="88" spans="1:55" ht="28.8">
      <c r="A88" s="17"/>
      <c r="B88" s="17"/>
      <c r="C88" s="17"/>
      <c r="D88" s="17"/>
      <c r="E88" s="17"/>
      <c r="F88" s="17"/>
      <c r="G88" s="17"/>
      <c r="H88" s="17"/>
      <c r="I88" s="17"/>
      <c r="J88" s="21">
        <v>1</v>
      </c>
      <c r="K88" s="21">
        <v>2</v>
      </c>
      <c r="L88" s="21">
        <v>3</v>
      </c>
      <c r="M88" s="21">
        <v>4</v>
      </c>
      <c r="N88" s="21">
        <v>5</v>
      </c>
      <c r="O88" s="21">
        <v>6</v>
      </c>
      <c r="P88" s="21">
        <v>7</v>
      </c>
      <c r="Q88" s="21">
        <v>8</v>
      </c>
      <c r="R88" s="21">
        <v>9</v>
      </c>
      <c r="S88" s="21">
        <v>10</v>
      </c>
      <c r="T88" s="21">
        <v>11</v>
      </c>
      <c r="U88" s="21">
        <v>12</v>
      </c>
      <c r="V88" s="21">
        <v>13</v>
      </c>
      <c r="W88" s="21">
        <v>14</v>
      </c>
      <c r="X88" s="21">
        <v>15</v>
      </c>
      <c r="Y88" s="21">
        <v>16</v>
      </c>
      <c r="Z88" s="21">
        <v>17</v>
      </c>
      <c r="AA88" s="21">
        <v>18</v>
      </c>
      <c r="AB88" s="21" t="s">
        <v>753</v>
      </c>
      <c r="AC88" s="21" t="s">
        <v>393</v>
      </c>
      <c r="AD88" s="21" t="s">
        <v>394</v>
      </c>
      <c r="AE88" s="21" t="s">
        <v>395</v>
      </c>
      <c r="AF88" s="21">
        <v>1</v>
      </c>
      <c r="AG88" s="21">
        <v>2</v>
      </c>
      <c r="AH88" s="21">
        <v>3</v>
      </c>
      <c r="AI88" s="21">
        <v>4</v>
      </c>
      <c r="AJ88" s="21">
        <v>5</v>
      </c>
      <c r="AK88" s="21">
        <v>6</v>
      </c>
      <c r="AL88" s="21">
        <v>7</v>
      </c>
      <c r="AM88" s="21">
        <v>8</v>
      </c>
      <c r="AN88" s="21">
        <v>9</v>
      </c>
      <c r="AO88" s="21">
        <v>10</v>
      </c>
      <c r="AP88" s="21">
        <v>11</v>
      </c>
      <c r="AQ88" s="21">
        <v>12</v>
      </c>
      <c r="AR88" s="21">
        <v>13</v>
      </c>
      <c r="AS88" s="21">
        <v>14</v>
      </c>
      <c r="AT88" s="21">
        <v>15</v>
      </c>
      <c r="AU88" s="21">
        <v>16</v>
      </c>
      <c r="AV88" s="21">
        <v>17</v>
      </c>
      <c r="AW88" s="21">
        <v>18</v>
      </c>
      <c r="AX88" s="21" t="s">
        <v>753</v>
      </c>
      <c r="AY88" s="21" t="s">
        <v>393</v>
      </c>
      <c r="AZ88" s="21" t="s">
        <v>394</v>
      </c>
      <c r="BA88" s="21" t="s">
        <v>395</v>
      </c>
      <c r="BB88" s="17"/>
      <c r="BC88" s="17"/>
    </row>
    <row r="89" spans="1:55" ht="86.4">
      <c r="A89" s="26">
        <v>1</v>
      </c>
      <c r="B89" s="23" t="s">
        <v>401</v>
      </c>
      <c r="C89" s="23" t="s">
        <v>402</v>
      </c>
      <c r="D89" s="28">
        <v>1999</v>
      </c>
      <c r="E89" s="28">
        <v>1998</v>
      </c>
      <c r="F89" s="23" t="s">
        <v>403</v>
      </c>
      <c r="G89" s="23" t="s">
        <v>76</v>
      </c>
      <c r="H89" s="23" t="s">
        <v>365</v>
      </c>
      <c r="I89" s="23" t="s">
        <v>171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2</v>
      </c>
      <c r="X89" s="22">
        <v>0</v>
      </c>
      <c r="Y89" s="22">
        <v>0</v>
      </c>
      <c r="Z89" s="22">
        <v>0</v>
      </c>
      <c r="AA89" s="22">
        <v>0</v>
      </c>
      <c r="AB89" s="26"/>
      <c r="AC89" s="30">
        <v>121.80999755859375</v>
      </c>
      <c r="AD89" s="26">
        <f t="shared" ref="AD89:AD91" si="146">SUM(J89:AB91)</f>
        <v>10</v>
      </c>
      <c r="AE89" s="30">
        <f t="shared" ref="AE89:AE91" si="147">AC89+AD89</f>
        <v>131.80999755859375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2</v>
      </c>
      <c r="AU89" s="22">
        <v>0</v>
      </c>
      <c r="AV89" s="22">
        <v>0</v>
      </c>
      <c r="AW89" s="22">
        <v>0</v>
      </c>
      <c r="AX89" s="26"/>
      <c r="AY89" s="30">
        <v>122.48000335693359</v>
      </c>
      <c r="AZ89" s="26">
        <f t="shared" ref="AZ89:AZ91" si="148">SUM(AF89:AX91)</f>
        <v>4</v>
      </c>
      <c r="BA89" s="30">
        <f t="shared" ref="BA89:BA91" si="149">AY89+AZ89</f>
        <v>126.48000335693359</v>
      </c>
      <c r="BB89" s="30">
        <f t="shared" ref="BB89:BB91" si="150">MIN(BA89,AE89)</f>
        <v>126.48000335693359</v>
      </c>
      <c r="BC89" s="30">
        <f t="shared" ref="BC89:BC91" si="151">IF( AND(ISNUMBER(BB$89),ISNUMBER(BB89)),(BB89-BB$89)/BB$89*100,"")</f>
        <v>0</v>
      </c>
    </row>
    <row r="90" spans="1:55" ht="57.6">
      <c r="A90" s="27"/>
      <c r="B90" s="8" t="s">
        <v>404</v>
      </c>
      <c r="C90" s="8" t="s">
        <v>405</v>
      </c>
      <c r="D90" s="29"/>
      <c r="E90" s="29"/>
      <c r="F90" s="8" t="s">
        <v>403</v>
      </c>
      <c r="G90" s="8" t="s">
        <v>25</v>
      </c>
      <c r="H90" s="8" t="s">
        <v>61</v>
      </c>
      <c r="I90" s="8" t="s">
        <v>62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27"/>
      <c r="AC90" s="31"/>
      <c r="AD90" s="27"/>
      <c r="AE90" s="31"/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2</v>
      </c>
      <c r="AU90" s="4">
        <v>0</v>
      </c>
      <c r="AV90" s="4">
        <v>0</v>
      </c>
      <c r="AW90" s="4">
        <v>0</v>
      </c>
      <c r="AX90" s="27"/>
      <c r="AY90" s="31"/>
      <c r="AZ90" s="27"/>
      <c r="BA90" s="31"/>
      <c r="BB90" s="31"/>
      <c r="BC90" s="31"/>
    </row>
    <row r="91" spans="1:55" ht="28.8">
      <c r="A91" s="33"/>
      <c r="B91" s="34" t="s">
        <v>406</v>
      </c>
      <c r="C91" s="34" t="s">
        <v>402</v>
      </c>
      <c r="D91" s="35"/>
      <c r="E91" s="35"/>
      <c r="F91" s="34" t="s">
        <v>403</v>
      </c>
      <c r="G91" s="34" t="s">
        <v>16</v>
      </c>
      <c r="H91" s="34" t="s">
        <v>17</v>
      </c>
      <c r="I91" s="34" t="s">
        <v>68</v>
      </c>
      <c r="J91" s="36">
        <v>0</v>
      </c>
      <c r="K91" s="36">
        <v>0</v>
      </c>
      <c r="L91" s="36">
        <v>0</v>
      </c>
      <c r="M91" s="36">
        <v>0</v>
      </c>
      <c r="N91" s="36">
        <v>2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6">
        <v>0</v>
      </c>
      <c r="W91" s="36">
        <v>0</v>
      </c>
      <c r="X91" s="36">
        <v>2</v>
      </c>
      <c r="Y91" s="36">
        <v>2</v>
      </c>
      <c r="Z91" s="36">
        <v>2</v>
      </c>
      <c r="AA91" s="36">
        <v>0</v>
      </c>
      <c r="AB91" s="33"/>
      <c r="AC91" s="37"/>
      <c r="AD91" s="33"/>
      <c r="AE91" s="37"/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36">
        <v>0</v>
      </c>
      <c r="AT91" s="36">
        <v>0</v>
      </c>
      <c r="AU91" s="36">
        <v>0</v>
      </c>
      <c r="AV91" s="36">
        <v>0</v>
      </c>
      <c r="AW91" s="36">
        <v>0</v>
      </c>
      <c r="AX91" s="33"/>
      <c r="AY91" s="37"/>
      <c r="AZ91" s="33"/>
      <c r="BA91" s="37"/>
      <c r="BB91" s="37"/>
      <c r="BC91" s="37"/>
    </row>
    <row r="92" spans="1:55" ht="86.4">
      <c r="A92" s="26">
        <v>2</v>
      </c>
      <c r="B92" s="32" t="s">
        <v>407</v>
      </c>
      <c r="C92" s="32" t="s">
        <v>408</v>
      </c>
      <c r="D92" s="28">
        <v>1999</v>
      </c>
      <c r="E92" s="28">
        <v>1998</v>
      </c>
      <c r="F92" s="32" t="s">
        <v>409</v>
      </c>
      <c r="G92" s="32" t="s">
        <v>21</v>
      </c>
      <c r="H92" s="32" t="s">
        <v>347</v>
      </c>
      <c r="I92" s="32" t="s">
        <v>348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0</v>
      </c>
      <c r="AB92" s="26"/>
      <c r="AC92" s="30">
        <v>128.30000305175781</v>
      </c>
      <c r="AD92" s="26">
        <f t="shared" ref="AD92:AD94" si="152">SUM(J92:AB94)</f>
        <v>8</v>
      </c>
      <c r="AE92" s="30">
        <f t="shared" ref="AE92:AE94" si="153">AC92+AD92</f>
        <v>136.30000305175781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6"/>
      <c r="AY92" s="30">
        <v>132.27999877929687</v>
      </c>
      <c r="AZ92" s="26">
        <f t="shared" ref="AZ92:AZ94" si="154">SUM(AF92:AX94)</f>
        <v>54</v>
      </c>
      <c r="BA92" s="30">
        <f t="shared" ref="BA92:BA94" si="155">AY92+AZ92</f>
        <v>186.27999877929687</v>
      </c>
      <c r="BB92" s="30">
        <f t="shared" ref="BB92:BB94" si="156">MIN(BA92,AE92)</f>
        <v>136.30000305175781</v>
      </c>
      <c r="BC92" s="30">
        <f t="shared" ref="BC92:BC94" si="157">IF( AND(ISNUMBER(BB$92),ISNUMBER(BB92)),(BB92-BB$92)/BB$92*100,"")</f>
        <v>0</v>
      </c>
    </row>
    <row r="93" spans="1:55" ht="43.2">
      <c r="A93" s="27"/>
      <c r="B93" s="8" t="s">
        <v>410</v>
      </c>
      <c r="C93" s="8" t="s">
        <v>402</v>
      </c>
      <c r="D93" s="29"/>
      <c r="E93" s="29"/>
      <c r="F93" s="8" t="s">
        <v>411</v>
      </c>
      <c r="G93" s="8" t="s">
        <v>45</v>
      </c>
      <c r="H93" s="8" t="s">
        <v>104</v>
      </c>
      <c r="I93" s="8" t="s">
        <v>105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2</v>
      </c>
      <c r="W93" s="4">
        <v>0</v>
      </c>
      <c r="X93" s="4">
        <v>0</v>
      </c>
      <c r="Y93" s="4">
        <v>2</v>
      </c>
      <c r="Z93" s="4">
        <v>0</v>
      </c>
      <c r="AA93" s="4">
        <v>0</v>
      </c>
      <c r="AB93" s="27"/>
      <c r="AC93" s="31"/>
      <c r="AD93" s="27"/>
      <c r="AE93" s="31"/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2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50</v>
      </c>
      <c r="AW93" s="4">
        <v>0</v>
      </c>
      <c r="AX93" s="27"/>
      <c r="AY93" s="31"/>
      <c r="AZ93" s="27"/>
      <c r="BA93" s="31"/>
      <c r="BB93" s="31"/>
      <c r="BC93" s="31"/>
    </row>
    <row r="94" spans="1:55" ht="57.6">
      <c r="A94" s="33"/>
      <c r="B94" s="34" t="s">
        <v>412</v>
      </c>
      <c r="C94" s="34" t="s">
        <v>402</v>
      </c>
      <c r="D94" s="35"/>
      <c r="E94" s="35"/>
      <c r="F94" s="34" t="s">
        <v>409</v>
      </c>
      <c r="G94" s="34" t="s">
        <v>53</v>
      </c>
      <c r="H94" s="34" t="s">
        <v>94</v>
      </c>
      <c r="I94" s="34" t="s">
        <v>344</v>
      </c>
      <c r="J94" s="36">
        <v>0</v>
      </c>
      <c r="K94" s="36">
        <v>2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33"/>
      <c r="AC94" s="37"/>
      <c r="AD94" s="33"/>
      <c r="AE94" s="37"/>
      <c r="AF94" s="36">
        <v>0</v>
      </c>
      <c r="AG94" s="36">
        <v>0</v>
      </c>
      <c r="AH94" s="36">
        <v>0</v>
      </c>
      <c r="AI94" s="36">
        <v>0</v>
      </c>
      <c r="AJ94" s="36">
        <v>0</v>
      </c>
      <c r="AK94" s="36">
        <v>0</v>
      </c>
      <c r="AL94" s="36">
        <v>0</v>
      </c>
      <c r="AM94" s="36">
        <v>0</v>
      </c>
      <c r="AN94" s="36">
        <v>0</v>
      </c>
      <c r="AO94" s="36">
        <v>0</v>
      </c>
      <c r="AP94" s="36">
        <v>0</v>
      </c>
      <c r="AQ94" s="36">
        <v>0</v>
      </c>
      <c r="AR94" s="36">
        <v>0</v>
      </c>
      <c r="AS94" s="36">
        <v>0</v>
      </c>
      <c r="AT94" s="36">
        <v>2</v>
      </c>
      <c r="AU94" s="36">
        <v>0</v>
      </c>
      <c r="AV94" s="36">
        <v>0</v>
      </c>
      <c r="AW94" s="36">
        <v>0</v>
      </c>
      <c r="AX94" s="33"/>
      <c r="AY94" s="37"/>
      <c r="AZ94" s="33"/>
      <c r="BA94" s="37"/>
      <c r="BB94" s="37"/>
      <c r="BC94" s="37"/>
    </row>
    <row r="95" spans="1:55" ht="57.6">
      <c r="A95" s="26">
        <v>3</v>
      </c>
      <c r="B95" s="32" t="s">
        <v>417</v>
      </c>
      <c r="C95" s="32" t="s">
        <v>418</v>
      </c>
      <c r="D95" s="28">
        <v>2000</v>
      </c>
      <c r="E95" s="28">
        <v>1998</v>
      </c>
      <c r="F95" s="32" t="s">
        <v>411</v>
      </c>
      <c r="G95" s="32" t="s">
        <v>80</v>
      </c>
      <c r="H95" s="32" t="s">
        <v>81</v>
      </c>
      <c r="I95" s="32" t="s">
        <v>370</v>
      </c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6"/>
      <c r="AC95" s="30">
        <v>149.11000061035156</v>
      </c>
      <c r="AD95" s="26">
        <f t="shared" ref="AD95:AD97" si="158">SUM(J95:AB97)</f>
        <v>12</v>
      </c>
      <c r="AE95" s="30">
        <f t="shared" ref="AE95:AE97" si="159">AC95+AD95</f>
        <v>161.11000061035156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6"/>
      <c r="AY95" s="30">
        <v>145.88999938964844</v>
      </c>
      <c r="AZ95" s="26">
        <f t="shared" ref="AZ95:AZ97" si="160">SUM(AF95:AX97)</f>
        <v>2</v>
      </c>
      <c r="BA95" s="30">
        <f t="shared" ref="BA95:BA97" si="161">AY95+AZ95</f>
        <v>147.88999938964844</v>
      </c>
      <c r="BB95" s="30">
        <f t="shared" ref="BB95:BB97" si="162">MIN(BA95,AE95)</f>
        <v>147.88999938964844</v>
      </c>
      <c r="BC95" s="30">
        <f t="shared" ref="BC95:BC97" si="163">IF( AND(ISNUMBER(BB$95),ISNUMBER(BB95)),(BB95-BB$95)/BB$95*100,"")</f>
        <v>0</v>
      </c>
    </row>
    <row r="96" spans="1:55" ht="57.6">
      <c r="A96" s="27"/>
      <c r="B96" s="8" t="s">
        <v>419</v>
      </c>
      <c r="C96" s="8" t="s">
        <v>402</v>
      </c>
      <c r="D96" s="29"/>
      <c r="E96" s="29"/>
      <c r="F96" s="8" t="s">
        <v>411</v>
      </c>
      <c r="G96" s="8" t="s">
        <v>36</v>
      </c>
      <c r="H96" s="8" t="s">
        <v>37</v>
      </c>
      <c r="I96" s="8" t="s">
        <v>38</v>
      </c>
      <c r="J96" s="4">
        <v>2</v>
      </c>
      <c r="K96" s="4">
        <v>2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7"/>
      <c r="AC96" s="31"/>
      <c r="AD96" s="27"/>
      <c r="AE96" s="31"/>
      <c r="AF96" s="4">
        <v>0</v>
      </c>
      <c r="AG96" s="4">
        <v>0</v>
      </c>
      <c r="AH96" s="4">
        <v>0</v>
      </c>
      <c r="AI96" s="4">
        <v>0</v>
      </c>
      <c r="AJ96" s="4">
        <v>2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27"/>
      <c r="AY96" s="31"/>
      <c r="AZ96" s="27"/>
      <c r="BA96" s="31"/>
      <c r="BB96" s="31"/>
      <c r="BC96" s="31"/>
    </row>
    <row r="97" spans="1:55" ht="86.4">
      <c r="A97" s="33"/>
      <c r="B97" s="34" t="s">
        <v>423</v>
      </c>
      <c r="C97" s="34" t="s">
        <v>402</v>
      </c>
      <c r="D97" s="35"/>
      <c r="E97" s="35"/>
      <c r="F97" s="34" t="s">
        <v>411</v>
      </c>
      <c r="G97" s="34" t="s">
        <v>45</v>
      </c>
      <c r="H97" s="34" t="s">
        <v>367</v>
      </c>
      <c r="I97" s="34" t="s">
        <v>112</v>
      </c>
      <c r="J97" s="36">
        <v>0</v>
      </c>
      <c r="K97" s="36">
        <v>0</v>
      </c>
      <c r="L97" s="36">
        <v>0</v>
      </c>
      <c r="M97" s="36">
        <v>0</v>
      </c>
      <c r="N97" s="36">
        <v>2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2</v>
      </c>
      <c r="AA97" s="36">
        <v>0</v>
      </c>
      <c r="AB97" s="33"/>
      <c r="AC97" s="37"/>
      <c r="AD97" s="33"/>
      <c r="AE97" s="37"/>
      <c r="AF97" s="36">
        <v>0</v>
      </c>
      <c r="AG97" s="36">
        <v>0</v>
      </c>
      <c r="AH97" s="36">
        <v>0</v>
      </c>
      <c r="AI97" s="36">
        <v>0</v>
      </c>
      <c r="AJ97" s="36">
        <v>0</v>
      </c>
      <c r="AK97" s="36">
        <v>0</v>
      </c>
      <c r="AL97" s="36">
        <v>0</v>
      </c>
      <c r="AM97" s="36">
        <v>0</v>
      </c>
      <c r="AN97" s="36">
        <v>0</v>
      </c>
      <c r="AO97" s="36">
        <v>0</v>
      </c>
      <c r="AP97" s="36">
        <v>0</v>
      </c>
      <c r="AQ97" s="36">
        <v>0</v>
      </c>
      <c r="AR97" s="36">
        <v>0</v>
      </c>
      <c r="AS97" s="36">
        <v>0</v>
      </c>
      <c r="AT97" s="36">
        <v>0</v>
      </c>
      <c r="AU97" s="36">
        <v>0</v>
      </c>
      <c r="AV97" s="36">
        <v>0</v>
      </c>
      <c r="AW97" s="36">
        <v>0</v>
      </c>
      <c r="AX97" s="33"/>
      <c r="AY97" s="37"/>
      <c r="AZ97" s="33"/>
      <c r="BA97" s="37"/>
      <c r="BB97" s="37"/>
      <c r="BC97" s="37"/>
    </row>
    <row r="98" spans="1:55" ht="43.2">
      <c r="A98" s="26">
        <v>4</v>
      </c>
      <c r="B98" s="32" t="s">
        <v>415</v>
      </c>
      <c r="C98" s="32" t="s">
        <v>416</v>
      </c>
      <c r="D98" s="28">
        <v>2001</v>
      </c>
      <c r="E98" s="28">
        <v>1999</v>
      </c>
      <c r="F98" s="32" t="s">
        <v>411</v>
      </c>
      <c r="G98" s="32" t="s">
        <v>16</v>
      </c>
      <c r="H98" s="32" t="s">
        <v>17</v>
      </c>
      <c r="I98" s="32" t="s">
        <v>325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6"/>
      <c r="AC98" s="30">
        <v>178.32000732421875</v>
      </c>
      <c r="AD98" s="26">
        <f t="shared" ref="AD98:AD100" si="164">SUM(J98:AB100)</f>
        <v>6</v>
      </c>
      <c r="AE98" s="30">
        <f t="shared" ref="AE98:AE100" si="165">AC98+AD98</f>
        <v>184.32000732421875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2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6"/>
      <c r="AY98" s="30">
        <v>155.3699951171875</v>
      </c>
      <c r="AZ98" s="26">
        <f t="shared" ref="AZ98:AZ100" si="166">SUM(AF98:AX100)</f>
        <v>4</v>
      </c>
      <c r="BA98" s="30">
        <f t="shared" ref="BA98:BA100" si="167">AY98+AZ98</f>
        <v>159.3699951171875</v>
      </c>
      <c r="BB98" s="30">
        <f t="shared" ref="BB98:BB100" si="168">MIN(BA98,AE98)</f>
        <v>159.3699951171875</v>
      </c>
      <c r="BC98" s="30">
        <f t="shared" ref="BC98:BC100" si="169">IF( AND(ISNUMBER(BB$98),ISNUMBER(BB98)),(BB98-BB$98)/BB$98*100,"")</f>
        <v>0</v>
      </c>
    </row>
    <row r="99" spans="1:55" ht="57.6">
      <c r="A99" s="27"/>
      <c r="B99" s="8" t="s">
        <v>420</v>
      </c>
      <c r="C99" s="8" t="s">
        <v>421</v>
      </c>
      <c r="D99" s="29"/>
      <c r="E99" s="29"/>
      <c r="F99" s="8" t="s">
        <v>422</v>
      </c>
      <c r="G99" s="8" t="s">
        <v>16</v>
      </c>
      <c r="H99" s="8" t="s">
        <v>17</v>
      </c>
      <c r="I99" s="8" t="s">
        <v>379</v>
      </c>
      <c r="J99" s="4">
        <v>0</v>
      </c>
      <c r="K99" s="4">
        <v>2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27"/>
      <c r="AC99" s="31"/>
      <c r="AD99" s="27"/>
      <c r="AE99" s="31"/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27"/>
      <c r="AY99" s="31"/>
      <c r="AZ99" s="27"/>
      <c r="BA99" s="31"/>
      <c r="BB99" s="31"/>
      <c r="BC99" s="31"/>
    </row>
    <row r="100" spans="1:55" ht="43.2">
      <c r="A100" s="33"/>
      <c r="B100" s="34" t="s">
        <v>428</v>
      </c>
      <c r="C100" s="34" t="s">
        <v>418</v>
      </c>
      <c r="D100" s="35"/>
      <c r="E100" s="35"/>
      <c r="F100" s="34" t="s">
        <v>411</v>
      </c>
      <c r="G100" s="34" t="s">
        <v>10</v>
      </c>
      <c r="H100" s="34" t="s">
        <v>91</v>
      </c>
      <c r="I100" s="34" t="s">
        <v>372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2</v>
      </c>
      <c r="U100" s="36">
        <v>0</v>
      </c>
      <c r="V100" s="36">
        <v>2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3"/>
      <c r="AC100" s="37"/>
      <c r="AD100" s="33"/>
      <c r="AE100" s="37"/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2</v>
      </c>
      <c r="AU100" s="36">
        <v>0</v>
      </c>
      <c r="AV100" s="36">
        <v>0</v>
      </c>
      <c r="AW100" s="36">
        <v>0</v>
      </c>
      <c r="AX100" s="33"/>
      <c r="AY100" s="37"/>
      <c r="AZ100" s="33"/>
      <c r="BA100" s="37"/>
      <c r="BB100" s="37"/>
      <c r="BC100" s="37"/>
    </row>
    <row r="101" spans="1:55" ht="28.8">
      <c r="A101" s="26">
        <v>5</v>
      </c>
      <c r="B101" s="32" t="s">
        <v>424</v>
      </c>
      <c r="C101" s="32" t="s">
        <v>416</v>
      </c>
      <c r="D101" s="28">
        <v>2002</v>
      </c>
      <c r="E101" s="28">
        <v>1999</v>
      </c>
      <c r="F101" s="32" t="s">
        <v>425</v>
      </c>
      <c r="G101" s="32" t="s">
        <v>80</v>
      </c>
      <c r="H101" s="32" t="s">
        <v>88</v>
      </c>
      <c r="I101" s="32" t="s">
        <v>89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6"/>
      <c r="AC101" s="30">
        <v>177.92999267578125</v>
      </c>
      <c r="AD101" s="26">
        <f t="shared" ref="AD101:AD103" si="170">SUM(J101:AB103)</f>
        <v>4</v>
      </c>
      <c r="AE101" s="30">
        <f t="shared" ref="AE101:AE103" si="171">AC101+AD101</f>
        <v>181.92999267578125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50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6"/>
      <c r="AY101" s="30">
        <v>163.49000549316406</v>
      </c>
      <c r="AZ101" s="26">
        <f t="shared" ref="AZ101:AZ103" si="172">SUM(AF101:AX103)</f>
        <v>52</v>
      </c>
      <c r="BA101" s="30">
        <f t="shared" ref="BA101:BA103" si="173">AY101+AZ101</f>
        <v>215.49000549316406</v>
      </c>
      <c r="BB101" s="30">
        <f t="shared" ref="BB101:BB103" si="174">MIN(BA101,AE101)</f>
        <v>181.92999267578125</v>
      </c>
      <c r="BC101" s="30">
        <f t="shared" ref="BC101:BC103" si="175">IF( AND(ISNUMBER(BB$101),ISNUMBER(BB101)),(BB101-BB$101)/BB$101*100,"")</f>
        <v>0</v>
      </c>
    </row>
    <row r="102" spans="1:55" ht="43.2">
      <c r="A102" s="27"/>
      <c r="B102" s="8" t="s">
        <v>426</v>
      </c>
      <c r="C102" s="8" t="s">
        <v>427</v>
      </c>
      <c r="D102" s="29"/>
      <c r="E102" s="29"/>
      <c r="F102" s="8" t="s">
        <v>425</v>
      </c>
      <c r="G102" s="8" t="s">
        <v>80</v>
      </c>
      <c r="H102" s="8" t="s">
        <v>81</v>
      </c>
      <c r="I102" s="8" t="s">
        <v>82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2</v>
      </c>
      <c r="W102" s="4">
        <v>0</v>
      </c>
      <c r="X102" s="4">
        <v>2</v>
      </c>
      <c r="Y102" s="4">
        <v>0</v>
      </c>
      <c r="Z102" s="4">
        <v>0</v>
      </c>
      <c r="AA102" s="4">
        <v>0</v>
      </c>
      <c r="AB102" s="27"/>
      <c r="AC102" s="31"/>
      <c r="AD102" s="27"/>
      <c r="AE102" s="31"/>
      <c r="AF102" s="4">
        <v>0</v>
      </c>
      <c r="AG102" s="4">
        <v>2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27"/>
      <c r="AY102" s="31"/>
      <c r="AZ102" s="27"/>
      <c r="BA102" s="31"/>
      <c r="BB102" s="31"/>
      <c r="BC102" s="31"/>
    </row>
    <row r="103" spans="1:55" ht="28.8">
      <c r="A103" s="33"/>
      <c r="B103" s="34" t="s">
        <v>438</v>
      </c>
      <c r="C103" s="34" t="s">
        <v>418</v>
      </c>
      <c r="D103" s="35"/>
      <c r="E103" s="35"/>
      <c r="F103" s="34" t="s">
        <v>425</v>
      </c>
      <c r="G103" s="34" t="s">
        <v>80</v>
      </c>
      <c r="H103" s="34" t="s">
        <v>88</v>
      </c>
      <c r="I103" s="34" t="s">
        <v>89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33"/>
      <c r="AC103" s="37"/>
      <c r="AD103" s="33"/>
      <c r="AE103" s="37"/>
      <c r="AF103" s="36">
        <v>0</v>
      </c>
      <c r="AG103" s="36">
        <v>0</v>
      </c>
      <c r="AH103" s="36">
        <v>0</v>
      </c>
      <c r="AI103" s="36">
        <v>0</v>
      </c>
      <c r="AJ103" s="36">
        <v>0</v>
      </c>
      <c r="AK103" s="36">
        <v>0</v>
      </c>
      <c r="AL103" s="36">
        <v>0</v>
      </c>
      <c r="AM103" s="36">
        <v>0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6">
        <v>0</v>
      </c>
      <c r="AU103" s="36">
        <v>0</v>
      </c>
      <c r="AV103" s="36">
        <v>0</v>
      </c>
      <c r="AW103" s="36">
        <v>0</v>
      </c>
      <c r="AX103" s="33"/>
      <c r="AY103" s="37"/>
      <c r="AZ103" s="33"/>
      <c r="BA103" s="37"/>
      <c r="BB103" s="37"/>
      <c r="BC103" s="37"/>
    </row>
    <row r="104" spans="1:55" ht="28.8">
      <c r="A104" s="26">
        <v>6</v>
      </c>
      <c r="B104" s="32" t="s">
        <v>429</v>
      </c>
      <c r="C104" s="32" t="s">
        <v>430</v>
      </c>
      <c r="D104" s="28">
        <v>2002</v>
      </c>
      <c r="E104" s="28">
        <v>1998</v>
      </c>
      <c r="F104" s="32" t="s">
        <v>431</v>
      </c>
      <c r="G104" s="32" t="s">
        <v>31</v>
      </c>
      <c r="H104" s="32" t="s">
        <v>142</v>
      </c>
      <c r="I104" s="32" t="s">
        <v>143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6"/>
      <c r="AC104" s="30" t="s">
        <v>399</v>
      </c>
      <c r="AD104" s="26">
        <f t="shared" ref="AD104:AD106" si="176">SUM(J104:AB106)</f>
        <v>0</v>
      </c>
      <c r="AE104" s="30">
        <v>10000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2</v>
      </c>
      <c r="AU104" s="2">
        <v>0</v>
      </c>
      <c r="AV104" s="2">
        <v>0</v>
      </c>
      <c r="AW104" s="2">
        <v>0</v>
      </c>
      <c r="AX104" s="26"/>
      <c r="AY104" s="30">
        <v>189.05999755859375</v>
      </c>
      <c r="AZ104" s="26">
        <f t="shared" ref="AZ104:AZ106" si="177">SUM(AF104:AX106)</f>
        <v>10</v>
      </c>
      <c r="BA104" s="30">
        <f t="shared" ref="BA104:BA106" si="178">AY104+AZ104</f>
        <v>199.05999755859375</v>
      </c>
      <c r="BB104" s="30">
        <f t="shared" ref="BB104:BB106" si="179">MIN(BA104,AE104)</f>
        <v>199.05999755859375</v>
      </c>
      <c r="BC104" s="30">
        <f t="shared" ref="BC104:BC106" si="180">IF( AND(ISNUMBER(BB$104),ISNUMBER(BB104)),(BB104-BB$104)/BB$104*100,"")</f>
        <v>0</v>
      </c>
    </row>
    <row r="105" spans="1:55" ht="86.4">
      <c r="A105" s="27"/>
      <c r="B105" s="8" t="s">
        <v>434</v>
      </c>
      <c r="C105" s="8" t="s">
        <v>405</v>
      </c>
      <c r="D105" s="29"/>
      <c r="E105" s="29"/>
      <c r="F105" s="8" t="s">
        <v>411</v>
      </c>
      <c r="G105" s="8" t="s">
        <v>76</v>
      </c>
      <c r="H105" s="8" t="s">
        <v>268</v>
      </c>
      <c r="I105" s="8" t="s">
        <v>224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27"/>
      <c r="AC105" s="31"/>
      <c r="AD105" s="27"/>
      <c r="AE105" s="31"/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2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27"/>
      <c r="AY105" s="31"/>
      <c r="AZ105" s="27"/>
      <c r="BA105" s="31"/>
      <c r="BB105" s="31"/>
      <c r="BC105" s="31"/>
    </row>
    <row r="106" spans="1:55" ht="57.6">
      <c r="A106" s="33"/>
      <c r="B106" s="34" t="s">
        <v>435</v>
      </c>
      <c r="C106" s="34" t="s">
        <v>436</v>
      </c>
      <c r="D106" s="35"/>
      <c r="E106" s="35"/>
      <c r="F106" s="34" t="s">
        <v>422</v>
      </c>
      <c r="G106" s="34" t="s">
        <v>76</v>
      </c>
      <c r="H106" s="34" t="s">
        <v>153</v>
      </c>
      <c r="I106" s="34" t="s">
        <v>154</v>
      </c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3"/>
      <c r="AC106" s="37"/>
      <c r="AD106" s="33"/>
      <c r="AE106" s="37"/>
      <c r="AF106" s="36">
        <v>0</v>
      </c>
      <c r="AG106" s="36">
        <v>0</v>
      </c>
      <c r="AH106" s="36">
        <v>0</v>
      </c>
      <c r="AI106" s="36">
        <v>0</v>
      </c>
      <c r="AJ106" s="36">
        <v>0</v>
      </c>
      <c r="AK106" s="36">
        <v>0</v>
      </c>
      <c r="AL106" s="36">
        <v>0</v>
      </c>
      <c r="AM106" s="36">
        <v>2</v>
      </c>
      <c r="AN106" s="36">
        <v>0</v>
      </c>
      <c r="AO106" s="36">
        <v>0</v>
      </c>
      <c r="AP106" s="36">
        <v>0</v>
      </c>
      <c r="AQ106" s="36">
        <v>0</v>
      </c>
      <c r="AR106" s="36">
        <v>0</v>
      </c>
      <c r="AS106" s="36">
        <v>0</v>
      </c>
      <c r="AT106" s="36">
        <v>2</v>
      </c>
      <c r="AU106" s="36">
        <v>2</v>
      </c>
      <c r="AV106" s="36">
        <v>0</v>
      </c>
      <c r="AW106" s="36">
        <v>0</v>
      </c>
      <c r="AX106" s="33"/>
      <c r="AY106" s="37"/>
      <c r="AZ106" s="33"/>
      <c r="BA106" s="37"/>
      <c r="BB106" s="37"/>
      <c r="BC106" s="37"/>
    </row>
    <row r="107" spans="1:55" ht="28.8">
      <c r="A107" s="26">
        <v>7</v>
      </c>
      <c r="B107" s="32" t="s">
        <v>439</v>
      </c>
      <c r="C107" s="32" t="s">
        <v>440</v>
      </c>
      <c r="D107" s="28">
        <v>2002</v>
      </c>
      <c r="E107" s="28">
        <v>2000</v>
      </c>
      <c r="F107" s="32" t="s">
        <v>441</v>
      </c>
      <c r="G107" s="32" t="s">
        <v>21</v>
      </c>
      <c r="H107" s="32" t="s">
        <v>22</v>
      </c>
      <c r="I107" s="32" t="s">
        <v>23</v>
      </c>
      <c r="J107" s="2">
        <v>2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/>
      <c r="Z107" s="2"/>
      <c r="AA107" s="2"/>
      <c r="AB107" s="26"/>
      <c r="AC107" s="30" t="s">
        <v>437</v>
      </c>
      <c r="AD107" s="26">
        <f t="shared" ref="AD107:AD109" si="181">SUM(J107:AB109)</f>
        <v>8</v>
      </c>
      <c r="AE107" s="30">
        <v>999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/>
      <c r="AS107" s="2"/>
      <c r="AT107" s="2"/>
      <c r="AU107" s="2"/>
      <c r="AV107" s="2"/>
      <c r="AW107" s="2"/>
      <c r="AX107" s="26"/>
      <c r="AY107" s="30" t="s">
        <v>437</v>
      </c>
      <c r="AZ107" s="26">
        <f t="shared" ref="AZ107:AZ109" si="182">SUM(AF107:AX109)</f>
        <v>4</v>
      </c>
      <c r="BA107" s="30">
        <v>999</v>
      </c>
      <c r="BB107" s="30">
        <f t="shared" ref="BB107:BB109" si="183">MIN(BA107,AE107)</f>
        <v>999</v>
      </c>
      <c r="BC107" s="30">
        <f t="shared" ref="BC107:BC109" si="184">IF( AND(ISNUMBER(BB$107),ISNUMBER(BB107)),(BB107-BB$107)/BB$107*100,"")</f>
        <v>0</v>
      </c>
    </row>
    <row r="108" spans="1:55" ht="86.4">
      <c r="A108" s="27"/>
      <c r="B108" s="8" t="s">
        <v>442</v>
      </c>
      <c r="C108" s="8" t="s">
        <v>418</v>
      </c>
      <c r="D108" s="29"/>
      <c r="E108" s="29"/>
      <c r="F108" s="8" t="s">
        <v>411</v>
      </c>
      <c r="G108" s="8" t="s">
        <v>10</v>
      </c>
      <c r="H108" s="8" t="s">
        <v>352</v>
      </c>
      <c r="I108" s="8" t="s">
        <v>353</v>
      </c>
      <c r="J108" s="4">
        <v>0</v>
      </c>
      <c r="K108" s="4">
        <v>2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2</v>
      </c>
      <c r="W108" s="4">
        <v>0</v>
      </c>
      <c r="X108" s="4">
        <v>0</v>
      </c>
      <c r="Y108" s="4"/>
      <c r="Z108" s="4"/>
      <c r="AA108" s="4"/>
      <c r="AB108" s="27"/>
      <c r="AC108" s="31"/>
      <c r="AD108" s="27"/>
      <c r="AE108" s="31"/>
      <c r="AF108" s="4">
        <v>2</v>
      </c>
      <c r="AG108" s="4">
        <v>2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/>
      <c r="AS108" s="4"/>
      <c r="AT108" s="4"/>
      <c r="AU108" s="4"/>
      <c r="AV108" s="4"/>
      <c r="AW108" s="4"/>
      <c r="AX108" s="27"/>
      <c r="AY108" s="31"/>
      <c r="AZ108" s="27"/>
      <c r="BA108" s="31"/>
      <c r="BB108" s="31"/>
      <c r="BC108" s="31"/>
    </row>
    <row r="109" spans="1:55" ht="100.8">
      <c r="A109" s="33"/>
      <c r="B109" s="34" t="s">
        <v>443</v>
      </c>
      <c r="C109" s="34" t="s">
        <v>418</v>
      </c>
      <c r="D109" s="35"/>
      <c r="E109" s="35"/>
      <c r="F109" s="34" t="s">
        <v>411</v>
      </c>
      <c r="G109" s="34" t="s">
        <v>76</v>
      </c>
      <c r="H109" s="34" t="s">
        <v>361</v>
      </c>
      <c r="I109" s="34" t="s">
        <v>362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2</v>
      </c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/>
      <c r="Z109" s="36"/>
      <c r="AA109" s="36"/>
      <c r="AB109" s="33"/>
      <c r="AC109" s="37"/>
      <c r="AD109" s="33"/>
      <c r="AE109" s="37"/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/>
      <c r="AS109" s="36"/>
      <c r="AT109" s="36"/>
      <c r="AU109" s="36"/>
      <c r="AV109" s="36"/>
      <c r="AW109" s="36"/>
      <c r="AX109" s="33"/>
      <c r="AY109" s="37"/>
      <c r="AZ109" s="33"/>
      <c r="BA109" s="37"/>
      <c r="BB109" s="37"/>
      <c r="BC109" s="37"/>
    </row>
    <row r="111" spans="1:55" ht="18">
      <c r="A111" s="11" t="s">
        <v>444</v>
      </c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55">
      <c r="A112" s="16" t="s">
        <v>390</v>
      </c>
      <c r="B112" s="16" t="s">
        <v>1</v>
      </c>
      <c r="C112" s="16" t="s">
        <v>2</v>
      </c>
      <c r="D112" s="16" t="s">
        <v>312</v>
      </c>
      <c r="E112" s="16" t="s">
        <v>313</v>
      </c>
      <c r="F112" s="16" t="s">
        <v>3</v>
      </c>
      <c r="G112" s="16" t="s">
        <v>4</v>
      </c>
      <c r="H112" s="16" t="s">
        <v>5</v>
      </c>
      <c r="I112" s="16" t="s">
        <v>6</v>
      </c>
      <c r="J112" s="18" t="s">
        <v>392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20"/>
      <c r="AF112" s="18" t="s">
        <v>396</v>
      </c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20"/>
      <c r="BB112" s="16" t="s">
        <v>397</v>
      </c>
      <c r="BC112" s="16" t="s">
        <v>398</v>
      </c>
    </row>
    <row r="113" spans="1:55" ht="28.8">
      <c r="A113" s="17"/>
      <c r="B113" s="17"/>
      <c r="C113" s="17"/>
      <c r="D113" s="17"/>
      <c r="E113" s="17"/>
      <c r="F113" s="17"/>
      <c r="G113" s="17"/>
      <c r="H113" s="17"/>
      <c r="I113" s="17"/>
      <c r="J113" s="21">
        <v>1</v>
      </c>
      <c r="K113" s="21">
        <v>2</v>
      </c>
      <c r="L113" s="21">
        <v>3</v>
      </c>
      <c r="M113" s="21">
        <v>4</v>
      </c>
      <c r="N113" s="21">
        <v>5</v>
      </c>
      <c r="O113" s="21">
        <v>6</v>
      </c>
      <c r="P113" s="21">
        <v>7</v>
      </c>
      <c r="Q113" s="21">
        <v>8</v>
      </c>
      <c r="R113" s="21">
        <v>9</v>
      </c>
      <c r="S113" s="21">
        <v>10</v>
      </c>
      <c r="T113" s="21">
        <v>11</v>
      </c>
      <c r="U113" s="21">
        <v>12</v>
      </c>
      <c r="V113" s="21">
        <v>13</v>
      </c>
      <c r="W113" s="21">
        <v>14</v>
      </c>
      <c r="X113" s="21">
        <v>15</v>
      </c>
      <c r="Y113" s="21">
        <v>16</v>
      </c>
      <c r="Z113" s="21">
        <v>17</v>
      </c>
      <c r="AA113" s="21">
        <v>18</v>
      </c>
      <c r="AB113" s="21" t="s">
        <v>753</v>
      </c>
      <c r="AC113" s="21" t="s">
        <v>393</v>
      </c>
      <c r="AD113" s="21" t="s">
        <v>394</v>
      </c>
      <c r="AE113" s="21" t="s">
        <v>395</v>
      </c>
      <c r="AF113" s="21">
        <v>1</v>
      </c>
      <c r="AG113" s="21">
        <v>2</v>
      </c>
      <c r="AH113" s="21">
        <v>3</v>
      </c>
      <c r="AI113" s="21">
        <v>4</v>
      </c>
      <c r="AJ113" s="21">
        <v>5</v>
      </c>
      <c r="AK113" s="21">
        <v>6</v>
      </c>
      <c r="AL113" s="21">
        <v>7</v>
      </c>
      <c r="AM113" s="21">
        <v>8</v>
      </c>
      <c r="AN113" s="21">
        <v>9</v>
      </c>
      <c r="AO113" s="21">
        <v>10</v>
      </c>
      <c r="AP113" s="21">
        <v>11</v>
      </c>
      <c r="AQ113" s="21">
        <v>12</v>
      </c>
      <c r="AR113" s="21">
        <v>13</v>
      </c>
      <c r="AS113" s="21">
        <v>14</v>
      </c>
      <c r="AT113" s="21">
        <v>15</v>
      </c>
      <c r="AU113" s="21">
        <v>16</v>
      </c>
      <c r="AV113" s="21">
        <v>17</v>
      </c>
      <c r="AW113" s="21">
        <v>18</v>
      </c>
      <c r="AX113" s="21" t="s">
        <v>753</v>
      </c>
      <c r="AY113" s="21" t="s">
        <v>393</v>
      </c>
      <c r="AZ113" s="21" t="s">
        <v>394</v>
      </c>
      <c r="BA113" s="21" t="s">
        <v>395</v>
      </c>
      <c r="BB113" s="17"/>
      <c r="BC113" s="17"/>
    </row>
    <row r="114" spans="1:55" ht="72">
      <c r="A114" s="26">
        <v>1</v>
      </c>
      <c r="B114" s="23" t="s">
        <v>139</v>
      </c>
      <c r="C114" s="23">
        <v>1998</v>
      </c>
      <c r="D114" s="28">
        <v>1999</v>
      </c>
      <c r="E114" s="28">
        <v>1998</v>
      </c>
      <c r="F114" s="23" t="s">
        <v>49</v>
      </c>
      <c r="G114" s="23" t="s">
        <v>40</v>
      </c>
      <c r="H114" s="23" t="s">
        <v>140</v>
      </c>
      <c r="I114" s="23" t="s">
        <v>42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2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6"/>
      <c r="AC114" s="30">
        <v>113.11000061035156</v>
      </c>
      <c r="AD114" s="26">
        <f t="shared" ref="AD114:AD116" si="185">SUM(J114:AB116)</f>
        <v>2</v>
      </c>
      <c r="AE114" s="30">
        <f t="shared" ref="AE114:AE116" si="186">AC114+AD114</f>
        <v>115.11000061035156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2</v>
      </c>
      <c r="AM114" s="22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22">
        <v>0</v>
      </c>
      <c r="AW114" s="22">
        <v>0</v>
      </c>
      <c r="AX114" s="26"/>
      <c r="AY114" s="30">
        <v>114.48999786376953</v>
      </c>
      <c r="AZ114" s="26">
        <f t="shared" ref="AZ114:AZ116" si="187">SUM(AF114:AX116)</f>
        <v>6</v>
      </c>
      <c r="BA114" s="30">
        <f t="shared" ref="BA114:BA116" si="188">AY114+AZ114</f>
        <v>120.48999786376953</v>
      </c>
      <c r="BB114" s="30">
        <f t="shared" ref="BB114:BB116" si="189">MIN(BA114,AE114)</f>
        <v>115.11000061035156</v>
      </c>
      <c r="BC114" s="30">
        <f t="shared" ref="BC114:BC116" si="190">IF( AND(ISNUMBER(BB$114),ISNUMBER(BB114)),(BB114-BB$114)/BB$114*100,"")</f>
        <v>0</v>
      </c>
    </row>
    <row r="115" spans="1:55" ht="43.2">
      <c r="A115" s="27"/>
      <c r="B115" s="8" t="s">
        <v>166</v>
      </c>
      <c r="C115" s="8">
        <v>1998</v>
      </c>
      <c r="D115" s="29"/>
      <c r="E115" s="29"/>
      <c r="F115" s="8" t="s">
        <v>49</v>
      </c>
      <c r="G115" s="8" t="s">
        <v>45</v>
      </c>
      <c r="H115" s="8" t="s">
        <v>111</v>
      </c>
      <c r="I115" s="8" t="s">
        <v>105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27"/>
      <c r="AC115" s="31"/>
      <c r="AD115" s="27"/>
      <c r="AE115" s="31"/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2</v>
      </c>
      <c r="AQ115" s="4">
        <v>0</v>
      </c>
      <c r="AR115" s="4">
        <v>0</v>
      </c>
      <c r="AS115" s="4">
        <v>0</v>
      </c>
      <c r="AT115" s="4">
        <v>0</v>
      </c>
      <c r="AU115" s="4">
        <v>2</v>
      </c>
      <c r="AV115" s="4">
        <v>0</v>
      </c>
      <c r="AW115" s="4">
        <v>0</v>
      </c>
      <c r="AX115" s="27"/>
      <c r="AY115" s="31"/>
      <c r="AZ115" s="27"/>
      <c r="BA115" s="31"/>
      <c r="BB115" s="31"/>
      <c r="BC115" s="31"/>
    </row>
    <row r="116" spans="1:55" ht="43.2">
      <c r="A116" s="33"/>
      <c r="B116" s="34" t="s">
        <v>148</v>
      </c>
      <c r="C116" s="34">
        <v>1999</v>
      </c>
      <c r="D116" s="35"/>
      <c r="E116" s="35"/>
      <c r="F116" s="34" t="s">
        <v>49</v>
      </c>
      <c r="G116" s="34" t="s">
        <v>70</v>
      </c>
      <c r="H116" s="34" t="s">
        <v>149</v>
      </c>
      <c r="I116" s="34" t="s">
        <v>150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33"/>
      <c r="AC116" s="37"/>
      <c r="AD116" s="33"/>
      <c r="AE116" s="37"/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36">
        <v>0</v>
      </c>
      <c r="AT116" s="36">
        <v>0</v>
      </c>
      <c r="AU116" s="36">
        <v>0</v>
      </c>
      <c r="AV116" s="36">
        <v>0</v>
      </c>
      <c r="AW116" s="36">
        <v>0</v>
      </c>
      <c r="AX116" s="33"/>
      <c r="AY116" s="37"/>
      <c r="AZ116" s="33"/>
      <c r="BA116" s="37"/>
      <c r="BB116" s="37"/>
      <c r="BC116" s="37"/>
    </row>
    <row r="117" spans="1:55" ht="72">
      <c r="A117" s="26">
        <v>2</v>
      </c>
      <c r="B117" s="32" t="s">
        <v>213</v>
      </c>
      <c r="C117" s="32">
        <v>1998</v>
      </c>
      <c r="D117" s="28">
        <v>2000</v>
      </c>
      <c r="E117" s="28">
        <v>1998</v>
      </c>
      <c r="F117" s="32" t="s">
        <v>49</v>
      </c>
      <c r="G117" s="32" t="s">
        <v>215</v>
      </c>
      <c r="H117" s="32" t="s">
        <v>216</v>
      </c>
      <c r="I117" s="32" t="s">
        <v>217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2</v>
      </c>
      <c r="V117" s="2">
        <v>2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6"/>
      <c r="AC117" s="30">
        <v>121.36000061035156</v>
      </c>
      <c r="AD117" s="26">
        <f t="shared" ref="AD117:AD119" si="191">SUM(J117:AB119)</f>
        <v>4</v>
      </c>
      <c r="AE117" s="30">
        <f t="shared" ref="AE117:AE119" si="192">AC117+AD117</f>
        <v>125.36000061035156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2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6"/>
      <c r="AY117" s="30">
        <v>116.06999969482422</v>
      </c>
      <c r="AZ117" s="26">
        <f t="shared" ref="AZ117:AZ119" si="193">SUM(AF117:AX119)</f>
        <v>4</v>
      </c>
      <c r="BA117" s="30">
        <f t="shared" ref="BA117:BA119" si="194">AY117+AZ117</f>
        <v>120.06999969482422</v>
      </c>
      <c r="BB117" s="30">
        <f t="shared" ref="BB117:BB119" si="195">MIN(BA117,AE117)</f>
        <v>120.06999969482422</v>
      </c>
      <c r="BC117" s="30">
        <f t="shared" ref="BC117:BC119" si="196">IF( AND(ISNUMBER(BB$117),ISNUMBER(BB117)),(BB117-BB$117)/BB$117*100,"")</f>
        <v>0</v>
      </c>
    </row>
    <row r="118" spans="1:55" ht="72">
      <c r="A118" s="27"/>
      <c r="B118" s="8" t="s">
        <v>299</v>
      </c>
      <c r="C118" s="8">
        <v>2000</v>
      </c>
      <c r="D118" s="29"/>
      <c r="E118" s="29"/>
      <c r="F118" s="8" t="s">
        <v>49</v>
      </c>
      <c r="G118" s="8" t="s">
        <v>215</v>
      </c>
      <c r="H118" s="8" t="s">
        <v>300</v>
      </c>
      <c r="I118" s="8" t="s">
        <v>217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27"/>
      <c r="AC118" s="31"/>
      <c r="AD118" s="27"/>
      <c r="AE118" s="31"/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2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27"/>
      <c r="AY118" s="31"/>
      <c r="AZ118" s="27"/>
      <c r="BA118" s="31"/>
      <c r="BB118" s="31"/>
      <c r="BC118" s="31"/>
    </row>
    <row r="119" spans="1:55" ht="43.2">
      <c r="A119" s="33"/>
      <c r="B119" s="34" t="s">
        <v>93</v>
      </c>
      <c r="C119" s="34">
        <v>1998</v>
      </c>
      <c r="D119" s="35"/>
      <c r="E119" s="35"/>
      <c r="F119" s="34" t="s">
        <v>49</v>
      </c>
      <c r="G119" s="34" t="s">
        <v>53</v>
      </c>
      <c r="H119" s="34" t="s">
        <v>94</v>
      </c>
      <c r="I119" s="34" t="s">
        <v>95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3"/>
      <c r="AC119" s="37"/>
      <c r="AD119" s="33"/>
      <c r="AE119" s="37"/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v>0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36">
        <v>0</v>
      </c>
      <c r="AT119" s="36">
        <v>0</v>
      </c>
      <c r="AU119" s="36">
        <v>0</v>
      </c>
      <c r="AV119" s="36">
        <v>0</v>
      </c>
      <c r="AW119" s="36">
        <v>0</v>
      </c>
      <c r="AX119" s="33"/>
      <c r="AY119" s="37"/>
      <c r="AZ119" s="33"/>
      <c r="BA119" s="37"/>
      <c r="BB119" s="37"/>
      <c r="BC119" s="37"/>
    </row>
    <row r="120" spans="1:55" ht="43.2">
      <c r="A120" s="26">
        <v>3</v>
      </c>
      <c r="B120" s="32" t="s">
        <v>289</v>
      </c>
      <c r="C120" s="32">
        <v>2001</v>
      </c>
      <c r="D120" s="28">
        <v>2001</v>
      </c>
      <c r="E120" s="28">
        <v>1998</v>
      </c>
      <c r="F120" s="32">
        <v>1</v>
      </c>
      <c r="G120" s="32" t="s">
        <v>136</v>
      </c>
      <c r="H120" s="32" t="s">
        <v>290</v>
      </c>
      <c r="I120" s="32" t="s">
        <v>265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6"/>
      <c r="AC120" s="30">
        <v>126.86000061035156</v>
      </c>
      <c r="AD120" s="26">
        <f t="shared" ref="AD120:AD122" si="197">SUM(J120:AB122)</f>
        <v>6</v>
      </c>
      <c r="AE120" s="30">
        <f t="shared" ref="AE120:AE122" si="198">AC120+AD120</f>
        <v>132.86000061035156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6"/>
      <c r="AY120" s="30">
        <v>124</v>
      </c>
      <c r="AZ120" s="26">
        <f t="shared" ref="AZ120:AZ122" si="199">SUM(AF120:AX122)</f>
        <v>8</v>
      </c>
      <c r="BA120" s="30">
        <f t="shared" ref="BA120:BA122" si="200">AY120+AZ120</f>
        <v>132</v>
      </c>
      <c r="BB120" s="30">
        <f t="shared" ref="BB120:BB122" si="201">MIN(BA120,AE120)</f>
        <v>132</v>
      </c>
      <c r="BC120" s="30">
        <f t="shared" ref="BC120:BC122" si="202">IF( AND(ISNUMBER(BB$120),ISNUMBER(BB120)),(BB120-BB$120)/BB$120*100,"")</f>
        <v>0</v>
      </c>
    </row>
    <row r="121" spans="1:55" ht="43.2">
      <c r="A121" s="27"/>
      <c r="B121" s="8" t="s">
        <v>240</v>
      </c>
      <c r="C121" s="8">
        <v>1998</v>
      </c>
      <c r="D121" s="29"/>
      <c r="E121" s="29"/>
      <c r="F121" s="8" t="s">
        <v>49</v>
      </c>
      <c r="G121" s="8" t="s">
        <v>70</v>
      </c>
      <c r="H121" s="8" t="s">
        <v>381</v>
      </c>
      <c r="I121" s="8" t="s">
        <v>242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2</v>
      </c>
      <c r="S121" s="4">
        <v>0</v>
      </c>
      <c r="T121" s="4">
        <v>0</v>
      </c>
      <c r="U121" s="4">
        <v>0</v>
      </c>
      <c r="V121" s="4">
        <v>2</v>
      </c>
      <c r="W121" s="4">
        <v>0</v>
      </c>
      <c r="X121" s="4">
        <v>0</v>
      </c>
      <c r="Y121" s="4">
        <v>2</v>
      </c>
      <c r="Z121" s="4">
        <v>0</v>
      </c>
      <c r="AA121" s="4">
        <v>0</v>
      </c>
      <c r="AB121" s="27"/>
      <c r="AC121" s="31"/>
      <c r="AD121" s="27"/>
      <c r="AE121" s="31"/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2</v>
      </c>
      <c r="AR121" s="4">
        <v>2</v>
      </c>
      <c r="AS121" s="4">
        <v>0</v>
      </c>
      <c r="AT121" s="4">
        <v>0</v>
      </c>
      <c r="AU121" s="4">
        <v>2</v>
      </c>
      <c r="AV121" s="4">
        <v>0</v>
      </c>
      <c r="AW121" s="4">
        <v>0</v>
      </c>
      <c r="AX121" s="27"/>
      <c r="AY121" s="31"/>
      <c r="AZ121" s="27"/>
      <c r="BA121" s="31"/>
      <c r="BB121" s="31"/>
      <c r="BC121" s="31"/>
    </row>
    <row r="122" spans="1:55" ht="28.8">
      <c r="A122" s="33"/>
      <c r="B122" s="34" t="s">
        <v>254</v>
      </c>
      <c r="C122" s="34">
        <v>1999</v>
      </c>
      <c r="D122" s="35"/>
      <c r="E122" s="35"/>
      <c r="F122" s="34">
        <v>1</v>
      </c>
      <c r="G122" s="34" t="s">
        <v>21</v>
      </c>
      <c r="H122" s="34" t="s">
        <v>22</v>
      </c>
      <c r="I122" s="34" t="s">
        <v>23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>
        <v>0</v>
      </c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3"/>
      <c r="AC122" s="37"/>
      <c r="AD122" s="33"/>
      <c r="AE122" s="37"/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36">
        <v>0</v>
      </c>
      <c r="AT122" s="36">
        <v>2</v>
      </c>
      <c r="AU122" s="36">
        <v>0</v>
      </c>
      <c r="AV122" s="36">
        <v>0</v>
      </c>
      <c r="AW122" s="36">
        <v>0</v>
      </c>
      <c r="AX122" s="33"/>
      <c r="AY122" s="37"/>
      <c r="AZ122" s="33"/>
      <c r="BA122" s="37"/>
      <c r="BB122" s="37"/>
      <c r="BC122" s="37"/>
    </row>
    <row r="123" spans="1:55" ht="72">
      <c r="A123" s="26">
        <v>4</v>
      </c>
      <c r="B123" s="32" t="s">
        <v>244</v>
      </c>
      <c r="C123" s="32">
        <v>2001</v>
      </c>
      <c r="D123" s="28">
        <v>2001</v>
      </c>
      <c r="E123" s="28">
        <v>1999</v>
      </c>
      <c r="F123" s="32">
        <v>1</v>
      </c>
      <c r="G123" s="32" t="s">
        <v>80</v>
      </c>
      <c r="H123" s="32" t="s">
        <v>245</v>
      </c>
      <c r="I123" s="32" t="s">
        <v>246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2</v>
      </c>
      <c r="W123" s="2">
        <v>0</v>
      </c>
      <c r="X123" s="2">
        <v>0</v>
      </c>
      <c r="Y123" s="2">
        <v>2</v>
      </c>
      <c r="Z123" s="2">
        <v>0</v>
      </c>
      <c r="AA123" s="2">
        <v>0</v>
      </c>
      <c r="AB123" s="26"/>
      <c r="AC123" s="30">
        <v>136.13999938964844</v>
      </c>
      <c r="AD123" s="26">
        <f t="shared" ref="AD123:AD125" si="203">SUM(J123:AB125)</f>
        <v>6</v>
      </c>
      <c r="AE123" s="30">
        <f t="shared" ref="AE123:AE125" si="204">AC123+AD123</f>
        <v>142.13999938964844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6"/>
      <c r="AY123" s="30">
        <v>146.33000183105469</v>
      </c>
      <c r="AZ123" s="26">
        <f t="shared" ref="AZ123:AZ125" si="205">SUM(AF123:AX125)</f>
        <v>8</v>
      </c>
      <c r="BA123" s="30">
        <f t="shared" ref="BA123:BA125" si="206">AY123+AZ123</f>
        <v>154.33000183105469</v>
      </c>
      <c r="BB123" s="30">
        <f t="shared" ref="BB123:BB125" si="207">MIN(BA123,AE123)</f>
        <v>142.13999938964844</v>
      </c>
      <c r="BC123" s="30">
        <f t="shared" ref="BC123:BC125" si="208">IF( AND(ISNUMBER(BB$123),ISNUMBER(BB123)),(BB123-BB$123)/BB$123*100,"")</f>
        <v>0</v>
      </c>
    </row>
    <row r="124" spans="1:55" ht="43.2">
      <c r="A124" s="27"/>
      <c r="B124" s="8" t="s">
        <v>189</v>
      </c>
      <c r="C124" s="8">
        <v>1999</v>
      </c>
      <c r="D124" s="29"/>
      <c r="E124" s="29"/>
      <c r="F124" s="8">
        <v>1</v>
      </c>
      <c r="G124" s="8" t="s">
        <v>80</v>
      </c>
      <c r="H124" s="8" t="s">
        <v>190</v>
      </c>
      <c r="I124" s="8" t="s">
        <v>84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2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27"/>
      <c r="AC124" s="31"/>
      <c r="AD124" s="27"/>
      <c r="AE124" s="31"/>
      <c r="AF124" s="4">
        <v>0</v>
      </c>
      <c r="AG124" s="4">
        <v>2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2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27"/>
      <c r="AY124" s="31"/>
      <c r="AZ124" s="27"/>
      <c r="BA124" s="31"/>
      <c r="BB124" s="31"/>
      <c r="BC124" s="31"/>
    </row>
    <row r="125" spans="1:55" ht="72">
      <c r="A125" s="33"/>
      <c r="B125" s="34" t="s">
        <v>222</v>
      </c>
      <c r="C125" s="34">
        <v>1999</v>
      </c>
      <c r="D125" s="35"/>
      <c r="E125" s="35"/>
      <c r="F125" s="34" t="s">
        <v>49</v>
      </c>
      <c r="G125" s="34" t="s">
        <v>76</v>
      </c>
      <c r="H125" s="34" t="s">
        <v>223</v>
      </c>
      <c r="I125" s="34" t="s">
        <v>224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0</v>
      </c>
      <c r="V125" s="36">
        <v>0</v>
      </c>
      <c r="W125" s="36">
        <v>0</v>
      </c>
      <c r="X125" s="36">
        <v>0</v>
      </c>
      <c r="Y125" s="36">
        <v>0</v>
      </c>
      <c r="Z125" s="36">
        <v>0</v>
      </c>
      <c r="AA125" s="36">
        <v>0</v>
      </c>
      <c r="AB125" s="33"/>
      <c r="AC125" s="37"/>
      <c r="AD125" s="33"/>
      <c r="AE125" s="37"/>
      <c r="AF125" s="36">
        <v>0</v>
      </c>
      <c r="AG125" s="36">
        <v>0</v>
      </c>
      <c r="AH125" s="36">
        <v>0</v>
      </c>
      <c r="AI125" s="36">
        <v>0</v>
      </c>
      <c r="AJ125" s="36">
        <v>0</v>
      </c>
      <c r="AK125" s="36">
        <v>0</v>
      </c>
      <c r="AL125" s="36">
        <v>0</v>
      </c>
      <c r="AM125" s="36">
        <v>2</v>
      </c>
      <c r="AN125" s="36">
        <v>0</v>
      </c>
      <c r="AO125" s="36">
        <v>0</v>
      </c>
      <c r="AP125" s="36">
        <v>0</v>
      </c>
      <c r="AQ125" s="36">
        <v>0</v>
      </c>
      <c r="AR125" s="36">
        <v>2</v>
      </c>
      <c r="AS125" s="36">
        <v>0</v>
      </c>
      <c r="AT125" s="36">
        <v>0</v>
      </c>
      <c r="AU125" s="36">
        <v>0</v>
      </c>
      <c r="AV125" s="36">
        <v>0</v>
      </c>
      <c r="AW125" s="36">
        <v>0</v>
      </c>
      <c r="AX125" s="33"/>
      <c r="AY125" s="37"/>
      <c r="AZ125" s="33"/>
      <c r="BA125" s="37"/>
      <c r="BB125" s="37"/>
      <c r="BC125" s="37"/>
    </row>
    <row r="126" spans="1:55" ht="57.6">
      <c r="A126" s="26">
        <v>5</v>
      </c>
      <c r="B126" s="32" t="s">
        <v>283</v>
      </c>
      <c r="C126" s="32">
        <v>1998</v>
      </c>
      <c r="D126" s="28">
        <v>1999</v>
      </c>
      <c r="E126" s="28">
        <v>1998</v>
      </c>
      <c r="F126" s="32">
        <v>1</v>
      </c>
      <c r="G126" s="32" t="s">
        <v>57</v>
      </c>
      <c r="H126" s="32" t="s">
        <v>58</v>
      </c>
      <c r="I126" s="32" t="s">
        <v>284</v>
      </c>
      <c r="J126" s="2">
        <v>0</v>
      </c>
      <c r="K126" s="2">
        <v>0</v>
      </c>
      <c r="L126" s="2">
        <v>2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2</v>
      </c>
      <c r="W126" s="2">
        <v>2</v>
      </c>
      <c r="X126" s="2">
        <v>0</v>
      </c>
      <c r="Y126" s="2">
        <v>0</v>
      </c>
      <c r="Z126" s="2">
        <v>0</v>
      </c>
      <c r="AA126" s="2">
        <v>0</v>
      </c>
      <c r="AB126" s="26"/>
      <c r="AC126" s="30">
        <v>143.86000061035156</v>
      </c>
      <c r="AD126" s="26">
        <f t="shared" ref="AD126:AD128" si="209">SUM(J126:AB128)</f>
        <v>16</v>
      </c>
      <c r="AE126" s="30">
        <f t="shared" ref="AE126:AE128" si="210">AC126+AD126</f>
        <v>159.86000061035156</v>
      </c>
      <c r="AF126" s="2">
        <v>0</v>
      </c>
      <c r="AG126" s="2">
        <v>0</v>
      </c>
      <c r="AH126" s="2">
        <v>2</v>
      </c>
      <c r="AI126" s="2">
        <v>0</v>
      </c>
      <c r="AJ126" s="2">
        <v>0</v>
      </c>
      <c r="AK126" s="2">
        <v>0</v>
      </c>
      <c r="AL126" s="2">
        <v>2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6"/>
      <c r="AY126" s="30">
        <v>140.77000427246094</v>
      </c>
      <c r="AZ126" s="26">
        <f t="shared" ref="AZ126:AZ128" si="211">SUM(AF126:AX128)</f>
        <v>8</v>
      </c>
      <c r="BA126" s="30">
        <f t="shared" ref="BA126:BA128" si="212">AY126+AZ126</f>
        <v>148.77000427246094</v>
      </c>
      <c r="BB126" s="30">
        <f t="shared" ref="BB126:BB128" si="213">MIN(BA126,AE126)</f>
        <v>148.77000427246094</v>
      </c>
      <c r="BC126" s="30">
        <f t="shared" ref="BC126:BC128" si="214">IF( AND(ISNUMBER(BB$126),ISNUMBER(BB126)),(BB126-BB$126)/BB$126*100,"")</f>
        <v>0</v>
      </c>
    </row>
    <row r="127" spans="1:55" ht="57.6">
      <c r="A127" s="27"/>
      <c r="B127" s="8" t="s">
        <v>100</v>
      </c>
      <c r="C127" s="8">
        <v>1999</v>
      </c>
      <c r="D127" s="29"/>
      <c r="E127" s="29"/>
      <c r="F127" s="8">
        <v>1</v>
      </c>
      <c r="G127" s="8" t="s">
        <v>40</v>
      </c>
      <c r="H127" s="8" t="s">
        <v>101</v>
      </c>
      <c r="I127" s="8" t="s">
        <v>102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2</v>
      </c>
      <c r="P127" s="4">
        <v>2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2</v>
      </c>
      <c r="AA127" s="4">
        <v>0</v>
      </c>
      <c r="AB127" s="27"/>
      <c r="AC127" s="31"/>
      <c r="AD127" s="27"/>
      <c r="AE127" s="31"/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2</v>
      </c>
      <c r="AV127" s="4">
        <v>0</v>
      </c>
      <c r="AW127" s="4">
        <v>0</v>
      </c>
      <c r="AX127" s="27"/>
      <c r="AY127" s="31"/>
      <c r="AZ127" s="27"/>
      <c r="BA127" s="31"/>
      <c r="BB127" s="31"/>
      <c r="BC127" s="31"/>
    </row>
    <row r="128" spans="1:55" ht="43.2">
      <c r="A128" s="33"/>
      <c r="B128" s="34" t="s">
        <v>274</v>
      </c>
      <c r="C128" s="34">
        <v>1999</v>
      </c>
      <c r="D128" s="35"/>
      <c r="E128" s="35"/>
      <c r="F128" s="34">
        <v>1</v>
      </c>
      <c r="G128" s="34" t="s">
        <v>45</v>
      </c>
      <c r="H128" s="34" t="s">
        <v>205</v>
      </c>
      <c r="I128" s="34" t="s">
        <v>112</v>
      </c>
      <c r="J128" s="36">
        <v>2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0</v>
      </c>
      <c r="W128" s="36">
        <v>2</v>
      </c>
      <c r="X128" s="36">
        <v>0</v>
      </c>
      <c r="Y128" s="36">
        <v>0</v>
      </c>
      <c r="Z128" s="36">
        <v>0</v>
      </c>
      <c r="AA128" s="36">
        <v>0</v>
      </c>
      <c r="AB128" s="33"/>
      <c r="AC128" s="37"/>
      <c r="AD128" s="33"/>
      <c r="AE128" s="37"/>
      <c r="AF128" s="36">
        <v>0</v>
      </c>
      <c r="AG128" s="36">
        <v>0</v>
      </c>
      <c r="AH128" s="36">
        <v>0</v>
      </c>
      <c r="AI128" s="36">
        <v>0</v>
      </c>
      <c r="AJ128" s="36">
        <v>0</v>
      </c>
      <c r="AK128" s="36">
        <v>0</v>
      </c>
      <c r="AL128" s="36">
        <v>0</v>
      </c>
      <c r="AM128" s="36">
        <v>0</v>
      </c>
      <c r="AN128" s="36">
        <v>0</v>
      </c>
      <c r="AO128" s="36">
        <v>0</v>
      </c>
      <c r="AP128" s="36">
        <v>0</v>
      </c>
      <c r="AQ128" s="36">
        <v>0</v>
      </c>
      <c r="AR128" s="36">
        <v>2</v>
      </c>
      <c r="AS128" s="36">
        <v>0</v>
      </c>
      <c r="AT128" s="36">
        <v>0</v>
      </c>
      <c r="AU128" s="36">
        <v>0</v>
      </c>
      <c r="AV128" s="36">
        <v>0</v>
      </c>
      <c r="AW128" s="36">
        <v>0</v>
      </c>
      <c r="AX128" s="33"/>
      <c r="AY128" s="37"/>
      <c r="AZ128" s="33"/>
      <c r="BA128" s="37"/>
      <c r="BB128" s="37"/>
      <c r="BC128" s="37"/>
    </row>
    <row r="129" spans="1:55" ht="57.6">
      <c r="A129" s="26">
        <v>6</v>
      </c>
      <c r="B129" s="32" t="s">
        <v>255</v>
      </c>
      <c r="C129" s="32">
        <v>1999</v>
      </c>
      <c r="D129" s="28">
        <v>2001</v>
      </c>
      <c r="E129" s="28">
        <v>1998</v>
      </c>
      <c r="F129" s="32">
        <v>1</v>
      </c>
      <c r="G129" s="32" t="s">
        <v>70</v>
      </c>
      <c r="H129" s="32" t="s">
        <v>256</v>
      </c>
      <c r="I129" s="32" t="s">
        <v>72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2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6"/>
      <c r="AC129" s="30">
        <v>145.6199951171875</v>
      </c>
      <c r="AD129" s="26">
        <f t="shared" ref="AD129:AD131" si="215">SUM(J129:AB131)</f>
        <v>64</v>
      </c>
      <c r="AE129" s="30">
        <f t="shared" ref="AE129:AE131" si="216">AC129+AD129</f>
        <v>209.6199951171875</v>
      </c>
      <c r="AF129" s="2">
        <v>0</v>
      </c>
      <c r="AG129" s="2">
        <v>0</v>
      </c>
      <c r="AH129" s="2">
        <v>0</v>
      </c>
      <c r="AI129" s="2">
        <v>0</v>
      </c>
      <c r="AJ129" s="2">
        <v>2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2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6"/>
      <c r="AY129" s="30">
        <v>144.99000549316406</v>
      </c>
      <c r="AZ129" s="26">
        <f t="shared" ref="AZ129:AZ131" si="217">SUM(AF129:AX131)</f>
        <v>6</v>
      </c>
      <c r="BA129" s="30">
        <f t="shared" ref="BA129:BA131" si="218">AY129+AZ129</f>
        <v>150.99000549316406</v>
      </c>
      <c r="BB129" s="30">
        <f t="shared" ref="BB129:BB131" si="219">MIN(BA129,AE129)</f>
        <v>150.99000549316406</v>
      </c>
      <c r="BC129" s="30">
        <f t="shared" ref="BC129:BC131" si="220">IF( AND(ISNUMBER(BB$129),ISNUMBER(BB129)),(BB129-BB$129)/BB$129*100,"")</f>
        <v>0</v>
      </c>
    </row>
    <row r="130" spans="1:55" ht="43.2">
      <c r="A130" s="27"/>
      <c r="B130" s="8" t="s">
        <v>307</v>
      </c>
      <c r="C130" s="8">
        <v>2001</v>
      </c>
      <c r="D130" s="29"/>
      <c r="E130" s="29"/>
      <c r="F130" s="8">
        <v>2</v>
      </c>
      <c r="G130" s="8" t="s">
        <v>53</v>
      </c>
      <c r="H130" s="8" t="s">
        <v>54</v>
      </c>
      <c r="I130" s="8" t="s">
        <v>55</v>
      </c>
      <c r="J130" s="4">
        <v>0</v>
      </c>
      <c r="K130" s="4">
        <v>2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2</v>
      </c>
      <c r="S130" s="4">
        <v>0</v>
      </c>
      <c r="T130" s="4">
        <v>2</v>
      </c>
      <c r="U130" s="4">
        <v>0</v>
      </c>
      <c r="V130" s="4">
        <v>0</v>
      </c>
      <c r="W130" s="4">
        <v>0</v>
      </c>
      <c r="X130" s="4">
        <v>0</v>
      </c>
      <c r="Y130" s="4">
        <v>50</v>
      </c>
      <c r="Z130" s="4">
        <v>2</v>
      </c>
      <c r="AA130" s="4">
        <v>0</v>
      </c>
      <c r="AB130" s="27"/>
      <c r="AC130" s="31"/>
      <c r="AD130" s="27"/>
      <c r="AE130" s="31"/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27"/>
      <c r="AY130" s="31"/>
      <c r="AZ130" s="27"/>
      <c r="BA130" s="31"/>
      <c r="BB130" s="31"/>
      <c r="BC130" s="31"/>
    </row>
    <row r="131" spans="1:55" ht="28.8">
      <c r="A131" s="33"/>
      <c r="B131" s="34" t="s">
        <v>235</v>
      </c>
      <c r="C131" s="34">
        <v>1998</v>
      </c>
      <c r="D131" s="35"/>
      <c r="E131" s="35"/>
      <c r="F131" s="34">
        <v>1</v>
      </c>
      <c r="G131" s="34" t="s">
        <v>80</v>
      </c>
      <c r="H131" s="34" t="s">
        <v>88</v>
      </c>
      <c r="I131" s="34" t="s">
        <v>236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36">
        <v>0</v>
      </c>
      <c r="V131" s="36">
        <v>0</v>
      </c>
      <c r="W131" s="36">
        <v>0</v>
      </c>
      <c r="X131" s="36">
        <v>0</v>
      </c>
      <c r="Y131" s="36">
        <v>2</v>
      </c>
      <c r="Z131" s="36">
        <v>2</v>
      </c>
      <c r="AA131" s="36">
        <v>0</v>
      </c>
      <c r="AB131" s="33"/>
      <c r="AC131" s="37"/>
      <c r="AD131" s="33"/>
      <c r="AE131" s="37"/>
      <c r="AF131" s="36">
        <v>0</v>
      </c>
      <c r="AG131" s="36">
        <v>0</v>
      </c>
      <c r="AH131" s="36">
        <v>0</v>
      </c>
      <c r="AI131" s="36">
        <v>0</v>
      </c>
      <c r="AJ131" s="36">
        <v>0</v>
      </c>
      <c r="AK131" s="36">
        <v>0</v>
      </c>
      <c r="AL131" s="36">
        <v>0</v>
      </c>
      <c r="AM131" s="36">
        <v>0</v>
      </c>
      <c r="AN131" s="36">
        <v>0</v>
      </c>
      <c r="AO131" s="36">
        <v>0</v>
      </c>
      <c r="AP131" s="36">
        <v>0</v>
      </c>
      <c r="AQ131" s="36">
        <v>0</v>
      </c>
      <c r="AR131" s="36">
        <v>0</v>
      </c>
      <c r="AS131" s="36">
        <v>0</v>
      </c>
      <c r="AT131" s="36">
        <v>0</v>
      </c>
      <c r="AU131" s="36">
        <v>2</v>
      </c>
      <c r="AV131" s="36">
        <v>0</v>
      </c>
      <c r="AW131" s="36">
        <v>0</v>
      </c>
      <c r="AX131" s="33"/>
      <c r="AY131" s="37"/>
      <c r="AZ131" s="33"/>
      <c r="BA131" s="37"/>
      <c r="BB131" s="37"/>
      <c r="BC131" s="37"/>
    </row>
    <row r="132" spans="1:55" ht="57.6">
      <c r="A132" s="26">
        <v>7</v>
      </c>
      <c r="B132" s="32" t="s">
        <v>120</v>
      </c>
      <c r="C132" s="32">
        <v>2001</v>
      </c>
      <c r="D132" s="28">
        <v>2001</v>
      </c>
      <c r="E132" s="28">
        <v>1998</v>
      </c>
      <c r="F132" s="32">
        <v>1</v>
      </c>
      <c r="G132" s="32" t="s">
        <v>76</v>
      </c>
      <c r="H132" s="32" t="s">
        <v>121</v>
      </c>
      <c r="I132" s="32" t="s">
        <v>122</v>
      </c>
      <c r="J132" s="2">
        <v>0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2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6"/>
      <c r="AC132" s="30">
        <v>150.08999633789062</v>
      </c>
      <c r="AD132" s="26">
        <f t="shared" ref="AD132:AD134" si="221">SUM(J132:AB134)</f>
        <v>10</v>
      </c>
      <c r="AE132" s="30">
        <f t="shared" ref="AE132:AE134" si="222">AC132+AD132</f>
        <v>160.08999633789062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6"/>
      <c r="AY132" s="30">
        <v>157.52000427246094</v>
      </c>
      <c r="AZ132" s="26">
        <f t="shared" ref="AZ132:AZ134" si="223">SUM(AF132:AX134)</f>
        <v>2</v>
      </c>
      <c r="BA132" s="30">
        <f t="shared" ref="BA132:BA134" si="224">AY132+AZ132</f>
        <v>159.52000427246094</v>
      </c>
      <c r="BB132" s="30">
        <f t="shared" ref="BB132:BB134" si="225">MIN(BA132,AE132)</f>
        <v>159.52000427246094</v>
      </c>
      <c r="BC132" s="30">
        <f t="shared" ref="BC132:BC134" si="226">IF( AND(ISNUMBER(BB$132),ISNUMBER(BB132)),(BB132-BB$132)/BB$132*100,"")</f>
        <v>0</v>
      </c>
    </row>
    <row r="133" spans="1:55" ht="28.8">
      <c r="A133" s="27"/>
      <c r="B133" s="8" t="s">
        <v>159</v>
      </c>
      <c r="C133" s="8">
        <v>1998</v>
      </c>
      <c r="D133" s="29"/>
      <c r="E133" s="29"/>
      <c r="F133" s="8">
        <v>1</v>
      </c>
      <c r="G133" s="8" t="s">
        <v>16</v>
      </c>
      <c r="H133" s="8" t="s">
        <v>17</v>
      </c>
      <c r="I133" s="8" t="s">
        <v>160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2</v>
      </c>
      <c r="AA133" s="4">
        <v>0</v>
      </c>
      <c r="AB133" s="27"/>
      <c r="AC133" s="31"/>
      <c r="AD133" s="27"/>
      <c r="AE133" s="31"/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2</v>
      </c>
      <c r="AU133" s="4">
        <v>0</v>
      </c>
      <c r="AV133" s="4">
        <v>0</v>
      </c>
      <c r="AW133" s="4">
        <v>0</v>
      </c>
      <c r="AX133" s="27"/>
      <c r="AY133" s="31"/>
      <c r="AZ133" s="27"/>
      <c r="BA133" s="31"/>
      <c r="BB133" s="31"/>
      <c r="BC133" s="31"/>
    </row>
    <row r="134" spans="1:55" ht="28.8">
      <c r="A134" s="33"/>
      <c r="B134" s="34" t="s">
        <v>172</v>
      </c>
      <c r="C134" s="34">
        <v>2001</v>
      </c>
      <c r="D134" s="35"/>
      <c r="E134" s="35"/>
      <c r="F134" s="34">
        <v>2</v>
      </c>
      <c r="G134" s="34" t="s">
        <v>16</v>
      </c>
      <c r="H134" s="34" t="s">
        <v>17</v>
      </c>
      <c r="I134" s="34" t="s">
        <v>68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0</v>
      </c>
      <c r="V134" s="36">
        <v>2</v>
      </c>
      <c r="W134" s="36">
        <v>0</v>
      </c>
      <c r="X134" s="36">
        <v>0</v>
      </c>
      <c r="Y134" s="36">
        <v>2</v>
      </c>
      <c r="Z134" s="36">
        <v>0</v>
      </c>
      <c r="AA134" s="36">
        <v>0</v>
      </c>
      <c r="AB134" s="33"/>
      <c r="AC134" s="37"/>
      <c r="AD134" s="33"/>
      <c r="AE134" s="37"/>
      <c r="AF134" s="36">
        <v>0</v>
      </c>
      <c r="AG134" s="36">
        <v>0</v>
      </c>
      <c r="AH134" s="36">
        <v>0</v>
      </c>
      <c r="AI134" s="36">
        <v>0</v>
      </c>
      <c r="AJ134" s="36">
        <v>0</v>
      </c>
      <c r="AK134" s="36">
        <v>0</v>
      </c>
      <c r="AL134" s="36">
        <v>0</v>
      </c>
      <c r="AM134" s="36">
        <v>0</v>
      </c>
      <c r="AN134" s="36">
        <v>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3"/>
      <c r="AY134" s="37"/>
      <c r="AZ134" s="33"/>
      <c r="BA134" s="37"/>
      <c r="BB134" s="37"/>
      <c r="BC134" s="37"/>
    </row>
    <row r="135" spans="1:55" ht="28.8">
      <c r="A135" s="26">
        <v>8</v>
      </c>
      <c r="B135" s="32" t="s">
        <v>249</v>
      </c>
      <c r="C135" s="32">
        <v>2000</v>
      </c>
      <c r="D135" s="28">
        <v>2000</v>
      </c>
      <c r="E135" s="28">
        <v>1998</v>
      </c>
      <c r="F135" s="32" t="s">
        <v>49</v>
      </c>
      <c r="G135" s="32" t="s">
        <v>16</v>
      </c>
      <c r="H135" s="32" t="s">
        <v>17</v>
      </c>
      <c r="I135" s="32" t="s">
        <v>196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/>
      <c r="Z135" s="2"/>
      <c r="AA135" s="2"/>
      <c r="AB135" s="26"/>
      <c r="AC135" s="30" t="s">
        <v>437</v>
      </c>
      <c r="AD135" s="26">
        <f t="shared" ref="AD135:AD137" si="227">SUM(J135:AB137)</f>
        <v>0</v>
      </c>
      <c r="AE135" s="30">
        <v>999</v>
      </c>
      <c r="AF135" s="2">
        <v>0</v>
      </c>
      <c r="AG135" s="2">
        <v>0</v>
      </c>
      <c r="AH135" s="2">
        <v>2</v>
      </c>
      <c r="AI135" s="2">
        <v>0</v>
      </c>
      <c r="AJ135" s="2">
        <v>2</v>
      </c>
      <c r="AK135" s="2">
        <v>0</v>
      </c>
      <c r="AL135" s="2">
        <v>2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2</v>
      </c>
      <c r="AU135" s="2">
        <v>0</v>
      </c>
      <c r="AV135" s="2">
        <v>0</v>
      </c>
      <c r="AW135" s="2">
        <v>2</v>
      </c>
      <c r="AX135" s="26"/>
      <c r="AY135" s="30">
        <v>146.78999328613281</v>
      </c>
      <c r="AZ135" s="26">
        <f t="shared" ref="AZ135:AZ137" si="228">SUM(AF135:AX137)</f>
        <v>18</v>
      </c>
      <c r="BA135" s="30">
        <f t="shared" ref="BA135:BA137" si="229">AY135+AZ135</f>
        <v>164.78999328613281</v>
      </c>
      <c r="BB135" s="30">
        <f t="shared" ref="BB135:BB137" si="230">MIN(BA135,AE135)</f>
        <v>164.78999328613281</v>
      </c>
      <c r="BC135" s="30">
        <f t="shared" ref="BC135:BC137" si="231">IF( AND(ISNUMBER(BB$135),ISNUMBER(BB135)),(BB135-BB$135)/BB$135*100,"")</f>
        <v>0</v>
      </c>
    </row>
    <row r="136" spans="1:55" ht="28.8">
      <c r="A136" s="27"/>
      <c r="B136" s="8" t="s">
        <v>167</v>
      </c>
      <c r="C136" s="8">
        <v>1998</v>
      </c>
      <c r="D136" s="29"/>
      <c r="E136" s="29"/>
      <c r="F136" s="8">
        <v>1</v>
      </c>
      <c r="G136" s="8" t="s">
        <v>16</v>
      </c>
      <c r="H136" s="8" t="s">
        <v>17</v>
      </c>
      <c r="I136" s="8" t="s">
        <v>160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/>
      <c r="Z136" s="4"/>
      <c r="AA136" s="4"/>
      <c r="AB136" s="27"/>
      <c r="AC136" s="31"/>
      <c r="AD136" s="27"/>
      <c r="AE136" s="31"/>
      <c r="AF136" s="4">
        <v>0</v>
      </c>
      <c r="AG136" s="4">
        <v>2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2</v>
      </c>
      <c r="AQ136" s="4">
        <v>0</v>
      </c>
      <c r="AR136" s="4">
        <v>2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27"/>
      <c r="AY136" s="31"/>
      <c r="AZ136" s="27"/>
      <c r="BA136" s="31"/>
      <c r="BB136" s="31"/>
      <c r="BC136" s="31"/>
    </row>
    <row r="137" spans="1:55" ht="28.8">
      <c r="A137" s="33"/>
      <c r="B137" s="34" t="s">
        <v>202</v>
      </c>
      <c r="C137" s="34">
        <v>2000</v>
      </c>
      <c r="D137" s="35"/>
      <c r="E137" s="35"/>
      <c r="F137" s="34" t="s">
        <v>49</v>
      </c>
      <c r="G137" s="34" t="s">
        <v>16</v>
      </c>
      <c r="H137" s="34" t="s">
        <v>17</v>
      </c>
      <c r="I137" s="34" t="s">
        <v>97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0</v>
      </c>
      <c r="V137" s="36">
        <v>0</v>
      </c>
      <c r="W137" s="36">
        <v>0</v>
      </c>
      <c r="X137" s="36">
        <v>0</v>
      </c>
      <c r="Y137" s="36"/>
      <c r="Z137" s="36"/>
      <c r="AA137" s="36"/>
      <c r="AB137" s="33"/>
      <c r="AC137" s="37"/>
      <c r="AD137" s="33"/>
      <c r="AE137" s="37"/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2</v>
      </c>
      <c r="AS137" s="36">
        <v>0</v>
      </c>
      <c r="AT137" s="36">
        <v>0</v>
      </c>
      <c r="AU137" s="36">
        <v>0</v>
      </c>
      <c r="AV137" s="36">
        <v>0</v>
      </c>
      <c r="AW137" s="36">
        <v>0</v>
      </c>
      <c r="AX137" s="33"/>
      <c r="AY137" s="37"/>
      <c r="AZ137" s="33"/>
      <c r="BA137" s="37"/>
      <c r="BB137" s="37"/>
      <c r="BC137" s="37"/>
    </row>
    <row r="138" spans="1:55" ht="28.8">
      <c r="A138" s="26">
        <v>9</v>
      </c>
      <c r="B138" s="32" t="s">
        <v>135</v>
      </c>
      <c r="C138" s="32">
        <v>1998</v>
      </c>
      <c r="D138" s="28">
        <v>1998</v>
      </c>
      <c r="E138" s="28">
        <v>1998</v>
      </c>
      <c r="F138" s="32">
        <v>1</v>
      </c>
      <c r="G138" s="32" t="s">
        <v>136</v>
      </c>
      <c r="H138" s="32" t="s">
        <v>137</v>
      </c>
      <c r="I138" s="32" t="s">
        <v>138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2</v>
      </c>
      <c r="U138" s="2">
        <v>0</v>
      </c>
      <c r="V138" s="2">
        <v>2</v>
      </c>
      <c r="W138" s="2">
        <v>0</v>
      </c>
      <c r="X138" s="2">
        <v>0</v>
      </c>
      <c r="Y138" s="2">
        <v>0</v>
      </c>
      <c r="Z138" s="2">
        <v>2</v>
      </c>
      <c r="AA138" s="2">
        <v>0</v>
      </c>
      <c r="AB138" s="26"/>
      <c r="AC138" s="30">
        <v>160.63999938964844</v>
      </c>
      <c r="AD138" s="26">
        <f t="shared" ref="AD138:AD140" si="232">SUM(J138:AB140)</f>
        <v>14</v>
      </c>
      <c r="AE138" s="30">
        <f t="shared" ref="AE138:AE140" si="233">AC138+AD138</f>
        <v>174.63999938964844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6"/>
      <c r="AY138" s="30">
        <v>162.3699951171875</v>
      </c>
      <c r="AZ138" s="26">
        <f t="shared" ref="AZ138:AZ140" si="234">SUM(AF138:AX140)</f>
        <v>56</v>
      </c>
      <c r="BA138" s="30">
        <f t="shared" ref="BA138:BA140" si="235">AY138+AZ138</f>
        <v>218.3699951171875</v>
      </c>
      <c r="BB138" s="30">
        <f t="shared" ref="BB138:BB140" si="236">MIN(BA138,AE138)</f>
        <v>174.63999938964844</v>
      </c>
      <c r="BC138" s="30">
        <f t="shared" ref="BC138:BC140" si="237">IF( AND(ISNUMBER(BB$138),ISNUMBER(BB138)),(BB138-BB$138)/BB$138*100,"")</f>
        <v>0</v>
      </c>
    </row>
    <row r="139" spans="1:55" ht="43.2">
      <c r="A139" s="27"/>
      <c r="B139" s="8" t="s">
        <v>175</v>
      </c>
      <c r="C139" s="8">
        <v>1998</v>
      </c>
      <c r="D139" s="29"/>
      <c r="E139" s="29"/>
      <c r="F139" s="8">
        <v>1</v>
      </c>
      <c r="G139" s="8" t="s">
        <v>10</v>
      </c>
      <c r="H139" s="8" t="s">
        <v>176</v>
      </c>
      <c r="I139" s="8" t="s">
        <v>177</v>
      </c>
      <c r="J139" s="4">
        <v>0</v>
      </c>
      <c r="K139" s="4">
        <v>2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2</v>
      </c>
      <c r="W139" s="4">
        <v>0</v>
      </c>
      <c r="X139" s="4">
        <v>0</v>
      </c>
      <c r="Y139" s="4">
        <v>2</v>
      </c>
      <c r="Z139" s="4">
        <v>0</v>
      </c>
      <c r="AA139" s="4">
        <v>0</v>
      </c>
      <c r="AB139" s="27"/>
      <c r="AC139" s="31"/>
      <c r="AD139" s="27"/>
      <c r="AE139" s="31"/>
      <c r="AF139" s="4">
        <v>0</v>
      </c>
      <c r="AG139" s="4">
        <v>50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2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27"/>
      <c r="AY139" s="31"/>
      <c r="AZ139" s="27"/>
      <c r="BA139" s="31"/>
      <c r="BB139" s="31"/>
      <c r="BC139" s="31"/>
    </row>
    <row r="140" spans="1:55" ht="57.6">
      <c r="A140" s="33"/>
      <c r="B140" s="34" t="s">
        <v>178</v>
      </c>
      <c r="C140" s="34">
        <v>1998</v>
      </c>
      <c r="D140" s="35"/>
      <c r="E140" s="35"/>
      <c r="F140" s="34">
        <v>1</v>
      </c>
      <c r="G140" s="34" t="s">
        <v>136</v>
      </c>
      <c r="H140" s="34" t="s">
        <v>137</v>
      </c>
      <c r="I140" s="34" t="s">
        <v>179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6">
        <v>2</v>
      </c>
      <c r="AA140" s="36">
        <v>0</v>
      </c>
      <c r="AB140" s="33"/>
      <c r="AC140" s="37"/>
      <c r="AD140" s="33"/>
      <c r="AE140" s="37"/>
      <c r="AF140" s="36">
        <v>0</v>
      </c>
      <c r="AG140" s="36">
        <v>2</v>
      </c>
      <c r="AH140" s="36">
        <v>0</v>
      </c>
      <c r="AI140" s="36">
        <v>0</v>
      </c>
      <c r="AJ140" s="36">
        <v>0</v>
      </c>
      <c r="AK140" s="36">
        <v>0</v>
      </c>
      <c r="AL140" s="36">
        <v>2</v>
      </c>
      <c r="AM140" s="36">
        <v>0</v>
      </c>
      <c r="AN140" s="36">
        <v>0</v>
      </c>
      <c r="AO140" s="36">
        <v>0</v>
      </c>
      <c r="AP140" s="36">
        <v>0</v>
      </c>
      <c r="AQ140" s="36">
        <v>0</v>
      </c>
      <c r="AR140" s="36">
        <v>0</v>
      </c>
      <c r="AS140" s="36">
        <v>0</v>
      </c>
      <c r="AT140" s="36">
        <v>0</v>
      </c>
      <c r="AU140" s="36">
        <v>0</v>
      </c>
      <c r="AV140" s="36">
        <v>0</v>
      </c>
      <c r="AW140" s="36">
        <v>0</v>
      </c>
      <c r="AX140" s="33"/>
      <c r="AY140" s="37"/>
      <c r="AZ140" s="33"/>
      <c r="BA140" s="37"/>
      <c r="BB140" s="37"/>
      <c r="BC140" s="37"/>
    </row>
    <row r="141" spans="1:55" ht="57.6">
      <c r="A141" s="26">
        <v>10</v>
      </c>
      <c r="B141" s="32" t="s">
        <v>228</v>
      </c>
      <c r="C141" s="32">
        <v>2000</v>
      </c>
      <c r="D141" s="28">
        <v>2001</v>
      </c>
      <c r="E141" s="28">
        <v>1999</v>
      </c>
      <c r="F141" s="32">
        <v>1</v>
      </c>
      <c r="G141" s="32" t="s">
        <v>70</v>
      </c>
      <c r="H141" s="32" t="s">
        <v>229</v>
      </c>
      <c r="I141" s="32" t="s">
        <v>72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2</v>
      </c>
      <c r="Z141" s="2">
        <v>0</v>
      </c>
      <c r="AA141" s="2">
        <v>0</v>
      </c>
      <c r="AB141" s="26"/>
      <c r="AC141" s="30">
        <v>217.32000732421875</v>
      </c>
      <c r="AD141" s="26">
        <f t="shared" ref="AD141:AD143" si="238">SUM(J141:AB143)</f>
        <v>8</v>
      </c>
      <c r="AE141" s="30">
        <f t="shared" ref="AE141:AE143" si="239">AC141+AD141</f>
        <v>225.32000732421875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2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6"/>
      <c r="AY141" s="30">
        <v>196.02000427246094</v>
      </c>
      <c r="AZ141" s="26">
        <f t="shared" ref="AZ141:AZ143" si="240">SUM(AF141:AX143)</f>
        <v>12</v>
      </c>
      <c r="BA141" s="30">
        <f t="shared" ref="BA141:BA143" si="241">AY141+AZ141</f>
        <v>208.02000427246094</v>
      </c>
      <c r="BB141" s="30">
        <f t="shared" ref="BB141:BB143" si="242">MIN(BA141,AE141)</f>
        <v>208.02000427246094</v>
      </c>
      <c r="BC141" s="30">
        <f t="shared" ref="BC141:BC143" si="243">IF( AND(ISNUMBER(BB$141),ISNUMBER(BB141)),(BB141-BB$141)/BB$141*100,"")</f>
        <v>0</v>
      </c>
    </row>
    <row r="142" spans="1:55" ht="43.2">
      <c r="A142" s="27"/>
      <c r="B142" s="8" t="s">
        <v>277</v>
      </c>
      <c r="C142" s="8">
        <v>2001</v>
      </c>
      <c r="D142" s="29"/>
      <c r="E142" s="29"/>
      <c r="F142" s="8" t="s">
        <v>124</v>
      </c>
      <c r="G142" s="8" t="s">
        <v>45</v>
      </c>
      <c r="H142" s="8" t="s">
        <v>278</v>
      </c>
      <c r="I142" s="8" t="s">
        <v>112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2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27"/>
      <c r="AC142" s="31"/>
      <c r="AD142" s="27"/>
      <c r="AE142" s="31"/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2</v>
      </c>
      <c r="AV142" s="4">
        <v>0</v>
      </c>
      <c r="AW142" s="4">
        <v>0</v>
      </c>
      <c r="AX142" s="27"/>
      <c r="AY142" s="31"/>
      <c r="AZ142" s="27"/>
      <c r="BA142" s="31"/>
      <c r="BB142" s="31"/>
      <c r="BC142" s="31"/>
    </row>
    <row r="143" spans="1:55" ht="72">
      <c r="A143" s="33"/>
      <c r="B143" s="34" t="s">
        <v>39</v>
      </c>
      <c r="C143" s="34">
        <v>1999</v>
      </c>
      <c r="D143" s="35"/>
      <c r="E143" s="35"/>
      <c r="F143" s="34">
        <v>1</v>
      </c>
      <c r="G143" s="34" t="s">
        <v>40</v>
      </c>
      <c r="H143" s="34" t="s">
        <v>41</v>
      </c>
      <c r="I143" s="34" t="s">
        <v>42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36">
        <v>0</v>
      </c>
      <c r="V143" s="36">
        <v>2</v>
      </c>
      <c r="W143" s="36">
        <v>0</v>
      </c>
      <c r="X143" s="36">
        <v>0</v>
      </c>
      <c r="Y143" s="36">
        <v>2</v>
      </c>
      <c r="Z143" s="36">
        <v>0</v>
      </c>
      <c r="AA143" s="36">
        <v>0</v>
      </c>
      <c r="AB143" s="33"/>
      <c r="AC143" s="37"/>
      <c r="AD143" s="33"/>
      <c r="AE143" s="37"/>
      <c r="AF143" s="36">
        <v>0</v>
      </c>
      <c r="AG143" s="36">
        <v>2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2</v>
      </c>
      <c r="AQ143" s="36">
        <v>0</v>
      </c>
      <c r="AR143" s="36">
        <v>2</v>
      </c>
      <c r="AS143" s="36">
        <v>0</v>
      </c>
      <c r="AT143" s="36">
        <v>2</v>
      </c>
      <c r="AU143" s="36">
        <v>0</v>
      </c>
      <c r="AV143" s="36">
        <v>0</v>
      </c>
      <c r="AW143" s="36">
        <v>0</v>
      </c>
      <c r="AX143" s="33"/>
      <c r="AY143" s="37"/>
      <c r="AZ143" s="33"/>
      <c r="BA143" s="37"/>
      <c r="BB143" s="37"/>
      <c r="BC143" s="37"/>
    </row>
    <row r="144" spans="1:55" ht="28.8">
      <c r="A144" s="26">
        <v>11</v>
      </c>
      <c r="B144" s="32" t="s">
        <v>131</v>
      </c>
      <c r="C144" s="32">
        <v>1999</v>
      </c>
      <c r="D144" s="28">
        <v>2002</v>
      </c>
      <c r="E144" s="28">
        <v>1999</v>
      </c>
      <c r="F144" s="32">
        <v>1</v>
      </c>
      <c r="G144" s="32" t="s">
        <v>21</v>
      </c>
      <c r="H144" s="32" t="s">
        <v>22</v>
      </c>
      <c r="I144" s="32" t="s">
        <v>132</v>
      </c>
      <c r="J144" s="2">
        <v>0</v>
      </c>
      <c r="K144" s="2">
        <v>2</v>
      </c>
      <c r="L144" s="2">
        <v>0</v>
      </c>
      <c r="M144" s="2">
        <v>0</v>
      </c>
      <c r="N144" s="2">
        <v>50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6"/>
      <c r="AC144" s="30">
        <v>191.1300048828125</v>
      </c>
      <c r="AD144" s="26">
        <f t="shared" ref="AD144:AD146" si="244">SUM(J144:AB146)</f>
        <v>108</v>
      </c>
      <c r="AE144" s="30">
        <f t="shared" ref="AE144:AE146" si="245">AC144+AD144</f>
        <v>299.1300048828125</v>
      </c>
      <c r="AF144" s="2">
        <v>2</v>
      </c>
      <c r="AG144" s="2">
        <v>2</v>
      </c>
      <c r="AH144" s="2">
        <v>0</v>
      </c>
      <c r="AI144" s="2">
        <v>0</v>
      </c>
      <c r="AJ144" s="2">
        <v>2</v>
      </c>
      <c r="AK144" s="2">
        <v>0</v>
      </c>
      <c r="AL144" s="2">
        <v>0</v>
      </c>
      <c r="AM144" s="2">
        <v>0</v>
      </c>
      <c r="AN144" s="2">
        <v>2</v>
      </c>
      <c r="AO144" s="2">
        <v>0</v>
      </c>
      <c r="AP144" s="2">
        <v>0</v>
      </c>
      <c r="AQ144" s="2">
        <v>0</v>
      </c>
      <c r="AR144" s="2">
        <v>2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6"/>
      <c r="AY144" s="30">
        <v>187.08000183105469</v>
      </c>
      <c r="AZ144" s="26">
        <f t="shared" ref="AZ144:AZ146" si="246">SUM(AF144:AX146)</f>
        <v>66</v>
      </c>
      <c r="BA144" s="30">
        <f t="shared" ref="BA144:BA146" si="247">AY144+AZ144</f>
        <v>253.08000183105469</v>
      </c>
      <c r="BB144" s="30">
        <f t="shared" ref="BB144:BB146" si="248">MIN(BA144,AE144)</f>
        <v>253.08000183105469</v>
      </c>
      <c r="BC144" s="30">
        <f t="shared" ref="BC144:BC146" si="249">IF( AND(ISNUMBER(BB$144),ISNUMBER(BB144)),(BB144-BB$144)/BB$144*100,"")</f>
        <v>0</v>
      </c>
    </row>
    <row r="145" spans="1:55" ht="28.8">
      <c r="A145" s="27"/>
      <c r="B145" s="8" t="s">
        <v>292</v>
      </c>
      <c r="C145" s="8">
        <v>1999</v>
      </c>
      <c r="D145" s="29"/>
      <c r="E145" s="29"/>
      <c r="F145" s="8">
        <v>1</v>
      </c>
      <c r="G145" s="8" t="s">
        <v>21</v>
      </c>
      <c r="H145" s="8" t="s">
        <v>22</v>
      </c>
      <c r="I145" s="8" t="s">
        <v>132</v>
      </c>
      <c r="J145" s="4">
        <v>0</v>
      </c>
      <c r="K145" s="4">
        <v>0</v>
      </c>
      <c r="L145" s="4">
        <v>0</v>
      </c>
      <c r="M145" s="4">
        <v>0</v>
      </c>
      <c r="N145" s="4">
        <v>2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2</v>
      </c>
      <c r="W145" s="4">
        <v>0</v>
      </c>
      <c r="X145" s="4">
        <v>0</v>
      </c>
      <c r="Y145" s="4">
        <v>50</v>
      </c>
      <c r="Z145" s="4">
        <v>0</v>
      </c>
      <c r="AA145" s="4">
        <v>0</v>
      </c>
      <c r="AB145" s="27"/>
      <c r="AC145" s="31"/>
      <c r="AD145" s="27"/>
      <c r="AE145" s="31"/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2</v>
      </c>
      <c r="AM145" s="4">
        <v>0</v>
      </c>
      <c r="AN145" s="4">
        <v>2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50</v>
      </c>
      <c r="AV145" s="4">
        <v>0</v>
      </c>
      <c r="AW145" s="4">
        <v>0</v>
      </c>
      <c r="AX145" s="27"/>
      <c r="AY145" s="31"/>
      <c r="AZ145" s="27"/>
      <c r="BA145" s="31"/>
      <c r="BB145" s="31"/>
      <c r="BC145" s="31"/>
    </row>
    <row r="146" spans="1:55" ht="28.8">
      <c r="A146" s="33"/>
      <c r="B146" s="34" t="s">
        <v>231</v>
      </c>
      <c r="C146" s="34">
        <v>2002</v>
      </c>
      <c r="D146" s="35"/>
      <c r="E146" s="35"/>
      <c r="F146" s="34" t="s">
        <v>124</v>
      </c>
      <c r="G146" s="34" t="s">
        <v>31</v>
      </c>
      <c r="H146" s="34" t="s">
        <v>232</v>
      </c>
      <c r="I146" s="34" t="s">
        <v>143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  <c r="X146" s="36">
        <v>0</v>
      </c>
      <c r="Y146" s="36">
        <v>2</v>
      </c>
      <c r="Z146" s="36">
        <v>0</v>
      </c>
      <c r="AA146" s="36">
        <v>0</v>
      </c>
      <c r="AB146" s="33"/>
      <c r="AC146" s="37"/>
      <c r="AD146" s="33"/>
      <c r="AE146" s="37"/>
      <c r="AF146" s="36">
        <v>0</v>
      </c>
      <c r="AG146" s="36">
        <v>0</v>
      </c>
      <c r="AH146" s="36">
        <v>0</v>
      </c>
      <c r="AI146" s="36">
        <v>0</v>
      </c>
      <c r="AJ146" s="36">
        <v>0</v>
      </c>
      <c r="AK146" s="36">
        <v>0</v>
      </c>
      <c r="AL146" s="36">
        <v>0</v>
      </c>
      <c r="AM146" s="36">
        <v>0</v>
      </c>
      <c r="AN146" s="36"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2</v>
      </c>
      <c r="AU146" s="36">
        <v>0</v>
      </c>
      <c r="AV146" s="36">
        <v>0</v>
      </c>
      <c r="AW146" s="36">
        <v>0</v>
      </c>
      <c r="AX146" s="33"/>
      <c r="AY146" s="37"/>
      <c r="AZ146" s="33"/>
      <c r="BA146" s="37"/>
      <c r="BB146" s="37"/>
      <c r="BC146" s="37"/>
    </row>
    <row r="148" spans="1:55" ht="18">
      <c r="A148" s="11" t="s">
        <v>446</v>
      </c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1:55">
      <c r="A149" s="16" t="s">
        <v>390</v>
      </c>
      <c r="B149" s="16" t="s">
        <v>1</v>
      </c>
      <c r="C149" s="16" t="s">
        <v>2</v>
      </c>
      <c r="D149" s="16" t="s">
        <v>312</v>
      </c>
      <c r="E149" s="16" t="s">
        <v>313</v>
      </c>
      <c r="F149" s="16" t="s">
        <v>3</v>
      </c>
      <c r="G149" s="16" t="s">
        <v>4</v>
      </c>
      <c r="H149" s="16" t="s">
        <v>5</v>
      </c>
      <c r="I149" s="16" t="s">
        <v>6</v>
      </c>
      <c r="J149" s="18" t="s">
        <v>392</v>
      </c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20"/>
      <c r="AF149" s="18" t="s">
        <v>396</v>
      </c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20"/>
      <c r="BB149" s="16" t="s">
        <v>397</v>
      </c>
      <c r="BC149" s="16" t="s">
        <v>398</v>
      </c>
    </row>
    <row r="150" spans="1:55" ht="28.8">
      <c r="A150" s="17"/>
      <c r="B150" s="17"/>
      <c r="C150" s="17"/>
      <c r="D150" s="17"/>
      <c r="E150" s="17"/>
      <c r="F150" s="17"/>
      <c r="G150" s="17"/>
      <c r="H150" s="17"/>
      <c r="I150" s="17"/>
      <c r="J150" s="21">
        <v>1</v>
      </c>
      <c r="K150" s="21">
        <v>2</v>
      </c>
      <c r="L150" s="21">
        <v>3</v>
      </c>
      <c r="M150" s="21">
        <v>4</v>
      </c>
      <c r="N150" s="21">
        <v>5</v>
      </c>
      <c r="O150" s="21">
        <v>6</v>
      </c>
      <c r="P150" s="21">
        <v>7</v>
      </c>
      <c r="Q150" s="21">
        <v>8</v>
      </c>
      <c r="R150" s="21">
        <v>9</v>
      </c>
      <c r="S150" s="21">
        <v>10</v>
      </c>
      <c r="T150" s="21">
        <v>11</v>
      </c>
      <c r="U150" s="21">
        <v>12</v>
      </c>
      <c r="V150" s="21">
        <v>13</v>
      </c>
      <c r="W150" s="21">
        <v>14</v>
      </c>
      <c r="X150" s="21">
        <v>15</v>
      </c>
      <c r="Y150" s="21">
        <v>16</v>
      </c>
      <c r="Z150" s="21">
        <v>17</v>
      </c>
      <c r="AA150" s="21">
        <v>18</v>
      </c>
      <c r="AB150" s="21" t="s">
        <v>753</v>
      </c>
      <c r="AC150" s="21" t="s">
        <v>393</v>
      </c>
      <c r="AD150" s="21" t="s">
        <v>394</v>
      </c>
      <c r="AE150" s="21" t="s">
        <v>395</v>
      </c>
      <c r="AF150" s="21">
        <v>1</v>
      </c>
      <c r="AG150" s="21">
        <v>2</v>
      </c>
      <c r="AH150" s="21">
        <v>3</v>
      </c>
      <c r="AI150" s="21">
        <v>4</v>
      </c>
      <c r="AJ150" s="21">
        <v>5</v>
      </c>
      <c r="AK150" s="21">
        <v>6</v>
      </c>
      <c r="AL150" s="21">
        <v>7</v>
      </c>
      <c r="AM150" s="21">
        <v>8</v>
      </c>
      <c r="AN150" s="21">
        <v>9</v>
      </c>
      <c r="AO150" s="21">
        <v>10</v>
      </c>
      <c r="AP150" s="21">
        <v>11</v>
      </c>
      <c r="AQ150" s="21">
        <v>12</v>
      </c>
      <c r="AR150" s="21">
        <v>13</v>
      </c>
      <c r="AS150" s="21">
        <v>14</v>
      </c>
      <c r="AT150" s="21">
        <v>15</v>
      </c>
      <c r="AU150" s="21">
        <v>16</v>
      </c>
      <c r="AV150" s="21">
        <v>17</v>
      </c>
      <c r="AW150" s="21">
        <v>18</v>
      </c>
      <c r="AX150" s="21" t="s">
        <v>753</v>
      </c>
      <c r="AY150" s="21" t="s">
        <v>393</v>
      </c>
      <c r="AZ150" s="21" t="s">
        <v>394</v>
      </c>
      <c r="BA150" s="21" t="s">
        <v>395</v>
      </c>
      <c r="BB150" s="17"/>
      <c r="BC150" s="17"/>
    </row>
    <row r="151" spans="1:55" ht="43.2">
      <c r="A151" s="26">
        <v>1</v>
      </c>
      <c r="B151" s="23" t="s">
        <v>263</v>
      </c>
      <c r="C151" s="23">
        <v>1998</v>
      </c>
      <c r="D151" s="28">
        <v>1998</v>
      </c>
      <c r="E151" s="28">
        <v>1998</v>
      </c>
      <c r="F151" s="23" t="s">
        <v>49</v>
      </c>
      <c r="G151" s="23" t="s">
        <v>21</v>
      </c>
      <c r="H151" s="23" t="s">
        <v>264</v>
      </c>
      <c r="I151" s="23" t="s">
        <v>265</v>
      </c>
      <c r="J151" s="22">
        <v>0</v>
      </c>
      <c r="K151" s="22">
        <v>0</v>
      </c>
      <c r="L151" s="22">
        <v>2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2</v>
      </c>
      <c r="Y151" s="22">
        <v>0</v>
      </c>
      <c r="Z151" s="22">
        <v>0</v>
      </c>
      <c r="AA151" s="22">
        <v>0</v>
      </c>
      <c r="AB151" s="26"/>
      <c r="AC151" s="30">
        <v>109.90000152587891</v>
      </c>
      <c r="AD151" s="26">
        <f t="shared" ref="AD151:AD153" si="250">SUM(J151:AB153)</f>
        <v>6</v>
      </c>
      <c r="AE151" s="30">
        <f t="shared" ref="AE151:AE153" si="251">AC151+AD151</f>
        <v>115.90000152587891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0</v>
      </c>
      <c r="AQ151" s="22">
        <v>0</v>
      </c>
      <c r="AR151" s="22">
        <v>0</v>
      </c>
      <c r="AS151" s="22">
        <v>0</v>
      </c>
      <c r="AT151" s="22">
        <v>0</v>
      </c>
      <c r="AU151" s="22">
        <v>0</v>
      </c>
      <c r="AV151" s="22">
        <v>0</v>
      </c>
      <c r="AW151" s="22">
        <v>0</v>
      </c>
      <c r="AX151" s="26"/>
      <c r="AY151" s="30">
        <v>106.93000030517578</v>
      </c>
      <c r="AZ151" s="26">
        <f t="shared" ref="AZ151:AZ153" si="252">SUM(AF151:AX153)</f>
        <v>0</v>
      </c>
      <c r="BA151" s="30">
        <f t="shared" ref="BA151:BA153" si="253">AY151+AZ151</f>
        <v>106.93000030517578</v>
      </c>
      <c r="BB151" s="30">
        <f t="shared" ref="BB151:BB153" si="254">MIN(BA151,AE151)</f>
        <v>106.93000030517578</v>
      </c>
      <c r="BC151" s="30">
        <f t="shared" ref="BC151:BC153" si="255">IF( AND(ISNUMBER(BB$151),ISNUMBER(BB151)),(BB151-BB$151)/BB$151*100,"")</f>
        <v>0</v>
      </c>
    </row>
    <row r="152" spans="1:55" ht="86.4">
      <c r="A152" s="27"/>
      <c r="B152" s="8" t="s">
        <v>174</v>
      </c>
      <c r="C152" s="8">
        <v>1998</v>
      </c>
      <c r="D152" s="29"/>
      <c r="E152" s="29"/>
      <c r="F152" s="8" t="s">
        <v>49</v>
      </c>
      <c r="G152" s="8" t="s">
        <v>76</v>
      </c>
      <c r="H152" s="8" t="s">
        <v>365</v>
      </c>
      <c r="I152" s="8" t="s">
        <v>171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2</v>
      </c>
      <c r="Z152" s="4">
        <v>0</v>
      </c>
      <c r="AA152" s="4">
        <v>0</v>
      </c>
      <c r="AB152" s="27"/>
      <c r="AC152" s="31"/>
      <c r="AD152" s="27"/>
      <c r="AE152" s="31"/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27"/>
      <c r="AY152" s="31"/>
      <c r="AZ152" s="27"/>
      <c r="BA152" s="31"/>
      <c r="BB152" s="31"/>
      <c r="BC152" s="31"/>
    </row>
    <row r="153" spans="1:55" ht="43.2">
      <c r="A153" s="33"/>
      <c r="B153" s="34" t="s">
        <v>262</v>
      </c>
      <c r="C153" s="34">
        <v>1998</v>
      </c>
      <c r="D153" s="35"/>
      <c r="E153" s="35"/>
      <c r="F153" s="34" t="s">
        <v>49</v>
      </c>
      <c r="G153" s="34" t="s">
        <v>53</v>
      </c>
      <c r="H153" s="34" t="s">
        <v>94</v>
      </c>
      <c r="I153" s="34" t="s">
        <v>95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6">
        <v>0</v>
      </c>
      <c r="AB153" s="33"/>
      <c r="AC153" s="37"/>
      <c r="AD153" s="33"/>
      <c r="AE153" s="37"/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36">
        <v>0</v>
      </c>
      <c r="AT153" s="36">
        <v>0</v>
      </c>
      <c r="AU153" s="36">
        <v>0</v>
      </c>
      <c r="AV153" s="36">
        <v>0</v>
      </c>
      <c r="AW153" s="36">
        <v>0</v>
      </c>
      <c r="AX153" s="33"/>
      <c r="AY153" s="37"/>
      <c r="AZ153" s="33"/>
      <c r="BA153" s="37"/>
      <c r="BB153" s="37"/>
      <c r="BC153" s="37"/>
    </row>
    <row r="154" spans="1:55" ht="28.8">
      <c r="A154" s="26">
        <v>2</v>
      </c>
      <c r="B154" s="32" t="s">
        <v>67</v>
      </c>
      <c r="C154" s="32">
        <v>1998</v>
      </c>
      <c r="D154" s="28">
        <v>1999</v>
      </c>
      <c r="E154" s="28">
        <v>1998</v>
      </c>
      <c r="F154" s="32" t="s">
        <v>49</v>
      </c>
      <c r="G154" s="32" t="s">
        <v>16</v>
      </c>
      <c r="H154" s="32" t="s">
        <v>17</v>
      </c>
      <c r="I154" s="32" t="s">
        <v>68</v>
      </c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6"/>
      <c r="AC154" s="30">
        <v>110.12999725341797</v>
      </c>
      <c r="AD154" s="26">
        <f t="shared" ref="AD154:AD156" si="256">SUM(J154:AB156)</f>
        <v>8</v>
      </c>
      <c r="AE154" s="30">
        <f t="shared" ref="AE154:AE156" si="257">AC154+AD154</f>
        <v>118.12999725341797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6"/>
      <c r="AY154" s="30">
        <v>110.25</v>
      </c>
      <c r="AZ154" s="26">
        <f t="shared" ref="AZ154:AZ156" si="258">SUM(AF154:AX156)</f>
        <v>2</v>
      </c>
      <c r="BA154" s="30">
        <f t="shared" ref="BA154:BA156" si="259">AY154+AZ154</f>
        <v>112.25</v>
      </c>
      <c r="BB154" s="30">
        <f t="shared" ref="BB154:BB156" si="260">MIN(BA154,AE154)</f>
        <v>112.25</v>
      </c>
      <c r="BC154" s="30">
        <f t="shared" ref="BC154:BC156" si="261">IF( AND(ISNUMBER(BB$154),ISNUMBER(BB154)),(BB154-BB$154)/BB$154*100,"")</f>
        <v>0</v>
      </c>
    </row>
    <row r="155" spans="1:55" ht="28.8">
      <c r="A155" s="27"/>
      <c r="B155" s="8" t="s">
        <v>276</v>
      </c>
      <c r="C155" s="8">
        <v>1998</v>
      </c>
      <c r="D155" s="29"/>
      <c r="E155" s="29"/>
      <c r="F155" s="8" t="s">
        <v>49</v>
      </c>
      <c r="G155" s="8" t="s">
        <v>16</v>
      </c>
      <c r="H155" s="8" t="s">
        <v>17</v>
      </c>
      <c r="I155" s="8" t="s">
        <v>68</v>
      </c>
      <c r="J155" s="4">
        <v>0</v>
      </c>
      <c r="K155" s="4">
        <v>2</v>
      </c>
      <c r="L155" s="4">
        <v>0</v>
      </c>
      <c r="M155" s="4">
        <v>0</v>
      </c>
      <c r="N155" s="4">
        <v>0</v>
      </c>
      <c r="O155" s="4">
        <v>0</v>
      </c>
      <c r="P155" s="4">
        <v>2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2</v>
      </c>
      <c r="Y155" s="4">
        <v>0</v>
      </c>
      <c r="Z155" s="4">
        <v>0</v>
      </c>
      <c r="AA155" s="4">
        <v>0</v>
      </c>
      <c r="AB155" s="27"/>
      <c r="AC155" s="31"/>
      <c r="AD155" s="27"/>
      <c r="AE155" s="31"/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27"/>
      <c r="AY155" s="31"/>
      <c r="AZ155" s="27"/>
      <c r="BA155" s="31"/>
      <c r="BB155" s="31"/>
      <c r="BC155" s="31"/>
    </row>
    <row r="156" spans="1:55" ht="57.6">
      <c r="A156" s="33"/>
      <c r="B156" s="34" t="s">
        <v>180</v>
      </c>
      <c r="C156" s="34">
        <v>1999</v>
      </c>
      <c r="D156" s="35"/>
      <c r="E156" s="35"/>
      <c r="F156" s="34">
        <v>1</v>
      </c>
      <c r="G156" s="34" t="s">
        <v>145</v>
      </c>
      <c r="H156" s="34" t="s">
        <v>146</v>
      </c>
      <c r="I156" s="34" t="s">
        <v>181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3"/>
      <c r="AC156" s="37"/>
      <c r="AD156" s="33"/>
      <c r="AE156" s="37"/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2</v>
      </c>
      <c r="AW156" s="36">
        <v>0</v>
      </c>
      <c r="AX156" s="33"/>
      <c r="AY156" s="37"/>
      <c r="AZ156" s="33"/>
      <c r="BA156" s="37"/>
      <c r="BB156" s="37"/>
      <c r="BC156" s="37"/>
    </row>
    <row r="157" spans="1:55" ht="57.6">
      <c r="A157" s="26">
        <v>3</v>
      </c>
      <c r="B157" s="32" t="s">
        <v>298</v>
      </c>
      <c r="C157" s="32">
        <v>1999</v>
      </c>
      <c r="D157" s="28">
        <v>1999</v>
      </c>
      <c r="E157" s="28">
        <v>1998</v>
      </c>
      <c r="F157" s="32" t="s">
        <v>49</v>
      </c>
      <c r="G157" s="32" t="s">
        <v>25</v>
      </c>
      <c r="H157" s="32" t="s">
        <v>61</v>
      </c>
      <c r="I157" s="32" t="s">
        <v>62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6"/>
      <c r="AC157" s="30">
        <v>111.91999816894531</v>
      </c>
      <c r="AD157" s="26">
        <f t="shared" ref="AD157:AD159" si="262">SUM(J157:AB159)</f>
        <v>2</v>
      </c>
      <c r="AE157" s="30">
        <f t="shared" ref="AE157:AE159" si="263">AC157+AD157</f>
        <v>113.91999816894531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6"/>
      <c r="AY157" s="30">
        <v>113.23000335693359</v>
      </c>
      <c r="AZ157" s="26">
        <f t="shared" ref="AZ157:AZ159" si="264">SUM(AF157:AX159)</f>
        <v>0</v>
      </c>
      <c r="BA157" s="30">
        <f t="shared" ref="BA157:BA159" si="265">AY157+AZ157</f>
        <v>113.23000335693359</v>
      </c>
      <c r="BB157" s="30">
        <f t="shared" ref="BB157:BB159" si="266">MIN(BA157,AE157)</f>
        <v>113.23000335693359</v>
      </c>
      <c r="BC157" s="30">
        <f t="shared" ref="BC157:BC159" si="267">IF( AND(ISNUMBER(BB$157),ISNUMBER(BB157)),(BB157-BB$157)/BB$157*100,"")</f>
        <v>0</v>
      </c>
    </row>
    <row r="158" spans="1:55" ht="57.6">
      <c r="A158" s="27"/>
      <c r="B158" s="8" t="s">
        <v>60</v>
      </c>
      <c r="C158" s="8">
        <v>1998</v>
      </c>
      <c r="D158" s="29"/>
      <c r="E158" s="29"/>
      <c r="F158" s="8" t="s">
        <v>49</v>
      </c>
      <c r="G158" s="8" t="s">
        <v>25</v>
      </c>
      <c r="H158" s="8" t="s">
        <v>61</v>
      </c>
      <c r="I158" s="8" t="s">
        <v>62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27"/>
      <c r="AC158" s="31"/>
      <c r="AD158" s="27"/>
      <c r="AE158" s="31"/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27"/>
      <c r="AY158" s="31"/>
      <c r="AZ158" s="27"/>
      <c r="BA158" s="31"/>
      <c r="BB158" s="31"/>
      <c r="BC158" s="31"/>
    </row>
    <row r="159" spans="1:55" ht="43.2">
      <c r="A159" s="33"/>
      <c r="B159" s="34" t="s">
        <v>291</v>
      </c>
      <c r="C159" s="34">
        <v>1998</v>
      </c>
      <c r="D159" s="35"/>
      <c r="E159" s="35"/>
      <c r="F159" s="34">
        <v>1</v>
      </c>
      <c r="G159" s="34" t="s">
        <v>45</v>
      </c>
      <c r="H159" s="34" t="s">
        <v>104</v>
      </c>
      <c r="I159" s="34" t="s">
        <v>105</v>
      </c>
      <c r="J159" s="36">
        <v>0</v>
      </c>
      <c r="K159" s="36">
        <v>0</v>
      </c>
      <c r="L159" s="36">
        <v>0</v>
      </c>
      <c r="M159" s="36">
        <v>0</v>
      </c>
      <c r="N159" s="36">
        <v>2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0</v>
      </c>
      <c r="U159" s="36">
        <v>0</v>
      </c>
      <c r="V159" s="36">
        <v>0</v>
      </c>
      <c r="W159" s="36">
        <v>0</v>
      </c>
      <c r="X159" s="36">
        <v>0</v>
      </c>
      <c r="Y159" s="36">
        <v>0</v>
      </c>
      <c r="Z159" s="36">
        <v>0</v>
      </c>
      <c r="AA159" s="36">
        <v>0</v>
      </c>
      <c r="AB159" s="33"/>
      <c r="AC159" s="37"/>
      <c r="AD159" s="33"/>
      <c r="AE159" s="37"/>
      <c r="AF159" s="36">
        <v>0</v>
      </c>
      <c r="AG159" s="36">
        <v>0</v>
      </c>
      <c r="AH159" s="36">
        <v>0</v>
      </c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36">
        <v>0</v>
      </c>
      <c r="AT159" s="36">
        <v>0</v>
      </c>
      <c r="AU159" s="36">
        <v>0</v>
      </c>
      <c r="AV159" s="36">
        <v>0</v>
      </c>
      <c r="AW159" s="36">
        <v>0</v>
      </c>
      <c r="AX159" s="33"/>
      <c r="AY159" s="37"/>
      <c r="AZ159" s="33"/>
      <c r="BA159" s="37"/>
      <c r="BB159" s="37"/>
      <c r="BC159" s="37"/>
    </row>
    <row r="160" spans="1:55" ht="72">
      <c r="A160" s="26">
        <v>4</v>
      </c>
      <c r="B160" s="32" t="s">
        <v>192</v>
      </c>
      <c r="C160" s="32">
        <v>1998</v>
      </c>
      <c r="D160" s="28">
        <v>1999</v>
      </c>
      <c r="E160" s="28">
        <v>1998</v>
      </c>
      <c r="F160" s="32">
        <v>1</v>
      </c>
      <c r="G160" s="32" t="s">
        <v>57</v>
      </c>
      <c r="H160" s="32" t="s">
        <v>58</v>
      </c>
      <c r="I160" s="32" t="s">
        <v>59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6"/>
      <c r="AC160" s="30">
        <v>124.01999664306641</v>
      </c>
      <c r="AD160" s="26">
        <f t="shared" ref="AD160:AD162" si="268">SUM(J160:AB162)</f>
        <v>0</v>
      </c>
      <c r="AE160" s="30">
        <f t="shared" ref="AE160:AE162" si="269">AC160+AD160</f>
        <v>124.01999664306641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2</v>
      </c>
      <c r="AU160" s="2">
        <v>0</v>
      </c>
      <c r="AV160" s="2">
        <v>0</v>
      </c>
      <c r="AW160" s="2">
        <v>0</v>
      </c>
      <c r="AX160" s="26"/>
      <c r="AY160" s="30">
        <v>124.40000152587891</v>
      </c>
      <c r="AZ160" s="26">
        <f t="shared" ref="AZ160:AZ162" si="270">SUM(AF160:AX162)</f>
        <v>2</v>
      </c>
      <c r="BA160" s="30">
        <f t="shared" ref="BA160:BA162" si="271">AY160+AZ160</f>
        <v>126.40000152587891</v>
      </c>
      <c r="BB160" s="30">
        <f t="shared" ref="BB160:BB162" si="272">MIN(BA160,AE160)</f>
        <v>124.01999664306641</v>
      </c>
      <c r="BC160" s="30">
        <f t="shared" ref="BC160:BC162" si="273">IF( AND(ISNUMBER(BB$160),ISNUMBER(BB160)),(BB160-BB$160)/BB$160*100,"")</f>
        <v>0</v>
      </c>
    </row>
    <row r="161" spans="1:55" ht="72">
      <c r="A161" s="27"/>
      <c r="B161" s="8" t="s">
        <v>211</v>
      </c>
      <c r="C161" s="8">
        <v>1999</v>
      </c>
      <c r="D161" s="29"/>
      <c r="E161" s="29"/>
      <c r="F161" s="8">
        <v>1</v>
      </c>
      <c r="G161" s="8" t="s">
        <v>57</v>
      </c>
      <c r="H161" s="8" t="s">
        <v>58</v>
      </c>
      <c r="I161" s="8" t="s">
        <v>59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27"/>
      <c r="AC161" s="31"/>
      <c r="AD161" s="27"/>
      <c r="AE161" s="31"/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27"/>
      <c r="AY161" s="31"/>
      <c r="AZ161" s="27"/>
      <c r="BA161" s="31"/>
      <c r="BB161" s="31"/>
      <c r="BC161" s="31"/>
    </row>
    <row r="162" spans="1:55" ht="72">
      <c r="A162" s="33"/>
      <c r="B162" s="34" t="s">
        <v>247</v>
      </c>
      <c r="C162" s="34">
        <v>1999</v>
      </c>
      <c r="D162" s="35"/>
      <c r="E162" s="35"/>
      <c r="F162" s="34">
        <v>1</v>
      </c>
      <c r="G162" s="34" t="s">
        <v>57</v>
      </c>
      <c r="H162" s="34" t="s">
        <v>248</v>
      </c>
      <c r="I162" s="34" t="s">
        <v>59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3"/>
      <c r="AC162" s="37"/>
      <c r="AD162" s="33"/>
      <c r="AE162" s="37"/>
      <c r="AF162" s="36">
        <v>0</v>
      </c>
      <c r="AG162" s="36">
        <v>0</v>
      </c>
      <c r="AH162" s="36">
        <v>0</v>
      </c>
      <c r="AI162" s="36">
        <v>0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0</v>
      </c>
      <c r="AQ162" s="36">
        <v>0</v>
      </c>
      <c r="AR162" s="36">
        <v>0</v>
      </c>
      <c r="AS162" s="36">
        <v>0</v>
      </c>
      <c r="AT162" s="36">
        <v>0</v>
      </c>
      <c r="AU162" s="36">
        <v>0</v>
      </c>
      <c r="AV162" s="36">
        <v>0</v>
      </c>
      <c r="AW162" s="36">
        <v>0</v>
      </c>
      <c r="AX162" s="33"/>
      <c r="AY162" s="37"/>
      <c r="AZ162" s="33"/>
      <c r="BA162" s="37"/>
      <c r="BB162" s="37"/>
      <c r="BC162" s="37"/>
    </row>
    <row r="163" spans="1:55" ht="43.2">
      <c r="A163" s="26">
        <v>5</v>
      </c>
      <c r="B163" s="32" t="s">
        <v>226</v>
      </c>
      <c r="C163" s="32">
        <v>1998</v>
      </c>
      <c r="D163" s="28">
        <v>2000</v>
      </c>
      <c r="E163" s="28">
        <v>1998</v>
      </c>
      <c r="F163" s="32">
        <v>1</v>
      </c>
      <c r="G163" s="32" t="s">
        <v>45</v>
      </c>
      <c r="H163" s="32" t="s">
        <v>104</v>
      </c>
      <c r="I163" s="32" t="s">
        <v>105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2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2</v>
      </c>
      <c r="AA163" s="2">
        <v>0</v>
      </c>
      <c r="AB163" s="26"/>
      <c r="AC163" s="30">
        <v>122.84999847412109</v>
      </c>
      <c r="AD163" s="26">
        <f t="shared" ref="AD163:AD165" si="274">SUM(J163:AB165)</f>
        <v>8</v>
      </c>
      <c r="AE163" s="30">
        <f t="shared" ref="AE163:AE165" si="275">AC163+AD163</f>
        <v>130.84999847412109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2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2</v>
      </c>
      <c r="AW163" s="2">
        <v>0</v>
      </c>
      <c r="AX163" s="26"/>
      <c r="AY163" s="30">
        <v>126.76000213623047</v>
      </c>
      <c r="AZ163" s="26">
        <f t="shared" ref="AZ163:AZ165" si="276">SUM(AF163:AX165)</f>
        <v>10</v>
      </c>
      <c r="BA163" s="30">
        <f t="shared" ref="BA163:BA165" si="277">AY163+AZ163</f>
        <v>136.76000213623047</v>
      </c>
      <c r="BB163" s="30">
        <f t="shared" ref="BB163:BB165" si="278">MIN(BA163,AE163)</f>
        <v>130.84999847412109</v>
      </c>
      <c r="BC163" s="30">
        <f t="shared" ref="BC163:BC165" si="279">IF( AND(ISNUMBER(BB$163),ISNUMBER(BB163)),(BB163-BB$163)/BB$163*100,"")</f>
        <v>0</v>
      </c>
    </row>
    <row r="164" spans="1:55" ht="28.8">
      <c r="A164" s="27"/>
      <c r="B164" s="8" t="s">
        <v>195</v>
      </c>
      <c r="C164" s="8">
        <v>2000</v>
      </c>
      <c r="D164" s="29"/>
      <c r="E164" s="29"/>
      <c r="F164" s="8">
        <v>1</v>
      </c>
      <c r="G164" s="8" t="s">
        <v>16</v>
      </c>
      <c r="H164" s="8" t="s">
        <v>17</v>
      </c>
      <c r="I164" s="8" t="s">
        <v>196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2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27"/>
      <c r="AC164" s="31"/>
      <c r="AD164" s="27"/>
      <c r="AE164" s="31"/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2</v>
      </c>
      <c r="AV164" s="4">
        <v>2</v>
      </c>
      <c r="AW164" s="4">
        <v>0</v>
      </c>
      <c r="AX164" s="27"/>
      <c r="AY164" s="31"/>
      <c r="AZ164" s="27"/>
      <c r="BA164" s="31"/>
      <c r="BB164" s="31"/>
      <c r="BC164" s="31"/>
    </row>
    <row r="165" spans="1:55" ht="43.2">
      <c r="A165" s="33"/>
      <c r="B165" s="34" t="s">
        <v>204</v>
      </c>
      <c r="C165" s="34">
        <v>1998</v>
      </c>
      <c r="D165" s="35"/>
      <c r="E165" s="35"/>
      <c r="F165" s="34">
        <v>1</v>
      </c>
      <c r="G165" s="34" t="s">
        <v>45</v>
      </c>
      <c r="H165" s="34" t="s">
        <v>205</v>
      </c>
      <c r="I165" s="34" t="s">
        <v>112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2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0</v>
      </c>
      <c r="W165" s="36">
        <v>0</v>
      </c>
      <c r="X165" s="36">
        <v>0</v>
      </c>
      <c r="Y165" s="36">
        <v>0</v>
      </c>
      <c r="Z165" s="36">
        <v>0</v>
      </c>
      <c r="AA165" s="36">
        <v>0</v>
      </c>
      <c r="AB165" s="33"/>
      <c r="AC165" s="37"/>
      <c r="AD165" s="33"/>
      <c r="AE165" s="37"/>
      <c r="AF165" s="36">
        <v>0</v>
      </c>
      <c r="AG165" s="36">
        <v>0</v>
      </c>
      <c r="AH165" s="36">
        <v>0</v>
      </c>
      <c r="AI165" s="36">
        <v>0</v>
      </c>
      <c r="AJ165" s="36">
        <v>0</v>
      </c>
      <c r="AK165" s="36">
        <v>0</v>
      </c>
      <c r="AL165" s="36">
        <v>0</v>
      </c>
      <c r="AM165" s="36">
        <v>0</v>
      </c>
      <c r="AN165" s="36">
        <v>2</v>
      </c>
      <c r="AO165" s="36">
        <v>0</v>
      </c>
      <c r="AP165" s="36">
        <v>0</v>
      </c>
      <c r="AQ165" s="36">
        <v>0</v>
      </c>
      <c r="AR165" s="36">
        <v>0</v>
      </c>
      <c r="AS165" s="36">
        <v>0</v>
      </c>
      <c r="AT165" s="36">
        <v>0</v>
      </c>
      <c r="AU165" s="36">
        <v>0</v>
      </c>
      <c r="AV165" s="36">
        <v>0</v>
      </c>
      <c r="AW165" s="36">
        <v>0</v>
      </c>
      <c r="AX165" s="33"/>
      <c r="AY165" s="37"/>
      <c r="AZ165" s="33"/>
      <c r="BA165" s="37"/>
      <c r="BB165" s="37"/>
      <c r="BC165" s="37"/>
    </row>
    <row r="166" spans="1:55" ht="57.6">
      <c r="A166" s="26">
        <v>6</v>
      </c>
      <c r="B166" s="32" t="s">
        <v>183</v>
      </c>
      <c r="C166" s="32">
        <v>2000</v>
      </c>
      <c r="D166" s="28">
        <v>2000</v>
      </c>
      <c r="E166" s="28">
        <v>1999</v>
      </c>
      <c r="F166" s="32">
        <v>1</v>
      </c>
      <c r="G166" s="32" t="s">
        <v>76</v>
      </c>
      <c r="H166" s="32" t="s">
        <v>153</v>
      </c>
      <c r="I166" s="32" t="s">
        <v>154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2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6"/>
      <c r="AC166" s="30">
        <v>124.77999877929687</v>
      </c>
      <c r="AD166" s="26">
        <f t="shared" ref="AD166:AD168" si="280">SUM(J166:AB168)</f>
        <v>8</v>
      </c>
      <c r="AE166" s="30">
        <f t="shared" ref="AE166:AE168" si="281">AC166+AD166</f>
        <v>132.77999877929687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6"/>
      <c r="AY166" s="30">
        <v>128.89999389648437</v>
      </c>
      <c r="AZ166" s="26">
        <f t="shared" ref="AZ166:AZ168" si="282">SUM(AF166:AX168)</f>
        <v>10</v>
      </c>
      <c r="BA166" s="30">
        <f t="shared" ref="BA166:BA168" si="283">AY166+AZ166</f>
        <v>138.89999389648437</v>
      </c>
      <c r="BB166" s="30">
        <f t="shared" ref="BB166:BB168" si="284">MIN(BA166,AE166)</f>
        <v>132.77999877929687</v>
      </c>
      <c r="BC166" s="30">
        <f t="shared" ref="BC166:BC168" si="285">IF( AND(ISNUMBER(BB$166),ISNUMBER(BB166)),(BB166-BB$166)/BB$166*100,"")</f>
        <v>0</v>
      </c>
    </row>
    <row r="167" spans="1:55" ht="28.8">
      <c r="A167" s="27"/>
      <c r="B167" s="8" t="s">
        <v>221</v>
      </c>
      <c r="C167" s="8">
        <v>2000</v>
      </c>
      <c r="D167" s="29"/>
      <c r="E167" s="29"/>
      <c r="F167" s="8">
        <v>1</v>
      </c>
      <c r="G167" s="8" t="s">
        <v>127</v>
      </c>
      <c r="H167" s="8" t="s">
        <v>128</v>
      </c>
      <c r="I167" s="8" t="s">
        <v>129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2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27"/>
      <c r="AC167" s="31"/>
      <c r="AD167" s="27"/>
      <c r="AE167" s="31"/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2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2</v>
      </c>
      <c r="AT167" s="4">
        <v>0</v>
      </c>
      <c r="AU167" s="4">
        <v>0</v>
      </c>
      <c r="AV167" s="4">
        <v>0</v>
      </c>
      <c r="AW167" s="4">
        <v>0</v>
      </c>
      <c r="AX167" s="27"/>
      <c r="AY167" s="31"/>
      <c r="AZ167" s="27"/>
      <c r="BA167" s="31"/>
      <c r="BB167" s="31"/>
      <c r="BC167" s="31"/>
    </row>
    <row r="168" spans="1:55" ht="43.2">
      <c r="A168" s="33"/>
      <c r="B168" s="34" t="s">
        <v>110</v>
      </c>
      <c r="C168" s="34">
        <v>1999</v>
      </c>
      <c r="D168" s="35"/>
      <c r="E168" s="35"/>
      <c r="F168" s="34">
        <v>1</v>
      </c>
      <c r="G168" s="34" t="s">
        <v>45</v>
      </c>
      <c r="H168" s="34" t="s">
        <v>111</v>
      </c>
      <c r="I168" s="34" t="s">
        <v>112</v>
      </c>
      <c r="J168" s="36">
        <v>0</v>
      </c>
      <c r="K168" s="36">
        <v>0</v>
      </c>
      <c r="L168" s="36">
        <v>0</v>
      </c>
      <c r="M168" s="36">
        <v>0</v>
      </c>
      <c r="N168" s="36">
        <v>2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2</v>
      </c>
      <c r="AA168" s="36">
        <v>0</v>
      </c>
      <c r="AB168" s="33"/>
      <c r="AC168" s="37"/>
      <c r="AD168" s="33"/>
      <c r="AE168" s="37"/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6">
        <v>2</v>
      </c>
      <c r="AM168" s="36">
        <v>2</v>
      </c>
      <c r="AN168" s="36">
        <v>0</v>
      </c>
      <c r="AO168" s="36">
        <v>0</v>
      </c>
      <c r="AP168" s="36">
        <v>0</v>
      </c>
      <c r="AQ168" s="36">
        <v>0</v>
      </c>
      <c r="AR168" s="36">
        <v>0</v>
      </c>
      <c r="AS168" s="36">
        <v>0</v>
      </c>
      <c r="AT168" s="36">
        <v>0</v>
      </c>
      <c r="AU168" s="36">
        <v>2</v>
      </c>
      <c r="AV168" s="36">
        <v>0</v>
      </c>
      <c r="AW168" s="36">
        <v>0</v>
      </c>
      <c r="AX168" s="33"/>
      <c r="AY168" s="37"/>
      <c r="AZ168" s="33"/>
      <c r="BA168" s="37"/>
      <c r="BB168" s="37"/>
      <c r="BC168" s="37"/>
    </row>
    <row r="169" spans="1:55" ht="86.4">
      <c r="A169" s="26">
        <v>7</v>
      </c>
      <c r="B169" s="32" t="s">
        <v>169</v>
      </c>
      <c r="C169" s="32">
        <v>1998</v>
      </c>
      <c r="D169" s="28">
        <v>1999</v>
      </c>
      <c r="E169" s="28">
        <v>1998</v>
      </c>
      <c r="F169" s="32" t="s">
        <v>49</v>
      </c>
      <c r="G169" s="32" t="s">
        <v>76</v>
      </c>
      <c r="H169" s="32" t="s">
        <v>365</v>
      </c>
      <c r="I169" s="32" t="s">
        <v>171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2</v>
      </c>
      <c r="Y169" s="2">
        <v>0</v>
      </c>
      <c r="Z169" s="2">
        <v>0</v>
      </c>
      <c r="AA169" s="2">
        <v>0</v>
      </c>
      <c r="AB169" s="26"/>
      <c r="AC169" s="30">
        <v>127.58000183105469</v>
      </c>
      <c r="AD169" s="26">
        <f t="shared" ref="AD169:AD171" si="286">SUM(J169:AB171)</f>
        <v>10</v>
      </c>
      <c r="AE169" s="30">
        <f t="shared" ref="AE169:AE171" si="287">AC169+AD169</f>
        <v>137.58000183105469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6"/>
      <c r="AY169" s="30">
        <v>128.36000061035156</v>
      </c>
      <c r="AZ169" s="26">
        <f t="shared" ref="AZ169:AZ171" si="288">SUM(AF169:AX171)</f>
        <v>6</v>
      </c>
      <c r="BA169" s="30">
        <f t="shared" ref="BA169:BA171" si="289">AY169+AZ169</f>
        <v>134.36000061035156</v>
      </c>
      <c r="BB169" s="30">
        <f t="shared" ref="BB169:BB171" si="290">MIN(BA169,AE169)</f>
        <v>134.36000061035156</v>
      </c>
      <c r="BC169" s="30">
        <f t="shared" ref="BC169:BC171" si="291">IF( AND(ISNUMBER(BB$169),ISNUMBER(BB169)),(BB169-BB$169)/BB$169*100,"")</f>
        <v>0</v>
      </c>
    </row>
    <row r="170" spans="1:55" ht="28.8">
      <c r="A170" s="27"/>
      <c r="B170" s="8" t="s">
        <v>98</v>
      </c>
      <c r="C170" s="8">
        <v>1998</v>
      </c>
      <c r="D170" s="29"/>
      <c r="E170" s="29"/>
      <c r="F170" s="8">
        <v>1</v>
      </c>
      <c r="G170" s="8" t="s">
        <v>53</v>
      </c>
      <c r="H170" s="8" t="s">
        <v>94</v>
      </c>
      <c r="I170" s="8" t="s">
        <v>99</v>
      </c>
      <c r="J170" s="4">
        <v>0</v>
      </c>
      <c r="K170" s="4">
        <v>0</v>
      </c>
      <c r="L170" s="4">
        <v>0</v>
      </c>
      <c r="M170" s="4">
        <v>0</v>
      </c>
      <c r="N170" s="4">
        <v>2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2</v>
      </c>
      <c r="W170" s="4">
        <v>0</v>
      </c>
      <c r="X170" s="4">
        <v>0</v>
      </c>
      <c r="Y170" s="4">
        <v>0</v>
      </c>
      <c r="Z170" s="4">
        <v>2</v>
      </c>
      <c r="AA170" s="4">
        <v>0</v>
      </c>
      <c r="AB170" s="27"/>
      <c r="AC170" s="31"/>
      <c r="AD170" s="27"/>
      <c r="AE170" s="31"/>
      <c r="AF170" s="4">
        <v>0</v>
      </c>
      <c r="AG170" s="4">
        <v>0</v>
      </c>
      <c r="AH170" s="4">
        <v>2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2</v>
      </c>
      <c r="AU170" s="4">
        <v>0</v>
      </c>
      <c r="AV170" s="4">
        <v>0</v>
      </c>
      <c r="AW170" s="4">
        <v>0</v>
      </c>
      <c r="AX170" s="27"/>
      <c r="AY170" s="31"/>
      <c r="AZ170" s="27"/>
      <c r="BA170" s="31"/>
      <c r="BB170" s="31"/>
      <c r="BC170" s="31"/>
    </row>
    <row r="171" spans="1:55" ht="43.2">
      <c r="A171" s="33"/>
      <c r="B171" s="34" t="s">
        <v>106</v>
      </c>
      <c r="C171" s="34">
        <v>1999</v>
      </c>
      <c r="D171" s="35"/>
      <c r="E171" s="35"/>
      <c r="F171" s="34">
        <v>1</v>
      </c>
      <c r="G171" s="34" t="s">
        <v>21</v>
      </c>
      <c r="H171" s="34" t="s">
        <v>107</v>
      </c>
      <c r="I171" s="34" t="s">
        <v>108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0</v>
      </c>
      <c r="S171" s="36">
        <v>0</v>
      </c>
      <c r="T171" s="36">
        <v>0</v>
      </c>
      <c r="U171" s="36">
        <v>0</v>
      </c>
      <c r="V171" s="36">
        <v>0</v>
      </c>
      <c r="W171" s="36">
        <v>0</v>
      </c>
      <c r="X171" s="36">
        <v>0</v>
      </c>
      <c r="Y171" s="36">
        <v>2</v>
      </c>
      <c r="Z171" s="36">
        <v>0</v>
      </c>
      <c r="AA171" s="36">
        <v>0</v>
      </c>
      <c r="AB171" s="33"/>
      <c r="AC171" s="37"/>
      <c r="AD171" s="33"/>
      <c r="AE171" s="37"/>
      <c r="AF171" s="36">
        <v>0</v>
      </c>
      <c r="AG171" s="36">
        <v>0</v>
      </c>
      <c r="AH171" s="36">
        <v>0</v>
      </c>
      <c r="AI171" s="36">
        <v>0</v>
      </c>
      <c r="AJ171" s="36">
        <v>0</v>
      </c>
      <c r="AK171" s="36">
        <v>0</v>
      </c>
      <c r="AL171" s="36">
        <v>0</v>
      </c>
      <c r="AM171" s="36">
        <v>0</v>
      </c>
      <c r="AN171" s="36">
        <v>0</v>
      </c>
      <c r="AO171" s="36">
        <v>0</v>
      </c>
      <c r="AP171" s="36">
        <v>0</v>
      </c>
      <c r="AQ171" s="36">
        <v>0</v>
      </c>
      <c r="AR171" s="36">
        <v>2</v>
      </c>
      <c r="AS171" s="36">
        <v>0</v>
      </c>
      <c r="AT171" s="36">
        <v>0</v>
      </c>
      <c r="AU171" s="36">
        <v>0</v>
      </c>
      <c r="AV171" s="36">
        <v>0</v>
      </c>
      <c r="AW171" s="36">
        <v>0</v>
      </c>
      <c r="AX171" s="33"/>
      <c r="AY171" s="37"/>
      <c r="AZ171" s="33"/>
      <c r="BA171" s="37"/>
      <c r="BB171" s="37"/>
      <c r="BC171" s="37"/>
    </row>
    <row r="172" spans="1:55" ht="43.2">
      <c r="A172" s="26">
        <v>8</v>
      </c>
      <c r="B172" s="32" t="s">
        <v>251</v>
      </c>
      <c r="C172" s="32">
        <v>2000</v>
      </c>
      <c r="D172" s="28">
        <v>2000</v>
      </c>
      <c r="E172" s="28">
        <v>1998</v>
      </c>
      <c r="F172" s="32">
        <v>1</v>
      </c>
      <c r="G172" s="32" t="s">
        <v>10</v>
      </c>
      <c r="H172" s="32" t="s">
        <v>91</v>
      </c>
      <c r="I172" s="32" t="s">
        <v>92</v>
      </c>
      <c r="J172" s="2">
        <v>0</v>
      </c>
      <c r="K172" s="2">
        <v>0</v>
      </c>
      <c r="L172" s="2">
        <v>0</v>
      </c>
      <c r="M172" s="2">
        <v>0</v>
      </c>
      <c r="N172" s="2">
        <v>50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2</v>
      </c>
      <c r="W172" s="2">
        <v>0</v>
      </c>
      <c r="X172" s="2">
        <v>0</v>
      </c>
      <c r="Y172" s="2">
        <v>0</v>
      </c>
      <c r="Z172" s="2">
        <v>2</v>
      </c>
      <c r="AA172" s="2">
        <v>0</v>
      </c>
      <c r="AB172" s="26"/>
      <c r="AC172" s="30">
        <v>149.66999816894531</v>
      </c>
      <c r="AD172" s="26">
        <f t="shared" ref="AD172:AD174" si="292">SUM(J172:AB174)</f>
        <v>104</v>
      </c>
      <c r="AE172" s="30">
        <f t="shared" ref="AE172:AE174" si="293">AC172+AD172</f>
        <v>253.66999816894531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6"/>
      <c r="AY172" s="30">
        <v>140.60000610351562</v>
      </c>
      <c r="AZ172" s="26">
        <f t="shared" ref="AZ172:AZ174" si="294">SUM(AF172:AX174)</f>
        <v>0</v>
      </c>
      <c r="BA172" s="30">
        <f t="shared" ref="BA172:BA174" si="295">AY172+AZ172</f>
        <v>140.60000610351562</v>
      </c>
      <c r="BB172" s="30">
        <f t="shared" ref="BB172:BB174" si="296">MIN(BA172,AE172)</f>
        <v>140.60000610351562</v>
      </c>
      <c r="BC172" s="30">
        <f t="shared" ref="BC172:BC174" si="297">IF( AND(ISNUMBER(BB$172),ISNUMBER(BB172)),(BB172-BB$172)/BB$172*100,"")</f>
        <v>0</v>
      </c>
    </row>
    <row r="173" spans="1:55" ht="43.2">
      <c r="A173" s="27"/>
      <c r="B173" s="8" t="s">
        <v>301</v>
      </c>
      <c r="C173" s="8">
        <v>1998</v>
      </c>
      <c r="D173" s="29"/>
      <c r="E173" s="29"/>
      <c r="F173" s="8">
        <v>1</v>
      </c>
      <c r="G173" s="8" t="s">
        <v>10</v>
      </c>
      <c r="H173" s="8" t="s">
        <v>91</v>
      </c>
      <c r="I173" s="8" t="s">
        <v>302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27"/>
      <c r="AC173" s="31"/>
      <c r="AD173" s="27"/>
      <c r="AE173" s="31"/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27"/>
      <c r="AY173" s="31"/>
      <c r="AZ173" s="27"/>
      <c r="BA173" s="31"/>
      <c r="BB173" s="31"/>
      <c r="BC173" s="31"/>
    </row>
    <row r="174" spans="1:55" ht="43.2">
      <c r="A174" s="33"/>
      <c r="B174" s="34" t="s">
        <v>182</v>
      </c>
      <c r="C174" s="34">
        <v>2000</v>
      </c>
      <c r="D174" s="35"/>
      <c r="E174" s="35"/>
      <c r="F174" s="34">
        <v>1</v>
      </c>
      <c r="G174" s="34" t="s">
        <v>10</v>
      </c>
      <c r="H174" s="34" t="s">
        <v>91</v>
      </c>
      <c r="I174" s="34" t="s">
        <v>177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0</v>
      </c>
      <c r="R174" s="36">
        <v>0</v>
      </c>
      <c r="S174" s="36">
        <v>0</v>
      </c>
      <c r="T174" s="36">
        <v>0</v>
      </c>
      <c r="U174" s="36">
        <v>0</v>
      </c>
      <c r="V174" s="36">
        <v>0</v>
      </c>
      <c r="W174" s="36">
        <v>0</v>
      </c>
      <c r="X174" s="36">
        <v>0</v>
      </c>
      <c r="Y174" s="36">
        <v>50</v>
      </c>
      <c r="Z174" s="36">
        <v>0</v>
      </c>
      <c r="AA174" s="36">
        <v>0</v>
      </c>
      <c r="AB174" s="33"/>
      <c r="AC174" s="37"/>
      <c r="AD174" s="33"/>
      <c r="AE174" s="37"/>
      <c r="AF174" s="36">
        <v>0</v>
      </c>
      <c r="AG174" s="36">
        <v>0</v>
      </c>
      <c r="AH174" s="36">
        <v>0</v>
      </c>
      <c r="AI174" s="36">
        <v>0</v>
      </c>
      <c r="AJ174" s="36">
        <v>0</v>
      </c>
      <c r="AK174" s="36">
        <v>0</v>
      </c>
      <c r="AL174" s="36">
        <v>0</v>
      </c>
      <c r="AM174" s="36">
        <v>0</v>
      </c>
      <c r="AN174" s="36">
        <v>0</v>
      </c>
      <c r="AO174" s="36">
        <v>0</v>
      </c>
      <c r="AP174" s="36">
        <v>0</v>
      </c>
      <c r="AQ174" s="36">
        <v>0</v>
      </c>
      <c r="AR174" s="36">
        <v>0</v>
      </c>
      <c r="AS174" s="36">
        <v>0</v>
      </c>
      <c r="AT174" s="36">
        <v>0</v>
      </c>
      <c r="AU174" s="36">
        <v>0</v>
      </c>
      <c r="AV174" s="36">
        <v>0</v>
      </c>
      <c r="AW174" s="36">
        <v>0</v>
      </c>
      <c r="AX174" s="33"/>
      <c r="AY174" s="37"/>
      <c r="AZ174" s="33"/>
      <c r="BA174" s="37"/>
      <c r="BB174" s="37"/>
      <c r="BC174" s="37"/>
    </row>
    <row r="175" spans="1:55" ht="57.6">
      <c r="A175" s="26">
        <v>9</v>
      </c>
      <c r="B175" s="32" t="s">
        <v>218</v>
      </c>
      <c r="C175" s="32">
        <v>1998</v>
      </c>
      <c r="D175" s="28">
        <v>1998</v>
      </c>
      <c r="E175" s="28">
        <v>1998</v>
      </c>
      <c r="F175" s="32">
        <v>1</v>
      </c>
      <c r="G175" s="32" t="s">
        <v>40</v>
      </c>
      <c r="H175" s="32" t="s">
        <v>101</v>
      </c>
      <c r="I175" s="32" t="s">
        <v>219</v>
      </c>
      <c r="J175" s="2">
        <v>0</v>
      </c>
      <c r="K175" s="2">
        <v>0</v>
      </c>
      <c r="L175" s="2">
        <v>2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2</v>
      </c>
      <c r="U175" s="2">
        <v>0</v>
      </c>
      <c r="V175" s="2">
        <v>2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6"/>
      <c r="AC175" s="30">
        <v>141.28999328613281</v>
      </c>
      <c r="AD175" s="26">
        <f t="shared" ref="AD175:AD177" si="298">SUM(J175:AB177)</f>
        <v>10</v>
      </c>
      <c r="AE175" s="30">
        <f t="shared" ref="AE175:AE177" si="299">AC175+AD175</f>
        <v>151.28999328613281</v>
      </c>
      <c r="AF175" s="2">
        <v>0</v>
      </c>
      <c r="AG175" s="2">
        <v>0</v>
      </c>
      <c r="AH175" s="2">
        <v>2</v>
      </c>
      <c r="AI175" s="2">
        <v>0</v>
      </c>
      <c r="AJ175" s="2">
        <v>2</v>
      </c>
      <c r="AK175" s="2">
        <v>0</v>
      </c>
      <c r="AL175" s="2">
        <v>0</v>
      </c>
      <c r="AM175" s="2">
        <v>0</v>
      </c>
      <c r="AN175" s="2">
        <v>2</v>
      </c>
      <c r="AO175" s="2">
        <v>0</v>
      </c>
      <c r="AP175" s="2">
        <v>0</v>
      </c>
      <c r="AQ175" s="2">
        <v>0</v>
      </c>
      <c r="AR175" s="2">
        <v>0</v>
      </c>
      <c r="AS175" s="2">
        <v>2</v>
      </c>
      <c r="AT175" s="2">
        <v>0</v>
      </c>
      <c r="AU175" s="2">
        <v>0</v>
      </c>
      <c r="AV175" s="2">
        <v>0</v>
      </c>
      <c r="AW175" s="2">
        <v>0</v>
      </c>
      <c r="AX175" s="26"/>
      <c r="AY175" s="30">
        <v>148.16000366210937</v>
      </c>
      <c r="AZ175" s="26">
        <f t="shared" ref="AZ175:AZ177" si="300">SUM(AF175:AX177)</f>
        <v>12</v>
      </c>
      <c r="BA175" s="30">
        <f t="shared" ref="BA175:BA177" si="301">AY175+AZ175</f>
        <v>160.16000366210937</v>
      </c>
      <c r="BB175" s="30">
        <f t="shared" ref="BB175:BB177" si="302">MIN(BA175,AE175)</f>
        <v>151.28999328613281</v>
      </c>
      <c r="BC175" s="30">
        <f t="shared" ref="BC175:BC177" si="303">IF( AND(ISNUMBER(BB$175),ISNUMBER(BB175)),(BB175-BB$175)/BB$175*100,"")</f>
        <v>0</v>
      </c>
    </row>
    <row r="176" spans="1:55" ht="57.6">
      <c r="A176" s="27"/>
      <c r="B176" s="8" t="s">
        <v>209</v>
      </c>
      <c r="C176" s="8">
        <v>1998</v>
      </c>
      <c r="D176" s="29"/>
      <c r="E176" s="29"/>
      <c r="F176" s="8">
        <v>1</v>
      </c>
      <c r="G176" s="8" t="s">
        <v>36</v>
      </c>
      <c r="H176" s="8" t="s">
        <v>37</v>
      </c>
      <c r="I176" s="8" t="s">
        <v>38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27"/>
      <c r="AC176" s="31"/>
      <c r="AD176" s="27"/>
      <c r="AE176" s="31"/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27"/>
      <c r="AY176" s="31"/>
      <c r="AZ176" s="27"/>
      <c r="BA176" s="31"/>
      <c r="BB176" s="31"/>
      <c r="BC176" s="31"/>
    </row>
    <row r="177" spans="1:55" ht="28.8">
      <c r="A177" s="33"/>
      <c r="B177" s="34" t="s">
        <v>239</v>
      </c>
      <c r="C177" s="34">
        <v>1998</v>
      </c>
      <c r="D177" s="35"/>
      <c r="E177" s="35"/>
      <c r="F177" s="34">
        <v>1</v>
      </c>
      <c r="G177" s="34" t="s">
        <v>136</v>
      </c>
      <c r="H177" s="34" t="s">
        <v>137</v>
      </c>
      <c r="I177" s="34" t="s">
        <v>138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0</v>
      </c>
      <c r="S177" s="36">
        <v>0</v>
      </c>
      <c r="T177" s="36">
        <v>0</v>
      </c>
      <c r="U177" s="36">
        <v>0</v>
      </c>
      <c r="V177" s="36">
        <v>0</v>
      </c>
      <c r="W177" s="36">
        <v>0</v>
      </c>
      <c r="X177" s="36">
        <v>0</v>
      </c>
      <c r="Y177" s="36">
        <v>2</v>
      </c>
      <c r="Z177" s="36">
        <v>2</v>
      </c>
      <c r="AA177" s="36">
        <v>0</v>
      </c>
      <c r="AB177" s="33"/>
      <c r="AC177" s="37"/>
      <c r="AD177" s="33"/>
      <c r="AE177" s="37"/>
      <c r="AF177" s="36">
        <v>0</v>
      </c>
      <c r="AG177" s="36">
        <v>0</v>
      </c>
      <c r="AH177" s="36">
        <v>0</v>
      </c>
      <c r="AI177" s="36">
        <v>0</v>
      </c>
      <c r="AJ177" s="36">
        <v>0</v>
      </c>
      <c r="AK177" s="36">
        <v>0</v>
      </c>
      <c r="AL177" s="36">
        <v>0</v>
      </c>
      <c r="AM177" s="36">
        <v>0</v>
      </c>
      <c r="AN177" s="36">
        <v>0</v>
      </c>
      <c r="AO177" s="36">
        <v>0</v>
      </c>
      <c r="AP177" s="36">
        <v>0</v>
      </c>
      <c r="AQ177" s="36">
        <v>0</v>
      </c>
      <c r="AR177" s="36">
        <v>0</v>
      </c>
      <c r="AS177" s="36">
        <v>0</v>
      </c>
      <c r="AT177" s="36">
        <v>0</v>
      </c>
      <c r="AU177" s="36">
        <v>2</v>
      </c>
      <c r="AV177" s="36">
        <v>2</v>
      </c>
      <c r="AW177" s="36">
        <v>0</v>
      </c>
      <c r="AX177" s="33"/>
      <c r="AY177" s="37"/>
      <c r="AZ177" s="33"/>
      <c r="BA177" s="37"/>
      <c r="BB177" s="37"/>
      <c r="BC177" s="37"/>
    </row>
    <row r="178" spans="1:55">
      <c r="A178" s="26">
        <v>10</v>
      </c>
      <c r="B178" s="32" t="s">
        <v>87</v>
      </c>
      <c r="C178" s="32">
        <v>1999</v>
      </c>
      <c r="D178" s="28">
        <v>2000</v>
      </c>
      <c r="E178" s="28">
        <v>1999</v>
      </c>
      <c r="F178" s="32">
        <v>2</v>
      </c>
      <c r="G178" s="32" t="s">
        <v>80</v>
      </c>
      <c r="H178" s="32" t="s">
        <v>88</v>
      </c>
      <c r="I178" s="32" t="s">
        <v>89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2</v>
      </c>
      <c r="Z178" s="2">
        <v>0</v>
      </c>
      <c r="AA178" s="2">
        <v>0</v>
      </c>
      <c r="AB178" s="26"/>
      <c r="AC178" s="30">
        <v>151.24000549316406</v>
      </c>
      <c r="AD178" s="26">
        <f t="shared" ref="AD178:AD180" si="304">SUM(J178:AB180)</f>
        <v>6</v>
      </c>
      <c r="AE178" s="30">
        <f t="shared" ref="AE178:AE180" si="305">AC178+AD178</f>
        <v>157.24000549316406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2</v>
      </c>
      <c r="AS178" s="2">
        <v>0</v>
      </c>
      <c r="AT178" s="2">
        <v>0</v>
      </c>
      <c r="AU178" s="2"/>
      <c r="AV178" s="2"/>
      <c r="AW178" s="2"/>
      <c r="AX178" s="26"/>
      <c r="AY178" s="30" t="s">
        <v>437</v>
      </c>
      <c r="AZ178" s="26">
        <f t="shared" ref="AZ178:AZ180" si="306">SUM(AF178:AX180)</f>
        <v>2</v>
      </c>
      <c r="BA178" s="30">
        <v>999</v>
      </c>
      <c r="BB178" s="30">
        <f t="shared" ref="BB178:BB180" si="307">MIN(BA178,AE178)</f>
        <v>157.24000549316406</v>
      </c>
      <c r="BC178" s="30">
        <f t="shared" ref="BC178:BC180" si="308">IF( AND(ISNUMBER(BB$178),ISNUMBER(BB178)),(BB178-BB$178)/BB$178*100,"")</f>
        <v>0</v>
      </c>
    </row>
    <row r="179" spans="1:55">
      <c r="A179" s="27"/>
      <c r="B179" s="8" t="s">
        <v>151</v>
      </c>
      <c r="C179" s="8">
        <v>2000</v>
      </c>
      <c r="D179" s="29"/>
      <c r="E179" s="29"/>
      <c r="F179" s="8">
        <v>2</v>
      </c>
      <c r="G179" s="8" t="s">
        <v>80</v>
      </c>
      <c r="H179" s="8" t="s">
        <v>88</v>
      </c>
      <c r="I179" s="8" t="s">
        <v>89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27"/>
      <c r="AC179" s="31"/>
      <c r="AD179" s="27"/>
      <c r="AE179" s="31"/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/>
      <c r="AV179" s="4"/>
      <c r="AW179" s="4"/>
      <c r="AX179" s="27"/>
      <c r="AY179" s="31"/>
      <c r="AZ179" s="27"/>
      <c r="BA179" s="31"/>
      <c r="BB179" s="31"/>
      <c r="BC179" s="31"/>
    </row>
    <row r="180" spans="1:55">
      <c r="A180" s="33"/>
      <c r="B180" s="34" t="s">
        <v>188</v>
      </c>
      <c r="C180" s="34">
        <v>2000</v>
      </c>
      <c r="D180" s="35"/>
      <c r="E180" s="35"/>
      <c r="F180" s="34">
        <v>2</v>
      </c>
      <c r="G180" s="34" t="s">
        <v>80</v>
      </c>
      <c r="H180" s="34" t="s">
        <v>88</v>
      </c>
      <c r="I180" s="34" t="s">
        <v>89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2</v>
      </c>
      <c r="R180" s="36">
        <v>0</v>
      </c>
      <c r="S180" s="36">
        <v>0</v>
      </c>
      <c r="T180" s="36">
        <v>0</v>
      </c>
      <c r="U180" s="36">
        <v>0</v>
      </c>
      <c r="V180" s="36">
        <v>2</v>
      </c>
      <c r="W180" s="36">
        <v>0</v>
      </c>
      <c r="X180" s="36">
        <v>0</v>
      </c>
      <c r="Y180" s="36">
        <v>0</v>
      </c>
      <c r="Z180" s="36">
        <v>0</v>
      </c>
      <c r="AA180" s="36">
        <v>0</v>
      </c>
      <c r="AB180" s="33"/>
      <c r="AC180" s="37"/>
      <c r="AD180" s="33"/>
      <c r="AE180" s="37"/>
      <c r="AF180" s="36">
        <v>0</v>
      </c>
      <c r="AG180" s="36">
        <v>0</v>
      </c>
      <c r="AH180" s="36">
        <v>0</v>
      </c>
      <c r="AI180" s="36">
        <v>0</v>
      </c>
      <c r="AJ180" s="36">
        <v>0</v>
      </c>
      <c r="AK180" s="36">
        <v>0</v>
      </c>
      <c r="AL180" s="36">
        <v>0</v>
      </c>
      <c r="AM180" s="36">
        <v>0</v>
      </c>
      <c r="AN180" s="36">
        <v>0</v>
      </c>
      <c r="AO180" s="36">
        <v>0</v>
      </c>
      <c r="AP180" s="36">
        <v>0</v>
      </c>
      <c r="AQ180" s="36">
        <v>0</v>
      </c>
      <c r="AR180" s="36">
        <v>0</v>
      </c>
      <c r="AS180" s="36">
        <v>0</v>
      </c>
      <c r="AT180" s="36">
        <v>0</v>
      </c>
      <c r="AU180" s="36"/>
      <c r="AV180" s="36"/>
      <c r="AW180" s="36"/>
      <c r="AX180" s="33"/>
      <c r="AY180" s="37"/>
      <c r="AZ180" s="33"/>
      <c r="BA180" s="37"/>
      <c r="BB180" s="37"/>
      <c r="BC180" s="37"/>
    </row>
    <row r="181" spans="1:55" ht="57.6">
      <c r="A181" s="26">
        <v>11</v>
      </c>
      <c r="B181" s="32" t="s">
        <v>193</v>
      </c>
      <c r="C181" s="32">
        <v>2000</v>
      </c>
      <c r="D181" s="28">
        <v>2002</v>
      </c>
      <c r="E181" s="28">
        <v>2000</v>
      </c>
      <c r="F181" s="32" t="s">
        <v>49</v>
      </c>
      <c r="G181" s="32" t="s">
        <v>25</v>
      </c>
      <c r="H181" s="32" t="s">
        <v>61</v>
      </c>
      <c r="I181" s="32" t="s">
        <v>62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6"/>
      <c r="AC181" s="30">
        <v>147.69999694824219</v>
      </c>
      <c r="AD181" s="26">
        <f t="shared" ref="AD181:AD183" si="309">SUM(J181:AB183)</f>
        <v>58</v>
      </c>
      <c r="AE181" s="30">
        <f t="shared" ref="AE181:AE183" si="310">AC181+AD181</f>
        <v>205.69999694824219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2</v>
      </c>
      <c r="AQ181" s="2">
        <v>0</v>
      </c>
      <c r="AR181" s="2">
        <v>0</v>
      </c>
      <c r="AS181" s="2">
        <v>0</v>
      </c>
      <c r="AT181" s="2">
        <v>0</v>
      </c>
      <c r="AU181" s="2">
        <v>2</v>
      </c>
      <c r="AV181" s="2">
        <v>0</v>
      </c>
      <c r="AW181" s="2">
        <v>0</v>
      </c>
      <c r="AX181" s="26"/>
      <c r="AY181" s="30">
        <v>144.11000061035156</v>
      </c>
      <c r="AZ181" s="26">
        <f t="shared" ref="AZ181:AZ183" si="311">SUM(AF181:AX183)</f>
        <v>18</v>
      </c>
      <c r="BA181" s="30">
        <f t="shared" ref="BA181:BA183" si="312">AY181+AZ181</f>
        <v>162.11000061035156</v>
      </c>
      <c r="BB181" s="30">
        <f t="shared" ref="BB181:BB183" si="313">MIN(BA181,AE181)</f>
        <v>162.11000061035156</v>
      </c>
      <c r="BC181" s="30">
        <f t="shared" ref="BC181:BC183" si="314">IF( AND(ISNUMBER(BB$181),ISNUMBER(BB181)),(BB181-BB$181)/BB$181*100,"")</f>
        <v>0</v>
      </c>
    </row>
    <row r="182" spans="1:55" ht="28.8">
      <c r="A182" s="27"/>
      <c r="B182" s="8" t="s">
        <v>447</v>
      </c>
      <c r="C182" s="8">
        <v>2000</v>
      </c>
      <c r="D182" s="29"/>
      <c r="E182" s="29"/>
      <c r="F182" s="8">
        <v>1</v>
      </c>
      <c r="G182" s="8" t="s">
        <v>127</v>
      </c>
      <c r="H182" s="8" t="s">
        <v>128</v>
      </c>
      <c r="I182" s="8" t="s">
        <v>129</v>
      </c>
      <c r="J182" s="4">
        <v>0</v>
      </c>
      <c r="K182" s="4">
        <v>0</v>
      </c>
      <c r="L182" s="4">
        <v>0</v>
      </c>
      <c r="M182" s="4">
        <v>0</v>
      </c>
      <c r="N182" s="4">
        <v>2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50</v>
      </c>
      <c r="Y182" s="4">
        <v>0</v>
      </c>
      <c r="Z182" s="4">
        <v>0</v>
      </c>
      <c r="AA182" s="4">
        <v>0</v>
      </c>
      <c r="AB182" s="27"/>
      <c r="AC182" s="31"/>
      <c r="AD182" s="27"/>
      <c r="AE182" s="31"/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2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2</v>
      </c>
      <c r="AS182" s="4">
        <v>0</v>
      </c>
      <c r="AT182" s="4">
        <v>0</v>
      </c>
      <c r="AU182" s="4">
        <v>2</v>
      </c>
      <c r="AV182" s="4">
        <v>2</v>
      </c>
      <c r="AW182" s="4">
        <v>0</v>
      </c>
      <c r="AX182" s="27"/>
      <c r="AY182" s="31"/>
      <c r="AZ182" s="27"/>
      <c r="BA182" s="31"/>
      <c r="BB182" s="31"/>
      <c r="BC182" s="31"/>
    </row>
    <row r="183" spans="1:55" ht="43.2">
      <c r="A183" s="33"/>
      <c r="B183" s="34" t="s">
        <v>296</v>
      </c>
      <c r="C183" s="34">
        <v>2002</v>
      </c>
      <c r="D183" s="35"/>
      <c r="E183" s="35"/>
      <c r="F183" s="34">
        <v>1</v>
      </c>
      <c r="G183" s="34" t="s">
        <v>25</v>
      </c>
      <c r="H183" s="34" t="s">
        <v>26</v>
      </c>
      <c r="I183" s="34" t="s">
        <v>297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0</v>
      </c>
      <c r="Q183" s="36">
        <v>0</v>
      </c>
      <c r="R183" s="36">
        <v>0</v>
      </c>
      <c r="S183" s="36">
        <v>0</v>
      </c>
      <c r="T183" s="36">
        <v>2</v>
      </c>
      <c r="U183" s="36">
        <v>0</v>
      </c>
      <c r="V183" s="36">
        <v>2</v>
      </c>
      <c r="W183" s="36">
        <v>0</v>
      </c>
      <c r="X183" s="36">
        <v>2</v>
      </c>
      <c r="Y183" s="36">
        <v>0</v>
      </c>
      <c r="Z183" s="36">
        <v>0</v>
      </c>
      <c r="AA183" s="36">
        <v>0</v>
      </c>
      <c r="AB183" s="33"/>
      <c r="AC183" s="37"/>
      <c r="AD183" s="33"/>
      <c r="AE183" s="37"/>
      <c r="AF183" s="36">
        <v>0</v>
      </c>
      <c r="AG183" s="36">
        <v>0</v>
      </c>
      <c r="AH183" s="36">
        <v>0</v>
      </c>
      <c r="AI183" s="36">
        <v>0</v>
      </c>
      <c r="AJ183" s="36">
        <v>2</v>
      </c>
      <c r="AK183" s="36">
        <v>0</v>
      </c>
      <c r="AL183" s="36">
        <v>0</v>
      </c>
      <c r="AM183" s="36">
        <v>0</v>
      </c>
      <c r="AN183" s="36">
        <v>0</v>
      </c>
      <c r="AO183" s="36">
        <v>0</v>
      </c>
      <c r="AP183" s="36">
        <v>2</v>
      </c>
      <c r="AQ183" s="36">
        <v>0</v>
      </c>
      <c r="AR183" s="36">
        <v>0</v>
      </c>
      <c r="AS183" s="36">
        <v>0</v>
      </c>
      <c r="AT183" s="36">
        <v>0</v>
      </c>
      <c r="AU183" s="36">
        <v>2</v>
      </c>
      <c r="AV183" s="36">
        <v>0</v>
      </c>
      <c r="AW183" s="36">
        <v>0</v>
      </c>
      <c r="AX183" s="33"/>
      <c r="AY183" s="37"/>
      <c r="AZ183" s="33"/>
      <c r="BA183" s="37"/>
      <c r="BB183" s="37"/>
      <c r="BC183" s="37"/>
    </row>
    <row r="184" spans="1:55" ht="86.4">
      <c r="A184" s="26">
        <v>12</v>
      </c>
      <c r="B184" s="32" t="s">
        <v>287</v>
      </c>
      <c r="C184" s="32">
        <v>1999</v>
      </c>
      <c r="D184" s="28">
        <v>2000</v>
      </c>
      <c r="E184" s="28">
        <v>1999</v>
      </c>
      <c r="F184" s="32">
        <v>1</v>
      </c>
      <c r="G184" s="32" t="s">
        <v>76</v>
      </c>
      <c r="H184" s="32" t="s">
        <v>268</v>
      </c>
      <c r="I184" s="32" t="s">
        <v>224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6"/>
      <c r="AC184" s="30" t="s">
        <v>399</v>
      </c>
      <c r="AD184" s="26">
        <f t="shared" ref="AD184:AD186" si="315">SUM(J184:AB186)</f>
        <v>0</v>
      </c>
      <c r="AE184" s="30">
        <v>10000</v>
      </c>
      <c r="AF184" s="2">
        <v>0</v>
      </c>
      <c r="AG184" s="2">
        <v>0</v>
      </c>
      <c r="AH184" s="2">
        <v>0</v>
      </c>
      <c r="AI184" s="2">
        <v>0</v>
      </c>
      <c r="AJ184" s="2">
        <v>2</v>
      </c>
      <c r="AK184" s="2">
        <v>0</v>
      </c>
      <c r="AL184" s="2">
        <v>0</v>
      </c>
      <c r="AM184" s="2">
        <v>0</v>
      </c>
      <c r="AN184" s="2">
        <v>2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6"/>
      <c r="AY184" s="30">
        <v>165.85000610351562</v>
      </c>
      <c r="AZ184" s="26">
        <f t="shared" ref="AZ184:AZ186" si="316">SUM(AF184:AX186)</f>
        <v>8</v>
      </c>
      <c r="BA184" s="30">
        <f t="shared" ref="BA184:BA186" si="317">AY184+AZ184</f>
        <v>173.85000610351562</v>
      </c>
      <c r="BB184" s="30">
        <f t="shared" ref="BB184:BB186" si="318">MIN(BA184,AE184)</f>
        <v>173.85000610351562</v>
      </c>
      <c r="BC184" s="30">
        <f t="shared" ref="BC184:BC186" si="319">IF( AND(ISNUMBER(BB$184),ISNUMBER(BB184)),(BB184-BB$184)/BB$184*100,"")</f>
        <v>0</v>
      </c>
    </row>
    <row r="185" spans="1:55" ht="43.2">
      <c r="A185" s="27"/>
      <c r="B185" s="8" t="s">
        <v>113</v>
      </c>
      <c r="C185" s="8">
        <v>2000</v>
      </c>
      <c r="D185" s="29"/>
      <c r="E185" s="29"/>
      <c r="F185" s="8">
        <v>1</v>
      </c>
      <c r="G185" s="8" t="s">
        <v>10</v>
      </c>
      <c r="H185" s="8" t="s">
        <v>91</v>
      </c>
      <c r="I185" s="8" t="s">
        <v>92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27"/>
      <c r="AC185" s="31"/>
      <c r="AD185" s="27"/>
      <c r="AE185" s="31"/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2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27"/>
      <c r="AY185" s="31"/>
      <c r="AZ185" s="27"/>
      <c r="BA185" s="31"/>
      <c r="BB185" s="31"/>
      <c r="BC185" s="31"/>
    </row>
    <row r="186" spans="1:55" ht="28.8">
      <c r="A186" s="33"/>
      <c r="B186" s="34" t="s">
        <v>288</v>
      </c>
      <c r="C186" s="34">
        <v>2000</v>
      </c>
      <c r="D186" s="35"/>
      <c r="E186" s="35"/>
      <c r="F186" s="34">
        <v>1</v>
      </c>
      <c r="G186" s="34" t="s">
        <v>21</v>
      </c>
      <c r="H186" s="34" t="s">
        <v>22</v>
      </c>
      <c r="I186" s="34" t="s">
        <v>23</v>
      </c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3"/>
      <c r="AC186" s="37"/>
      <c r="AD186" s="33"/>
      <c r="AE186" s="37"/>
      <c r="AF186" s="36">
        <v>0</v>
      </c>
      <c r="AG186" s="36">
        <v>0</v>
      </c>
      <c r="AH186" s="36">
        <v>0</v>
      </c>
      <c r="AI186" s="36">
        <v>0</v>
      </c>
      <c r="AJ186" s="36">
        <v>0</v>
      </c>
      <c r="AK186" s="36">
        <v>0</v>
      </c>
      <c r="AL186" s="36">
        <v>0</v>
      </c>
      <c r="AM186" s="36">
        <v>0</v>
      </c>
      <c r="AN186" s="36">
        <v>0</v>
      </c>
      <c r="AO186" s="36">
        <v>0</v>
      </c>
      <c r="AP186" s="36">
        <v>0</v>
      </c>
      <c r="AQ186" s="36">
        <v>0</v>
      </c>
      <c r="AR186" s="36">
        <v>2</v>
      </c>
      <c r="AS186" s="36">
        <v>0</v>
      </c>
      <c r="AT186" s="36">
        <v>0</v>
      </c>
      <c r="AU186" s="36">
        <v>0</v>
      </c>
      <c r="AV186" s="36">
        <v>0</v>
      </c>
      <c r="AW186" s="36">
        <v>0</v>
      </c>
      <c r="AX186" s="33"/>
      <c r="AY186" s="37"/>
      <c r="AZ186" s="33"/>
      <c r="BA186" s="37"/>
      <c r="BB186" s="37"/>
      <c r="BC186" s="37"/>
    </row>
    <row r="187" spans="1:55" ht="57.6">
      <c r="A187" s="26">
        <v>13</v>
      </c>
      <c r="B187" s="32" t="s">
        <v>295</v>
      </c>
      <c r="C187" s="32">
        <v>2001</v>
      </c>
      <c r="D187" s="28">
        <v>2001</v>
      </c>
      <c r="E187" s="28">
        <v>2000</v>
      </c>
      <c r="F187" s="32">
        <v>2</v>
      </c>
      <c r="G187" s="32" t="s">
        <v>70</v>
      </c>
      <c r="H187" s="32" t="s">
        <v>229</v>
      </c>
      <c r="I187" s="32" t="s">
        <v>72</v>
      </c>
      <c r="J187" s="2">
        <v>0</v>
      </c>
      <c r="K187" s="2">
        <v>50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2</v>
      </c>
      <c r="Z187" s="2">
        <v>0</v>
      </c>
      <c r="AA187" s="2">
        <v>0</v>
      </c>
      <c r="AB187" s="26"/>
      <c r="AC187" s="30">
        <v>191.27000427246094</v>
      </c>
      <c r="AD187" s="26">
        <f t="shared" ref="AD187:AD189" si="320">SUM(J187:AB189)</f>
        <v>58</v>
      </c>
      <c r="AE187" s="30">
        <f t="shared" ref="AE187:AE189" si="321">AC187+AD187</f>
        <v>249.27000427246094</v>
      </c>
      <c r="AF187" s="2">
        <v>0</v>
      </c>
      <c r="AG187" s="2">
        <v>2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2</v>
      </c>
      <c r="AW187" s="2">
        <v>0</v>
      </c>
      <c r="AX187" s="26"/>
      <c r="AY187" s="30">
        <v>179.19999694824219</v>
      </c>
      <c r="AZ187" s="26">
        <f t="shared" ref="AZ187:AZ189" si="322">SUM(AF187:AX189)</f>
        <v>6</v>
      </c>
      <c r="BA187" s="30">
        <f t="shared" ref="BA187:BA189" si="323">AY187+AZ187</f>
        <v>185.19999694824219</v>
      </c>
      <c r="BB187" s="30">
        <f t="shared" ref="BB187:BB189" si="324">MIN(BA187,AE187)</f>
        <v>185.19999694824219</v>
      </c>
      <c r="BC187" s="30">
        <f t="shared" ref="BC187:BC189" si="325">IF( AND(ISNUMBER(BB$187),ISNUMBER(BB187)),(BB187-BB$187)/BB$187*100,"")</f>
        <v>0</v>
      </c>
    </row>
    <row r="188" spans="1:55" ht="28.8">
      <c r="A188" s="27"/>
      <c r="B188" s="8" t="s">
        <v>164</v>
      </c>
      <c r="C188" s="8">
        <v>2000</v>
      </c>
      <c r="D188" s="29"/>
      <c r="E188" s="29"/>
      <c r="F188" s="8">
        <v>1</v>
      </c>
      <c r="G188" s="8" t="s">
        <v>53</v>
      </c>
      <c r="H188" s="8" t="s">
        <v>165</v>
      </c>
      <c r="I188" s="8" t="s">
        <v>99</v>
      </c>
      <c r="J188" s="4">
        <v>0</v>
      </c>
      <c r="K188" s="4">
        <v>2</v>
      </c>
      <c r="L188" s="4">
        <v>0</v>
      </c>
      <c r="M188" s="4">
        <v>0</v>
      </c>
      <c r="N188" s="4">
        <v>0</v>
      </c>
      <c r="O188" s="4">
        <v>0</v>
      </c>
      <c r="P188" s="4">
        <v>2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27"/>
      <c r="AC188" s="31"/>
      <c r="AD188" s="27"/>
      <c r="AE188" s="31"/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2</v>
      </c>
      <c r="AV188" s="4">
        <v>0</v>
      </c>
      <c r="AW188" s="4">
        <v>0</v>
      </c>
      <c r="AX188" s="27"/>
      <c r="AY188" s="31"/>
      <c r="AZ188" s="27"/>
      <c r="BA188" s="31"/>
      <c r="BB188" s="31"/>
      <c r="BC188" s="31"/>
    </row>
    <row r="189" spans="1:55" ht="43.2">
      <c r="A189" s="33"/>
      <c r="B189" s="34" t="s">
        <v>83</v>
      </c>
      <c r="C189" s="34">
        <v>2000</v>
      </c>
      <c r="D189" s="35"/>
      <c r="E189" s="35"/>
      <c r="F189" s="34">
        <v>2</v>
      </c>
      <c r="G189" s="34" t="s">
        <v>80</v>
      </c>
      <c r="H189" s="34" t="s">
        <v>81</v>
      </c>
      <c r="I189" s="34" t="s">
        <v>84</v>
      </c>
      <c r="J189" s="36">
        <v>0</v>
      </c>
      <c r="K189" s="36">
        <v>0</v>
      </c>
      <c r="L189" s="36">
        <v>0</v>
      </c>
      <c r="M189" s="36">
        <v>0</v>
      </c>
      <c r="N189" s="36">
        <v>2</v>
      </c>
      <c r="O189" s="36">
        <v>0</v>
      </c>
      <c r="P189" s="36">
        <v>0</v>
      </c>
      <c r="Q189" s="36">
        <v>0</v>
      </c>
      <c r="R189" s="36">
        <v>0</v>
      </c>
      <c r="S189" s="36">
        <v>0</v>
      </c>
      <c r="T189" s="36">
        <v>0</v>
      </c>
      <c r="U189" s="36">
        <v>0</v>
      </c>
      <c r="V189" s="36">
        <v>0</v>
      </c>
      <c r="W189" s="36">
        <v>0</v>
      </c>
      <c r="X189" s="36">
        <v>0</v>
      </c>
      <c r="Y189" s="36">
        <v>0</v>
      </c>
      <c r="Z189" s="36">
        <v>0</v>
      </c>
      <c r="AA189" s="36">
        <v>0</v>
      </c>
      <c r="AB189" s="33"/>
      <c r="AC189" s="37"/>
      <c r="AD189" s="33"/>
      <c r="AE189" s="37"/>
      <c r="AF189" s="36">
        <v>0</v>
      </c>
      <c r="AG189" s="36">
        <v>0</v>
      </c>
      <c r="AH189" s="36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0</v>
      </c>
      <c r="AU189" s="36">
        <v>0</v>
      </c>
      <c r="AV189" s="36">
        <v>0</v>
      </c>
      <c r="AW189" s="36">
        <v>0</v>
      </c>
      <c r="AX189" s="33"/>
      <c r="AY189" s="37"/>
      <c r="AZ189" s="33"/>
      <c r="BA189" s="37"/>
      <c r="BB189" s="37"/>
      <c r="BC189" s="37"/>
    </row>
    <row r="190" spans="1:55" ht="57.6">
      <c r="A190" s="26">
        <v>14</v>
      </c>
      <c r="B190" s="32" t="s">
        <v>259</v>
      </c>
      <c r="C190" s="32">
        <v>1999</v>
      </c>
      <c r="D190" s="28">
        <v>2000</v>
      </c>
      <c r="E190" s="28">
        <v>1998</v>
      </c>
      <c r="F190" s="32">
        <v>1</v>
      </c>
      <c r="G190" s="32" t="s">
        <v>53</v>
      </c>
      <c r="H190" s="32" t="s">
        <v>260</v>
      </c>
      <c r="I190" s="32" t="s">
        <v>99</v>
      </c>
      <c r="J190" s="2">
        <v>0</v>
      </c>
      <c r="K190" s="2">
        <v>2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/>
      <c r="Z190" s="2"/>
      <c r="AA190" s="2"/>
      <c r="AB190" s="26"/>
      <c r="AC190" s="30" t="s">
        <v>437</v>
      </c>
      <c r="AD190" s="26">
        <f t="shared" ref="AD190:AD192" si="326">SUM(J190:AB192)</f>
        <v>4</v>
      </c>
      <c r="AE190" s="30">
        <v>999</v>
      </c>
      <c r="AF190" s="2">
        <v>0</v>
      </c>
      <c r="AG190" s="2">
        <v>0</v>
      </c>
      <c r="AH190" s="2">
        <v>0</v>
      </c>
      <c r="AI190" s="2">
        <v>0</v>
      </c>
      <c r="AJ190" s="2">
        <v>2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2</v>
      </c>
      <c r="AS190" s="2">
        <v>0</v>
      </c>
      <c r="AT190" s="2">
        <v>0</v>
      </c>
      <c r="AU190" s="2">
        <v>0</v>
      </c>
      <c r="AV190" s="2">
        <v>2</v>
      </c>
      <c r="AW190" s="2">
        <v>0</v>
      </c>
      <c r="AX190" s="26"/>
      <c r="AY190" s="30">
        <v>196.97999572753906</v>
      </c>
      <c r="AZ190" s="26">
        <f t="shared" ref="AZ190:AZ192" si="327">SUM(AF190:AX192)</f>
        <v>12</v>
      </c>
      <c r="BA190" s="30">
        <f t="shared" ref="BA190:BA192" si="328">AY190+AZ190</f>
        <v>208.97999572753906</v>
      </c>
      <c r="BB190" s="30">
        <f t="shared" ref="BB190:BB192" si="329">MIN(BA190,AE190)</f>
        <v>208.97999572753906</v>
      </c>
      <c r="BC190" s="30">
        <f t="shared" ref="BC190:BC192" si="330">IF( AND(ISNUMBER(BB$190),ISNUMBER(BB190)),(BB190-BB$190)/BB$190*100,"")</f>
        <v>0</v>
      </c>
    </row>
    <row r="191" spans="1:55" ht="43.2">
      <c r="A191" s="27"/>
      <c r="B191" s="8" t="s">
        <v>187</v>
      </c>
      <c r="C191" s="8">
        <v>2000</v>
      </c>
      <c r="D191" s="29"/>
      <c r="E191" s="29"/>
      <c r="F191" s="8">
        <v>1</v>
      </c>
      <c r="G191" s="8" t="s">
        <v>53</v>
      </c>
      <c r="H191" s="8" t="s">
        <v>54</v>
      </c>
      <c r="I191" s="8" t="s">
        <v>99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/>
      <c r="Z191" s="4"/>
      <c r="AA191" s="4"/>
      <c r="AB191" s="27"/>
      <c r="AC191" s="31"/>
      <c r="AD191" s="27"/>
      <c r="AE191" s="31"/>
      <c r="AF191" s="4">
        <v>0</v>
      </c>
      <c r="AG191" s="4">
        <v>0</v>
      </c>
      <c r="AH191" s="4">
        <v>0</v>
      </c>
      <c r="AI191" s="4">
        <v>0</v>
      </c>
      <c r="AJ191" s="4">
        <v>2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27"/>
      <c r="AY191" s="31"/>
      <c r="AZ191" s="27"/>
      <c r="BA191" s="31"/>
      <c r="BB191" s="31"/>
      <c r="BC191" s="31"/>
    </row>
    <row r="192" spans="1:55" ht="43.2">
      <c r="A192" s="33"/>
      <c r="B192" s="34" t="s">
        <v>162</v>
      </c>
      <c r="C192" s="34">
        <v>1998</v>
      </c>
      <c r="D192" s="35"/>
      <c r="E192" s="35"/>
      <c r="F192" s="34">
        <v>1</v>
      </c>
      <c r="G192" s="34" t="s">
        <v>53</v>
      </c>
      <c r="H192" s="34" t="s">
        <v>163</v>
      </c>
      <c r="I192" s="34" t="s">
        <v>55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0</v>
      </c>
      <c r="S192" s="36">
        <v>0</v>
      </c>
      <c r="T192" s="36">
        <v>0</v>
      </c>
      <c r="U192" s="36">
        <v>0</v>
      </c>
      <c r="V192" s="36">
        <v>0</v>
      </c>
      <c r="W192" s="36">
        <v>0</v>
      </c>
      <c r="X192" s="36">
        <v>2</v>
      </c>
      <c r="Y192" s="36"/>
      <c r="Z192" s="36"/>
      <c r="AA192" s="36"/>
      <c r="AB192" s="33"/>
      <c r="AC192" s="37"/>
      <c r="AD192" s="33"/>
      <c r="AE192" s="37"/>
      <c r="AF192" s="36">
        <v>0</v>
      </c>
      <c r="AG192" s="36">
        <v>0</v>
      </c>
      <c r="AH192" s="36">
        <v>0</v>
      </c>
      <c r="AI192" s="36">
        <v>0</v>
      </c>
      <c r="AJ192" s="36">
        <v>0</v>
      </c>
      <c r="AK192" s="36">
        <v>0</v>
      </c>
      <c r="AL192" s="36">
        <v>2</v>
      </c>
      <c r="AM192" s="36">
        <v>0</v>
      </c>
      <c r="AN192" s="36">
        <v>0</v>
      </c>
      <c r="AO192" s="36">
        <v>0</v>
      </c>
      <c r="AP192" s="36">
        <v>0</v>
      </c>
      <c r="AQ192" s="36">
        <v>0</v>
      </c>
      <c r="AR192" s="36">
        <v>0</v>
      </c>
      <c r="AS192" s="36">
        <v>0</v>
      </c>
      <c r="AT192" s="36">
        <v>2</v>
      </c>
      <c r="AU192" s="36">
        <v>0</v>
      </c>
      <c r="AV192" s="36">
        <v>0</v>
      </c>
      <c r="AW192" s="36">
        <v>0</v>
      </c>
      <c r="AX192" s="33"/>
      <c r="AY192" s="37"/>
      <c r="AZ192" s="33"/>
      <c r="BA192" s="37"/>
      <c r="BB192" s="37"/>
      <c r="BC192" s="37"/>
    </row>
    <row r="193" spans="1:55" ht="28.8">
      <c r="A193" s="26"/>
      <c r="B193" s="32" t="s">
        <v>279</v>
      </c>
      <c r="C193" s="32">
        <v>2001</v>
      </c>
      <c r="D193" s="28">
        <v>2001</v>
      </c>
      <c r="E193" s="28">
        <v>2001</v>
      </c>
      <c r="F193" s="32">
        <v>3</v>
      </c>
      <c r="G193" s="32" t="s">
        <v>16</v>
      </c>
      <c r="H193" s="32" t="s">
        <v>17</v>
      </c>
      <c r="I193" s="32" t="s">
        <v>18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6"/>
      <c r="AC193" s="30" t="s">
        <v>399</v>
      </c>
      <c r="AD193" s="26">
        <f t="shared" ref="AD193:AD195" si="331">SUM(J193:AB195)</f>
        <v>0</v>
      </c>
      <c r="AE193" s="30">
        <v>10000</v>
      </c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6"/>
      <c r="AY193" s="30" t="s">
        <v>399</v>
      </c>
      <c r="AZ193" s="26">
        <f t="shared" ref="AZ193:AZ195" si="332">SUM(AF193:AX195)</f>
        <v>0</v>
      </c>
      <c r="BA193" s="30">
        <v>10000</v>
      </c>
      <c r="BB193" s="30">
        <f t="shared" ref="BB193:BB195" si="333">MIN(BA193,AE193)</f>
        <v>10000</v>
      </c>
      <c r="BC193" s="30">
        <f t="shared" ref="BC193:BC195" si="334">IF( AND(ISNUMBER(BB$193),ISNUMBER(BB193)),(BB193-BB$193)/BB$193*100,"")</f>
        <v>0</v>
      </c>
    </row>
    <row r="194" spans="1:55">
      <c r="A194" s="27"/>
      <c r="B194" s="8" t="s">
        <v>114</v>
      </c>
      <c r="C194" s="8">
        <v>2001</v>
      </c>
      <c r="D194" s="29"/>
      <c r="E194" s="29"/>
      <c r="F194" s="8">
        <v>3</v>
      </c>
      <c r="G194" s="8" t="s">
        <v>115</v>
      </c>
      <c r="H194" s="8" t="s">
        <v>116</v>
      </c>
      <c r="I194" s="8" t="s">
        <v>117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7"/>
      <c r="AC194" s="31"/>
      <c r="AD194" s="27"/>
      <c r="AE194" s="31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27"/>
      <c r="AY194" s="31"/>
      <c r="AZ194" s="27"/>
      <c r="BA194" s="31"/>
      <c r="BB194" s="31"/>
      <c r="BC194" s="31"/>
    </row>
    <row r="195" spans="1:55" ht="57.6">
      <c r="A195" s="33"/>
      <c r="B195" s="34" t="s">
        <v>310</v>
      </c>
      <c r="C195" s="34">
        <v>2001</v>
      </c>
      <c r="D195" s="35"/>
      <c r="E195" s="35"/>
      <c r="F195" s="34">
        <v>2</v>
      </c>
      <c r="G195" s="34" t="s">
        <v>76</v>
      </c>
      <c r="H195" s="34" t="s">
        <v>153</v>
      </c>
      <c r="I195" s="34" t="s">
        <v>154</v>
      </c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3"/>
      <c r="AC195" s="37"/>
      <c r="AD195" s="33"/>
      <c r="AE195" s="37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3"/>
      <c r="AY195" s="37"/>
      <c r="AZ195" s="33"/>
      <c r="BA195" s="37"/>
      <c r="BB195" s="37"/>
      <c r="BC195" s="37"/>
    </row>
    <row r="197" spans="1:55" ht="18">
      <c r="A197" s="11" t="s">
        <v>448</v>
      </c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55">
      <c r="A198" s="16" t="s">
        <v>390</v>
      </c>
      <c r="B198" s="16" t="s">
        <v>1</v>
      </c>
      <c r="C198" s="16" t="s">
        <v>2</v>
      </c>
      <c r="D198" s="16" t="s">
        <v>312</v>
      </c>
      <c r="E198" s="16" t="s">
        <v>313</v>
      </c>
      <c r="F198" s="16" t="s">
        <v>3</v>
      </c>
      <c r="G198" s="16" t="s">
        <v>4</v>
      </c>
      <c r="H198" s="16" t="s">
        <v>5</v>
      </c>
      <c r="I198" s="16" t="s">
        <v>6</v>
      </c>
      <c r="J198" s="18" t="s">
        <v>392</v>
      </c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20"/>
      <c r="AF198" s="18" t="s">
        <v>396</v>
      </c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20"/>
      <c r="BB198" s="16" t="s">
        <v>397</v>
      </c>
      <c r="BC198" s="16" t="s">
        <v>398</v>
      </c>
    </row>
    <row r="199" spans="1:55" ht="28.8">
      <c r="A199" s="17"/>
      <c r="B199" s="17"/>
      <c r="C199" s="17"/>
      <c r="D199" s="17"/>
      <c r="E199" s="17"/>
      <c r="F199" s="17"/>
      <c r="G199" s="17"/>
      <c r="H199" s="17"/>
      <c r="I199" s="17"/>
      <c r="J199" s="21">
        <v>1</v>
      </c>
      <c r="K199" s="21">
        <v>2</v>
      </c>
      <c r="L199" s="21">
        <v>3</v>
      </c>
      <c r="M199" s="21">
        <v>4</v>
      </c>
      <c r="N199" s="21">
        <v>5</v>
      </c>
      <c r="O199" s="21">
        <v>6</v>
      </c>
      <c r="P199" s="21">
        <v>7</v>
      </c>
      <c r="Q199" s="21">
        <v>8</v>
      </c>
      <c r="R199" s="21">
        <v>9</v>
      </c>
      <c r="S199" s="21">
        <v>10</v>
      </c>
      <c r="T199" s="21">
        <v>11</v>
      </c>
      <c r="U199" s="21">
        <v>12</v>
      </c>
      <c r="V199" s="21">
        <v>13</v>
      </c>
      <c r="W199" s="21">
        <v>14</v>
      </c>
      <c r="X199" s="21">
        <v>15</v>
      </c>
      <c r="Y199" s="21">
        <v>16</v>
      </c>
      <c r="Z199" s="21">
        <v>17</v>
      </c>
      <c r="AA199" s="21">
        <v>18</v>
      </c>
      <c r="AB199" s="21" t="s">
        <v>753</v>
      </c>
      <c r="AC199" s="21" t="s">
        <v>393</v>
      </c>
      <c r="AD199" s="21" t="s">
        <v>394</v>
      </c>
      <c r="AE199" s="21" t="s">
        <v>395</v>
      </c>
      <c r="AF199" s="21">
        <v>1</v>
      </c>
      <c r="AG199" s="21">
        <v>2</v>
      </c>
      <c r="AH199" s="21">
        <v>3</v>
      </c>
      <c r="AI199" s="21">
        <v>4</v>
      </c>
      <c r="AJ199" s="21">
        <v>5</v>
      </c>
      <c r="AK199" s="21">
        <v>6</v>
      </c>
      <c r="AL199" s="21">
        <v>7</v>
      </c>
      <c r="AM199" s="21">
        <v>8</v>
      </c>
      <c r="AN199" s="21">
        <v>9</v>
      </c>
      <c r="AO199" s="21">
        <v>10</v>
      </c>
      <c r="AP199" s="21">
        <v>11</v>
      </c>
      <c r="AQ199" s="21">
        <v>12</v>
      </c>
      <c r="AR199" s="21">
        <v>13</v>
      </c>
      <c r="AS199" s="21">
        <v>14</v>
      </c>
      <c r="AT199" s="21">
        <v>15</v>
      </c>
      <c r="AU199" s="21">
        <v>16</v>
      </c>
      <c r="AV199" s="21">
        <v>17</v>
      </c>
      <c r="AW199" s="21">
        <v>18</v>
      </c>
      <c r="AX199" s="21" t="s">
        <v>753</v>
      </c>
      <c r="AY199" s="21" t="s">
        <v>393</v>
      </c>
      <c r="AZ199" s="21" t="s">
        <v>394</v>
      </c>
      <c r="BA199" s="21" t="s">
        <v>395</v>
      </c>
      <c r="BB199" s="17"/>
      <c r="BC199" s="17"/>
    </row>
    <row r="200" spans="1:55" ht="43.2">
      <c r="A200" s="26">
        <v>1</v>
      </c>
      <c r="B200" s="23" t="s">
        <v>166</v>
      </c>
      <c r="C200" s="23">
        <v>1998</v>
      </c>
      <c r="D200" s="28">
        <v>2000</v>
      </c>
      <c r="E200" s="28">
        <v>1998</v>
      </c>
      <c r="F200" s="23" t="s">
        <v>49</v>
      </c>
      <c r="G200" s="23" t="s">
        <v>45</v>
      </c>
      <c r="H200" s="23" t="s">
        <v>111</v>
      </c>
      <c r="I200" s="23" t="s">
        <v>105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2</v>
      </c>
      <c r="AA200" s="22">
        <v>0</v>
      </c>
      <c r="AB200" s="26"/>
      <c r="AC200" s="30">
        <v>133.08999633789062</v>
      </c>
      <c r="AD200" s="26">
        <f t="shared" ref="AD200:AD202" si="335">SUM(J200:AB202)</f>
        <v>4</v>
      </c>
      <c r="AE200" s="30">
        <f t="shared" ref="AE200:AE202" si="336">AC200+AD200</f>
        <v>137.08999633789062</v>
      </c>
      <c r="AF200" s="22">
        <v>0</v>
      </c>
      <c r="AG200" s="22">
        <v>0</v>
      </c>
      <c r="AH200" s="22">
        <v>0</v>
      </c>
      <c r="AI200" s="22">
        <v>0</v>
      </c>
      <c r="AJ200" s="22">
        <v>0</v>
      </c>
      <c r="AK200" s="22">
        <v>0</v>
      </c>
      <c r="AL200" s="22">
        <v>0</v>
      </c>
      <c r="AM200" s="22">
        <v>0</v>
      </c>
      <c r="AN200" s="22">
        <v>0</v>
      </c>
      <c r="AO200" s="22">
        <v>0</v>
      </c>
      <c r="AP200" s="22">
        <v>0</v>
      </c>
      <c r="AQ200" s="22">
        <v>0</v>
      </c>
      <c r="AR200" s="22">
        <v>0</v>
      </c>
      <c r="AS200" s="22">
        <v>0</v>
      </c>
      <c r="AT200" s="22">
        <v>0</v>
      </c>
      <c r="AU200" s="22">
        <v>0</v>
      </c>
      <c r="AV200" s="22">
        <v>0</v>
      </c>
      <c r="AW200" s="22">
        <v>0</v>
      </c>
      <c r="AX200" s="26"/>
      <c r="AY200" s="30">
        <v>136.44999694824219</v>
      </c>
      <c r="AZ200" s="26">
        <f t="shared" ref="AZ200:AZ202" si="337">SUM(AF200:AX202)</f>
        <v>8</v>
      </c>
      <c r="BA200" s="30">
        <f t="shared" ref="BA200:BA202" si="338">AY200+AZ200</f>
        <v>144.44999694824219</v>
      </c>
      <c r="BB200" s="30">
        <f t="shared" ref="BB200:BB202" si="339">MIN(BA200,AE200)</f>
        <v>137.08999633789062</v>
      </c>
      <c r="BC200" s="30">
        <f t="shared" ref="BC200:BC202" si="340">IF( AND(ISNUMBER(BB$200),ISNUMBER(BB200)),(BB200-BB$200)/BB$200*100,"")</f>
        <v>0</v>
      </c>
    </row>
    <row r="201" spans="1:55" ht="72">
      <c r="A201" s="27"/>
      <c r="B201" s="8" t="s">
        <v>213</v>
      </c>
      <c r="C201" s="8">
        <v>1998</v>
      </c>
      <c r="D201" s="29"/>
      <c r="E201" s="29"/>
      <c r="F201" s="8" t="s">
        <v>49</v>
      </c>
      <c r="G201" s="8" t="s">
        <v>215</v>
      </c>
      <c r="H201" s="8" t="s">
        <v>216</v>
      </c>
      <c r="I201" s="8" t="s">
        <v>217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27"/>
      <c r="AC201" s="31"/>
      <c r="AD201" s="27"/>
      <c r="AE201" s="31"/>
      <c r="AF201" s="4">
        <v>0</v>
      </c>
      <c r="AG201" s="4">
        <v>0</v>
      </c>
      <c r="AH201" s="4">
        <v>0</v>
      </c>
      <c r="AI201" s="4">
        <v>0</v>
      </c>
      <c r="AJ201" s="4">
        <v>2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2</v>
      </c>
      <c r="AW201" s="4">
        <v>0</v>
      </c>
      <c r="AX201" s="27"/>
      <c r="AY201" s="31"/>
      <c r="AZ201" s="27"/>
      <c r="BA201" s="31"/>
      <c r="BB201" s="31"/>
      <c r="BC201" s="31"/>
    </row>
    <row r="202" spans="1:55" ht="72">
      <c r="A202" s="33"/>
      <c r="B202" s="34" t="s">
        <v>299</v>
      </c>
      <c r="C202" s="34">
        <v>2000</v>
      </c>
      <c r="D202" s="35"/>
      <c r="E202" s="35"/>
      <c r="F202" s="34" t="s">
        <v>49</v>
      </c>
      <c r="G202" s="34" t="s">
        <v>215</v>
      </c>
      <c r="H202" s="34" t="s">
        <v>300</v>
      </c>
      <c r="I202" s="34" t="s">
        <v>217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2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3"/>
      <c r="AC202" s="37"/>
      <c r="AD202" s="33"/>
      <c r="AE202" s="37"/>
      <c r="AF202" s="36">
        <v>0</v>
      </c>
      <c r="AG202" s="36">
        <v>0</v>
      </c>
      <c r="AH202" s="36">
        <v>0</v>
      </c>
      <c r="AI202" s="36">
        <v>0</v>
      </c>
      <c r="AJ202" s="36">
        <v>2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  <c r="AT202" s="36">
        <v>0</v>
      </c>
      <c r="AU202" s="36">
        <v>0</v>
      </c>
      <c r="AV202" s="36">
        <v>2</v>
      </c>
      <c r="AW202" s="36">
        <v>0</v>
      </c>
      <c r="AX202" s="33"/>
      <c r="AY202" s="37"/>
      <c r="AZ202" s="33"/>
      <c r="BA202" s="37"/>
      <c r="BB202" s="37"/>
      <c r="BC202" s="37"/>
    </row>
    <row r="203" spans="1:55" ht="43.2">
      <c r="A203" s="26">
        <v>2</v>
      </c>
      <c r="B203" s="32" t="s">
        <v>93</v>
      </c>
      <c r="C203" s="32">
        <v>1998</v>
      </c>
      <c r="D203" s="28">
        <v>2001</v>
      </c>
      <c r="E203" s="28">
        <v>1998</v>
      </c>
      <c r="F203" s="32" t="s">
        <v>49</v>
      </c>
      <c r="G203" s="32" t="s">
        <v>53</v>
      </c>
      <c r="H203" s="32" t="s">
        <v>94</v>
      </c>
      <c r="I203" s="32" t="s">
        <v>95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6"/>
      <c r="AC203" s="30">
        <v>141.77000427246094</v>
      </c>
      <c r="AD203" s="26">
        <f t="shared" ref="AD203:AD205" si="341">SUM(J203:AB205)</f>
        <v>8</v>
      </c>
      <c r="AE203" s="30">
        <f t="shared" ref="AE203:AE205" si="342">AC203+AD203</f>
        <v>149.77000427246094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2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6"/>
      <c r="AY203" s="30">
        <v>146.96000671386719</v>
      </c>
      <c r="AZ203" s="26">
        <f t="shared" ref="AZ203:AZ205" si="343">SUM(AF203:AX205)</f>
        <v>2</v>
      </c>
      <c r="BA203" s="30">
        <f t="shared" ref="BA203:BA205" si="344">AY203+AZ203</f>
        <v>148.96000671386719</v>
      </c>
      <c r="BB203" s="30">
        <f t="shared" ref="BB203:BB205" si="345">MIN(BA203,AE203)</f>
        <v>148.96000671386719</v>
      </c>
      <c r="BC203" s="30">
        <f t="shared" ref="BC203:BC205" si="346">IF( AND(ISNUMBER(BB$203),ISNUMBER(BB203)),(BB203-BB$203)/BB$203*100,"")</f>
        <v>0</v>
      </c>
    </row>
    <row r="204" spans="1:55" ht="43.2">
      <c r="A204" s="27"/>
      <c r="B204" s="8" t="s">
        <v>289</v>
      </c>
      <c r="C204" s="8">
        <v>2001</v>
      </c>
      <c r="D204" s="29"/>
      <c r="E204" s="29"/>
      <c r="F204" s="8">
        <v>1</v>
      </c>
      <c r="G204" s="8" t="s">
        <v>136</v>
      </c>
      <c r="H204" s="8" t="s">
        <v>290</v>
      </c>
      <c r="I204" s="8" t="s">
        <v>265</v>
      </c>
      <c r="J204" s="4">
        <v>0</v>
      </c>
      <c r="K204" s="4">
        <v>0</v>
      </c>
      <c r="L204" s="4">
        <v>0</v>
      </c>
      <c r="M204" s="4">
        <v>0</v>
      </c>
      <c r="N204" s="4">
        <v>2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2</v>
      </c>
      <c r="V204" s="4">
        <v>0</v>
      </c>
      <c r="W204" s="4">
        <v>0</v>
      </c>
      <c r="X204" s="4">
        <v>0</v>
      </c>
      <c r="Y204" s="4">
        <v>0</v>
      </c>
      <c r="Z204" s="4">
        <v>2</v>
      </c>
      <c r="AA204" s="4">
        <v>0</v>
      </c>
      <c r="AB204" s="27"/>
      <c r="AC204" s="31"/>
      <c r="AD204" s="27"/>
      <c r="AE204" s="31"/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27"/>
      <c r="AY204" s="31"/>
      <c r="AZ204" s="27"/>
      <c r="BA204" s="31"/>
      <c r="BB204" s="31"/>
      <c r="BC204" s="31"/>
    </row>
    <row r="205" spans="1:55" ht="43.2">
      <c r="A205" s="33"/>
      <c r="B205" s="34" t="s">
        <v>240</v>
      </c>
      <c r="C205" s="34">
        <v>1998</v>
      </c>
      <c r="D205" s="35"/>
      <c r="E205" s="35"/>
      <c r="F205" s="34" t="s">
        <v>49</v>
      </c>
      <c r="G205" s="34" t="s">
        <v>70</v>
      </c>
      <c r="H205" s="34" t="s">
        <v>381</v>
      </c>
      <c r="I205" s="34" t="s">
        <v>242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2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3"/>
      <c r="AC205" s="37"/>
      <c r="AD205" s="33"/>
      <c r="AE205" s="37"/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3"/>
      <c r="AY205" s="37"/>
      <c r="AZ205" s="33"/>
      <c r="BA205" s="37"/>
      <c r="BB205" s="37"/>
      <c r="BC205" s="37"/>
    </row>
    <row r="206" spans="1:55" ht="72">
      <c r="A206" s="26">
        <v>3</v>
      </c>
      <c r="B206" s="32" t="s">
        <v>139</v>
      </c>
      <c r="C206" s="32">
        <v>1998</v>
      </c>
      <c r="D206" s="28">
        <v>2001</v>
      </c>
      <c r="E206" s="28">
        <v>1998</v>
      </c>
      <c r="F206" s="32" t="s">
        <v>49</v>
      </c>
      <c r="G206" s="32" t="s">
        <v>40</v>
      </c>
      <c r="H206" s="32" t="s">
        <v>140</v>
      </c>
      <c r="I206" s="32" t="s">
        <v>42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6"/>
      <c r="AC206" s="30">
        <v>147.14999389648437</v>
      </c>
      <c r="AD206" s="26">
        <f t="shared" ref="AD206:AD208" si="347">SUM(J206:AB208)</f>
        <v>6</v>
      </c>
      <c r="AE206" s="30">
        <f t="shared" ref="AE206:AE208" si="348">AC206+AD206</f>
        <v>153.14999389648437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6"/>
      <c r="AY206" s="30">
        <v>159.82000732421875</v>
      </c>
      <c r="AZ206" s="26">
        <f t="shared" ref="AZ206:AZ208" si="349">SUM(AF206:AX208)</f>
        <v>4</v>
      </c>
      <c r="BA206" s="30">
        <f t="shared" ref="BA206:BA208" si="350">AY206+AZ206</f>
        <v>163.82000732421875</v>
      </c>
      <c r="BB206" s="30">
        <f t="shared" ref="BB206:BB208" si="351">MIN(BA206,AE206)</f>
        <v>153.14999389648437</v>
      </c>
      <c r="BC206" s="30">
        <f t="shared" ref="BC206:BC208" si="352">IF( AND(ISNUMBER(BB$206),ISNUMBER(BB206)),(BB206-BB$206)/BB$206*100,"")</f>
        <v>0</v>
      </c>
    </row>
    <row r="207" spans="1:55" ht="72">
      <c r="A207" s="27"/>
      <c r="B207" s="8" t="s">
        <v>244</v>
      </c>
      <c r="C207" s="8">
        <v>2001</v>
      </c>
      <c r="D207" s="29"/>
      <c r="E207" s="29"/>
      <c r="F207" s="8">
        <v>1</v>
      </c>
      <c r="G207" s="8" t="s">
        <v>80</v>
      </c>
      <c r="H207" s="8" t="s">
        <v>245</v>
      </c>
      <c r="I207" s="8" t="s">
        <v>246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27"/>
      <c r="AC207" s="31"/>
      <c r="AD207" s="27"/>
      <c r="AE207" s="31"/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2</v>
      </c>
      <c r="AU207" s="4">
        <v>0</v>
      </c>
      <c r="AV207" s="4">
        <v>0</v>
      </c>
      <c r="AW207" s="4">
        <v>0</v>
      </c>
      <c r="AX207" s="27"/>
      <c r="AY207" s="31"/>
      <c r="AZ207" s="27"/>
      <c r="BA207" s="31"/>
      <c r="BB207" s="31"/>
      <c r="BC207" s="31"/>
    </row>
    <row r="208" spans="1:55" ht="72">
      <c r="A208" s="33"/>
      <c r="B208" s="34" t="s">
        <v>222</v>
      </c>
      <c r="C208" s="34">
        <v>1999</v>
      </c>
      <c r="D208" s="35"/>
      <c r="E208" s="35"/>
      <c r="F208" s="34" t="s">
        <v>49</v>
      </c>
      <c r="G208" s="34" t="s">
        <v>76</v>
      </c>
      <c r="H208" s="34" t="s">
        <v>223</v>
      </c>
      <c r="I208" s="34" t="s">
        <v>224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0</v>
      </c>
      <c r="U208" s="36">
        <v>0</v>
      </c>
      <c r="V208" s="36">
        <v>2</v>
      </c>
      <c r="W208" s="36">
        <v>0</v>
      </c>
      <c r="X208" s="36">
        <v>0</v>
      </c>
      <c r="Y208" s="36">
        <v>0</v>
      </c>
      <c r="Z208" s="36">
        <v>2</v>
      </c>
      <c r="AA208" s="36">
        <v>2</v>
      </c>
      <c r="AB208" s="33"/>
      <c r="AC208" s="37"/>
      <c r="AD208" s="33"/>
      <c r="AE208" s="37"/>
      <c r="AF208" s="36">
        <v>0</v>
      </c>
      <c r="AG208" s="36">
        <v>0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6">
        <v>0</v>
      </c>
      <c r="AN208" s="36">
        <v>0</v>
      </c>
      <c r="AO208" s="36">
        <v>0</v>
      </c>
      <c r="AP208" s="36">
        <v>0</v>
      </c>
      <c r="AQ208" s="36">
        <v>0</v>
      </c>
      <c r="AR208" s="36">
        <v>0</v>
      </c>
      <c r="AS208" s="36">
        <v>0</v>
      </c>
      <c r="AT208" s="36">
        <v>0</v>
      </c>
      <c r="AU208" s="36">
        <v>2</v>
      </c>
      <c r="AV208" s="36">
        <v>0</v>
      </c>
      <c r="AW208" s="36">
        <v>0</v>
      </c>
      <c r="AX208" s="33"/>
      <c r="AY208" s="37"/>
      <c r="AZ208" s="33"/>
      <c r="BA208" s="37"/>
      <c r="BB208" s="37"/>
      <c r="BC208" s="37"/>
    </row>
    <row r="209" spans="1:55" ht="43.2">
      <c r="A209" s="26">
        <v>4</v>
      </c>
      <c r="B209" s="32" t="s">
        <v>148</v>
      </c>
      <c r="C209" s="32">
        <v>1999</v>
      </c>
      <c r="D209" s="28">
        <v>2000</v>
      </c>
      <c r="E209" s="28">
        <v>1999</v>
      </c>
      <c r="F209" s="32" t="s">
        <v>49</v>
      </c>
      <c r="G209" s="32" t="s">
        <v>70</v>
      </c>
      <c r="H209" s="32" t="s">
        <v>149</v>
      </c>
      <c r="I209" s="32" t="s">
        <v>150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2</v>
      </c>
      <c r="Y209" s="2">
        <v>0</v>
      </c>
      <c r="Z209" s="2">
        <v>0</v>
      </c>
      <c r="AA209" s="2">
        <v>0</v>
      </c>
      <c r="AB209" s="26"/>
      <c r="AC209" s="30">
        <v>175.74000549316406</v>
      </c>
      <c r="AD209" s="26">
        <f t="shared" ref="AD209:AD211" si="353">SUM(J209:AB211)</f>
        <v>58</v>
      </c>
      <c r="AE209" s="30">
        <f t="shared" ref="AE209:AE211" si="354">AC209+AD209</f>
        <v>233.74000549316406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2</v>
      </c>
      <c r="AU209" s="2">
        <v>0</v>
      </c>
      <c r="AV209" s="2">
        <v>0</v>
      </c>
      <c r="AW209" s="2">
        <v>0</v>
      </c>
      <c r="AX209" s="26"/>
      <c r="AY209" s="30">
        <v>156.88999938964844</v>
      </c>
      <c r="AZ209" s="26">
        <f t="shared" ref="AZ209:AZ211" si="355">SUM(AF209:AX211)</f>
        <v>6</v>
      </c>
      <c r="BA209" s="30">
        <f t="shared" ref="BA209:BA211" si="356">AY209+AZ209</f>
        <v>162.88999938964844</v>
      </c>
      <c r="BB209" s="30">
        <f t="shared" ref="BB209:BB211" si="357">MIN(BA209,AE209)</f>
        <v>162.88999938964844</v>
      </c>
      <c r="BC209" s="30">
        <f t="shared" ref="BC209:BC211" si="358">IF( AND(ISNUMBER(BB$209),ISNUMBER(BB209)),(BB209-BB$209)/BB$209*100,"")</f>
        <v>0</v>
      </c>
    </row>
    <row r="210" spans="1:55" ht="28.8">
      <c r="A210" s="27"/>
      <c r="B210" s="8" t="s">
        <v>202</v>
      </c>
      <c r="C210" s="8">
        <v>2000</v>
      </c>
      <c r="D210" s="29"/>
      <c r="E210" s="29"/>
      <c r="F210" s="8" t="s">
        <v>49</v>
      </c>
      <c r="G210" s="8" t="s">
        <v>16</v>
      </c>
      <c r="H210" s="8" t="s">
        <v>17</v>
      </c>
      <c r="I210" s="8" t="s">
        <v>97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27"/>
      <c r="AC210" s="31"/>
      <c r="AD210" s="27"/>
      <c r="AE210" s="31"/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2</v>
      </c>
      <c r="AW210" s="4">
        <v>0</v>
      </c>
      <c r="AX210" s="27"/>
      <c r="AY210" s="31"/>
      <c r="AZ210" s="27"/>
      <c r="BA210" s="31"/>
      <c r="BB210" s="31"/>
      <c r="BC210" s="31"/>
    </row>
    <row r="211" spans="1:55" ht="28.8">
      <c r="A211" s="33"/>
      <c r="B211" s="34" t="s">
        <v>254</v>
      </c>
      <c r="C211" s="34">
        <v>1999</v>
      </c>
      <c r="D211" s="35"/>
      <c r="E211" s="35"/>
      <c r="F211" s="34">
        <v>1</v>
      </c>
      <c r="G211" s="34" t="s">
        <v>21</v>
      </c>
      <c r="H211" s="34" t="s">
        <v>22</v>
      </c>
      <c r="I211" s="34" t="s">
        <v>23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0</v>
      </c>
      <c r="S211" s="36">
        <v>0</v>
      </c>
      <c r="T211" s="36">
        <v>0</v>
      </c>
      <c r="U211" s="36">
        <v>0</v>
      </c>
      <c r="V211" s="36">
        <v>2</v>
      </c>
      <c r="W211" s="36">
        <v>50</v>
      </c>
      <c r="X211" s="36">
        <v>2</v>
      </c>
      <c r="Y211" s="36">
        <v>2</v>
      </c>
      <c r="Z211" s="36">
        <v>0</v>
      </c>
      <c r="AA211" s="36">
        <v>0</v>
      </c>
      <c r="AB211" s="33"/>
      <c r="AC211" s="37"/>
      <c r="AD211" s="33"/>
      <c r="AE211" s="37"/>
      <c r="AF211" s="36">
        <v>0</v>
      </c>
      <c r="AG211" s="36">
        <v>0</v>
      </c>
      <c r="AH211" s="36">
        <v>0</v>
      </c>
      <c r="AI211" s="36">
        <v>0</v>
      </c>
      <c r="AJ211" s="36">
        <v>0</v>
      </c>
      <c r="AK211" s="36">
        <v>0</v>
      </c>
      <c r="AL211" s="36">
        <v>0</v>
      </c>
      <c r="AM211" s="36">
        <v>0</v>
      </c>
      <c r="AN211" s="36">
        <v>0</v>
      </c>
      <c r="AO211" s="36">
        <v>0</v>
      </c>
      <c r="AP211" s="36">
        <v>0</v>
      </c>
      <c r="AQ211" s="36">
        <v>0</v>
      </c>
      <c r="AR211" s="36">
        <v>0</v>
      </c>
      <c r="AS211" s="36">
        <v>0</v>
      </c>
      <c r="AT211" s="36">
        <v>2</v>
      </c>
      <c r="AU211" s="36">
        <v>0</v>
      </c>
      <c r="AV211" s="36">
        <v>0</v>
      </c>
      <c r="AW211" s="36">
        <v>0</v>
      </c>
      <c r="AX211" s="33"/>
      <c r="AY211" s="37"/>
      <c r="AZ211" s="33"/>
      <c r="BA211" s="37"/>
      <c r="BB211" s="37"/>
      <c r="BC211" s="37"/>
    </row>
    <row r="212" spans="1:55" ht="43.2">
      <c r="A212" s="26">
        <v>5</v>
      </c>
      <c r="B212" s="32" t="s">
        <v>175</v>
      </c>
      <c r="C212" s="32">
        <v>1998</v>
      </c>
      <c r="D212" s="28">
        <v>2001</v>
      </c>
      <c r="E212" s="28">
        <v>1998</v>
      </c>
      <c r="F212" s="32">
        <v>1</v>
      </c>
      <c r="G212" s="32" t="s">
        <v>10</v>
      </c>
      <c r="H212" s="32" t="s">
        <v>176</v>
      </c>
      <c r="I212" s="32" t="s">
        <v>177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2</v>
      </c>
      <c r="W212" s="2">
        <v>0</v>
      </c>
      <c r="X212" s="2">
        <v>2</v>
      </c>
      <c r="Y212" s="2">
        <v>2</v>
      </c>
      <c r="Z212" s="2">
        <v>0</v>
      </c>
      <c r="AA212" s="2">
        <v>0</v>
      </c>
      <c r="AB212" s="26"/>
      <c r="AC212" s="30">
        <v>183.05999755859375</v>
      </c>
      <c r="AD212" s="26">
        <f t="shared" ref="AD212:AD214" si="359">SUM(J212:AB214)</f>
        <v>12</v>
      </c>
      <c r="AE212" s="30">
        <f t="shared" ref="AE212:AE214" si="360">AC212+AD212</f>
        <v>195.05999755859375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2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2</v>
      </c>
      <c r="AW212" s="2">
        <v>0</v>
      </c>
      <c r="AX212" s="26"/>
      <c r="AY212" s="30">
        <v>180.46000671386719</v>
      </c>
      <c r="AZ212" s="26">
        <f t="shared" ref="AZ212:AZ214" si="361">SUM(AF212:AX214)</f>
        <v>10</v>
      </c>
      <c r="BA212" s="30">
        <f t="shared" ref="BA212:BA214" si="362">AY212+AZ212</f>
        <v>190.46000671386719</v>
      </c>
      <c r="BB212" s="30">
        <f t="shared" ref="BB212:BB214" si="363">MIN(BA212,AE212)</f>
        <v>190.46000671386719</v>
      </c>
      <c r="BC212" s="30">
        <f t="shared" ref="BC212:BC214" si="364">IF( AND(ISNUMBER(BB$212),ISNUMBER(BB212)),(BB212-BB$212)/BB$212*100,"")</f>
        <v>0</v>
      </c>
    </row>
    <row r="213" spans="1:55" ht="43.2">
      <c r="A213" s="27"/>
      <c r="B213" s="8" t="s">
        <v>274</v>
      </c>
      <c r="C213" s="8">
        <v>1999</v>
      </c>
      <c r="D213" s="29"/>
      <c r="E213" s="29"/>
      <c r="F213" s="8">
        <v>1</v>
      </c>
      <c r="G213" s="8" t="s">
        <v>45</v>
      </c>
      <c r="H213" s="8" t="s">
        <v>205</v>
      </c>
      <c r="I213" s="8" t="s">
        <v>112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2</v>
      </c>
      <c r="AA213" s="4">
        <v>0</v>
      </c>
      <c r="AB213" s="27"/>
      <c r="AC213" s="31"/>
      <c r="AD213" s="27"/>
      <c r="AE213" s="31"/>
      <c r="AF213" s="4">
        <v>0</v>
      </c>
      <c r="AG213" s="4">
        <v>0</v>
      </c>
      <c r="AH213" s="4">
        <v>0</v>
      </c>
      <c r="AI213" s="4">
        <v>0</v>
      </c>
      <c r="AJ213" s="4">
        <v>2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2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27"/>
      <c r="AY213" s="31"/>
      <c r="AZ213" s="27"/>
      <c r="BA213" s="31"/>
      <c r="BB213" s="31"/>
      <c r="BC213" s="31"/>
    </row>
    <row r="214" spans="1:55" ht="28.8">
      <c r="A214" s="33"/>
      <c r="B214" s="34" t="s">
        <v>172</v>
      </c>
      <c r="C214" s="34">
        <v>2001</v>
      </c>
      <c r="D214" s="35"/>
      <c r="E214" s="35"/>
      <c r="F214" s="34">
        <v>2</v>
      </c>
      <c r="G214" s="34" t="s">
        <v>16</v>
      </c>
      <c r="H214" s="34" t="s">
        <v>17</v>
      </c>
      <c r="I214" s="34" t="s">
        <v>68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2</v>
      </c>
      <c r="Q214" s="36">
        <v>0</v>
      </c>
      <c r="R214" s="36">
        <v>0</v>
      </c>
      <c r="S214" s="36">
        <v>0</v>
      </c>
      <c r="T214" s="36">
        <v>0</v>
      </c>
      <c r="U214" s="36">
        <v>0</v>
      </c>
      <c r="V214" s="36">
        <v>0</v>
      </c>
      <c r="W214" s="36">
        <v>2</v>
      </c>
      <c r="X214" s="36">
        <v>0</v>
      </c>
      <c r="Y214" s="36">
        <v>0</v>
      </c>
      <c r="Z214" s="36">
        <v>0</v>
      </c>
      <c r="AA214" s="36">
        <v>0</v>
      </c>
      <c r="AB214" s="33"/>
      <c r="AC214" s="37"/>
      <c r="AD214" s="33"/>
      <c r="AE214" s="37"/>
      <c r="AF214" s="36">
        <v>0</v>
      </c>
      <c r="AG214" s="36">
        <v>0</v>
      </c>
      <c r="AH214" s="36">
        <v>0</v>
      </c>
      <c r="AI214" s="36">
        <v>0</v>
      </c>
      <c r="AJ214" s="36">
        <v>0</v>
      </c>
      <c r="AK214" s="36">
        <v>0</v>
      </c>
      <c r="AL214" s="36">
        <v>0</v>
      </c>
      <c r="AM214" s="36">
        <v>0</v>
      </c>
      <c r="AN214" s="36">
        <v>0</v>
      </c>
      <c r="AO214" s="36">
        <v>0</v>
      </c>
      <c r="AP214" s="36">
        <v>0</v>
      </c>
      <c r="AQ214" s="36">
        <v>0</v>
      </c>
      <c r="AR214" s="36">
        <v>2</v>
      </c>
      <c r="AS214" s="36">
        <v>0</v>
      </c>
      <c r="AT214" s="36">
        <v>0</v>
      </c>
      <c r="AU214" s="36">
        <v>0</v>
      </c>
      <c r="AV214" s="36">
        <v>0</v>
      </c>
      <c r="AW214" s="36">
        <v>0</v>
      </c>
      <c r="AX214" s="33"/>
      <c r="AY214" s="37"/>
      <c r="AZ214" s="33"/>
      <c r="BA214" s="37"/>
      <c r="BB214" s="37"/>
      <c r="BC214" s="37"/>
    </row>
  </sheetData>
  <mergeCells count="895">
    <mergeCell ref="AY212:AY214"/>
    <mergeCell ref="AZ212:AZ214"/>
    <mergeCell ref="BA212:BA214"/>
    <mergeCell ref="BB212:BB214"/>
    <mergeCell ref="BC212:BC214"/>
    <mergeCell ref="BB209:BB211"/>
    <mergeCell ref="BC209:BC211"/>
    <mergeCell ref="A212:A214"/>
    <mergeCell ref="D212:D214"/>
    <mergeCell ref="E212:E214"/>
    <mergeCell ref="AB212:AB214"/>
    <mergeCell ref="AC212:AC214"/>
    <mergeCell ref="AD212:AD214"/>
    <mergeCell ref="AE212:AE214"/>
    <mergeCell ref="AX212:AX214"/>
    <mergeCell ref="AD209:AD211"/>
    <mergeCell ref="AE209:AE211"/>
    <mergeCell ref="AX209:AX211"/>
    <mergeCell ref="AY209:AY211"/>
    <mergeCell ref="AZ209:AZ211"/>
    <mergeCell ref="BA209:BA211"/>
    <mergeCell ref="AY206:AY208"/>
    <mergeCell ref="AZ206:AZ208"/>
    <mergeCell ref="BA206:BA208"/>
    <mergeCell ref="BB206:BB208"/>
    <mergeCell ref="BC206:BC208"/>
    <mergeCell ref="A209:A211"/>
    <mergeCell ref="D209:D211"/>
    <mergeCell ref="E209:E211"/>
    <mergeCell ref="AB209:AB211"/>
    <mergeCell ref="AC209:AC211"/>
    <mergeCell ref="BB203:BB205"/>
    <mergeCell ref="BC203:BC205"/>
    <mergeCell ref="A206:A208"/>
    <mergeCell ref="D206:D208"/>
    <mergeCell ref="E206:E208"/>
    <mergeCell ref="AB206:AB208"/>
    <mergeCell ref="AC206:AC208"/>
    <mergeCell ref="AD206:AD208"/>
    <mergeCell ref="AE206:AE208"/>
    <mergeCell ref="AX206:AX208"/>
    <mergeCell ref="AD203:AD205"/>
    <mergeCell ref="AE203:AE205"/>
    <mergeCell ref="AX203:AX205"/>
    <mergeCell ref="AY203:AY205"/>
    <mergeCell ref="AZ203:AZ205"/>
    <mergeCell ref="BA203:BA205"/>
    <mergeCell ref="AY200:AY202"/>
    <mergeCell ref="AZ200:AZ202"/>
    <mergeCell ref="BA200:BA202"/>
    <mergeCell ref="BB200:BB202"/>
    <mergeCell ref="BC200:BC202"/>
    <mergeCell ref="A203:A205"/>
    <mergeCell ref="D203:D205"/>
    <mergeCell ref="E203:E205"/>
    <mergeCell ref="AB203:AB205"/>
    <mergeCell ref="AC203:AC205"/>
    <mergeCell ref="BB198:BB199"/>
    <mergeCell ref="BC198:BC199"/>
    <mergeCell ref="A200:A202"/>
    <mergeCell ref="D200:D202"/>
    <mergeCell ref="E200:E202"/>
    <mergeCell ref="AB200:AB202"/>
    <mergeCell ref="AC200:AC202"/>
    <mergeCell ref="AD200:AD202"/>
    <mergeCell ref="AE200:AE202"/>
    <mergeCell ref="AX200:AX202"/>
    <mergeCell ref="G198:G199"/>
    <mergeCell ref="H198:H199"/>
    <mergeCell ref="I198:I199"/>
    <mergeCell ref="A197:J197"/>
    <mergeCell ref="J198:AE198"/>
    <mergeCell ref="AF198:BA198"/>
    <mergeCell ref="AZ193:AZ195"/>
    <mergeCell ref="BA193:BA195"/>
    <mergeCell ref="BB193:BB195"/>
    <mergeCell ref="BC193:BC195"/>
    <mergeCell ref="A198:A199"/>
    <mergeCell ref="B198:B199"/>
    <mergeCell ref="C198:C199"/>
    <mergeCell ref="D198:D199"/>
    <mergeCell ref="E198:E199"/>
    <mergeCell ref="F198:F199"/>
    <mergeCell ref="BC190:BC192"/>
    <mergeCell ref="A193:A195"/>
    <mergeCell ref="D193:D195"/>
    <mergeCell ref="E193:E195"/>
    <mergeCell ref="AB193:AB195"/>
    <mergeCell ref="AC193:AC195"/>
    <mergeCell ref="AD193:AD195"/>
    <mergeCell ref="AE193:AE195"/>
    <mergeCell ref="AX193:AX195"/>
    <mergeCell ref="AY193:AY195"/>
    <mergeCell ref="AE190:AE192"/>
    <mergeCell ref="AX190:AX192"/>
    <mergeCell ref="AY190:AY192"/>
    <mergeCell ref="AZ190:AZ192"/>
    <mergeCell ref="BA190:BA192"/>
    <mergeCell ref="BB190:BB192"/>
    <mergeCell ref="AZ187:AZ189"/>
    <mergeCell ref="BA187:BA189"/>
    <mergeCell ref="BB187:BB189"/>
    <mergeCell ref="BC187:BC189"/>
    <mergeCell ref="A190:A192"/>
    <mergeCell ref="D190:D192"/>
    <mergeCell ref="E190:E192"/>
    <mergeCell ref="AB190:AB192"/>
    <mergeCell ref="AC190:AC192"/>
    <mergeCell ref="AD190:AD192"/>
    <mergeCell ref="BC184:BC186"/>
    <mergeCell ref="A187:A189"/>
    <mergeCell ref="D187:D189"/>
    <mergeCell ref="E187:E189"/>
    <mergeCell ref="AB187:AB189"/>
    <mergeCell ref="AC187:AC189"/>
    <mergeCell ref="AD187:AD189"/>
    <mergeCell ref="AE187:AE189"/>
    <mergeCell ref="AX187:AX189"/>
    <mergeCell ref="AY187:AY189"/>
    <mergeCell ref="AE184:AE186"/>
    <mergeCell ref="AX184:AX186"/>
    <mergeCell ref="AY184:AY186"/>
    <mergeCell ref="AZ184:AZ186"/>
    <mergeCell ref="BA184:BA186"/>
    <mergeCell ref="BB184:BB186"/>
    <mergeCell ref="AZ181:AZ183"/>
    <mergeCell ref="BA181:BA183"/>
    <mergeCell ref="BB181:BB183"/>
    <mergeCell ref="BC181:BC183"/>
    <mergeCell ref="A184:A186"/>
    <mergeCell ref="D184:D186"/>
    <mergeCell ref="E184:E186"/>
    <mergeCell ref="AB184:AB186"/>
    <mergeCell ref="AC184:AC186"/>
    <mergeCell ref="AD184:AD186"/>
    <mergeCell ref="BC178:BC180"/>
    <mergeCell ref="A181:A183"/>
    <mergeCell ref="D181:D183"/>
    <mergeCell ref="E181:E183"/>
    <mergeCell ref="AB181:AB183"/>
    <mergeCell ref="AC181:AC183"/>
    <mergeCell ref="AD181:AD183"/>
    <mergeCell ref="AE181:AE183"/>
    <mergeCell ref="AX181:AX183"/>
    <mergeCell ref="AY181:AY183"/>
    <mergeCell ref="AE178:AE180"/>
    <mergeCell ref="AX178:AX180"/>
    <mergeCell ref="AY178:AY180"/>
    <mergeCell ref="AZ178:AZ180"/>
    <mergeCell ref="BA178:BA180"/>
    <mergeCell ref="BB178:BB180"/>
    <mergeCell ref="AZ175:AZ177"/>
    <mergeCell ref="BA175:BA177"/>
    <mergeCell ref="BB175:BB177"/>
    <mergeCell ref="BC175:BC177"/>
    <mergeCell ref="A178:A180"/>
    <mergeCell ref="D178:D180"/>
    <mergeCell ref="E178:E180"/>
    <mergeCell ref="AB178:AB180"/>
    <mergeCell ref="AC178:AC180"/>
    <mergeCell ref="AD178:AD180"/>
    <mergeCell ref="BC172:BC174"/>
    <mergeCell ref="A175:A177"/>
    <mergeCell ref="D175:D177"/>
    <mergeCell ref="E175:E177"/>
    <mergeCell ref="AB175:AB177"/>
    <mergeCell ref="AC175:AC177"/>
    <mergeCell ref="AD175:AD177"/>
    <mergeCell ref="AE175:AE177"/>
    <mergeCell ref="AX175:AX177"/>
    <mergeCell ref="AY175:AY177"/>
    <mergeCell ref="AE172:AE174"/>
    <mergeCell ref="AX172:AX174"/>
    <mergeCell ref="AY172:AY174"/>
    <mergeCell ref="AZ172:AZ174"/>
    <mergeCell ref="BA172:BA174"/>
    <mergeCell ref="BB172:BB174"/>
    <mergeCell ref="AZ169:AZ171"/>
    <mergeCell ref="BA169:BA171"/>
    <mergeCell ref="BB169:BB171"/>
    <mergeCell ref="BC169:BC171"/>
    <mergeCell ref="A172:A174"/>
    <mergeCell ref="D172:D174"/>
    <mergeCell ref="E172:E174"/>
    <mergeCell ref="AB172:AB174"/>
    <mergeCell ref="AC172:AC174"/>
    <mergeCell ref="AD172:AD174"/>
    <mergeCell ref="BC166:BC168"/>
    <mergeCell ref="A169:A171"/>
    <mergeCell ref="D169:D171"/>
    <mergeCell ref="E169:E171"/>
    <mergeCell ref="AB169:AB171"/>
    <mergeCell ref="AC169:AC171"/>
    <mergeCell ref="AD169:AD171"/>
    <mergeCell ref="AE169:AE171"/>
    <mergeCell ref="AX169:AX171"/>
    <mergeCell ref="AY169:AY171"/>
    <mergeCell ref="AE166:AE168"/>
    <mergeCell ref="AX166:AX168"/>
    <mergeCell ref="AY166:AY168"/>
    <mergeCell ref="AZ166:AZ168"/>
    <mergeCell ref="BA166:BA168"/>
    <mergeCell ref="BB166:BB168"/>
    <mergeCell ref="AZ163:AZ165"/>
    <mergeCell ref="BA163:BA165"/>
    <mergeCell ref="BB163:BB165"/>
    <mergeCell ref="BC163:BC165"/>
    <mergeCell ref="A166:A168"/>
    <mergeCell ref="D166:D168"/>
    <mergeCell ref="E166:E168"/>
    <mergeCell ref="AB166:AB168"/>
    <mergeCell ref="AC166:AC168"/>
    <mergeCell ref="AD166:AD168"/>
    <mergeCell ref="BC160:BC162"/>
    <mergeCell ref="A163:A165"/>
    <mergeCell ref="D163:D165"/>
    <mergeCell ref="E163:E165"/>
    <mergeCell ref="AB163:AB165"/>
    <mergeCell ref="AC163:AC165"/>
    <mergeCell ref="AD163:AD165"/>
    <mergeCell ref="AE163:AE165"/>
    <mergeCell ref="AX163:AX165"/>
    <mergeCell ref="AY163:AY165"/>
    <mergeCell ref="AE160:AE162"/>
    <mergeCell ref="AX160:AX162"/>
    <mergeCell ref="AY160:AY162"/>
    <mergeCell ref="AZ160:AZ162"/>
    <mergeCell ref="BA160:BA162"/>
    <mergeCell ref="BB160:BB162"/>
    <mergeCell ref="AZ157:AZ159"/>
    <mergeCell ref="BA157:BA159"/>
    <mergeCell ref="BB157:BB159"/>
    <mergeCell ref="BC157:BC159"/>
    <mergeCell ref="A160:A162"/>
    <mergeCell ref="D160:D162"/>
    <mergeCell ref="E160:E162"/>
    <mergeCell ref="AB160:AB162"/>
    <mergeCell ref="AC160:AC162"/>
    <mergeCell ref="AD160:AD162"/>
    <mergeCell ref="BC154:BC156"/>
    <mergeCell ref="A157:A159"/>
    <mergeCell ref="D157:D159"/>
    <mergeCell ref="E157:E159"/>
    <mergeCell ref="AB157:AB159"/>
    <mergeCell ref="AC157:AC159"/>
    <mergeCell ref="AD157:AD159"/>
    <mergeCell ref="AE157:AE159"/>
    <mergeCell ref="AX157:AX159"/>
    <mergeCell ref="AY157:AY159"/>
    <mergeCell ref="AE154:AE156"/>
    <mergeCell ref="AX154:AX156"/>
    <mergeCell ref="AY154:AY156"/>
    <mergeCell ref="AZ154:AZ156"/>
    <mergeCell ref="BA154:BA156"/>
    <mergeCell ref="BB154:BB156"/>
    <mergeCell ref="A154:A156"/>
    <mergeCell ref="D154:D156"/>
    <mergeCell ref="E154:E156"/>
    <mergeCell ref="AB154:AB156"/>
    <mergeCell ref="AC154:AC156"/>
    <mergeCell ref="AD154:AD156"/>
    <mergeCell ref="AX151:AX153"/>
    <mergeCell ref="AY151:AY153"/>
    <mergeCell ref="AZ151:AZ153"/>
    <mergeCell ref="BA151:BA153"/>
    <mergeCell ref="BB151:BB153"/>
    <mergeCell ref="BC151:BC153"/>
    <mergeCell ref="AF149:BA149"/>
    <mergeCell ref="BB149:BB150"/>
    <mergeCell ref="BC149:BC150"/>
    <mergeCell ref="A151:A153"/>
    <mergeCell ref="D151:D153"/>
    <mergeCell ref="E151:E153"/>
    <mergeCell ref="AB151:AB153"/>
    <mergeCell ref="AC151:AC153"/>
    <mergeCell ref="AD151:AD153"/>
    <mergeCell ref="AE151:AE153"/>
    <mergeCell ref="F149:F150"/>
    <mergeCell ref="G149:G150"/>
    <mergeCell ref="H149:H150"/>
    <mergeCell ref="I149:I150"/>
    <mergeCell ref="A148:J148"/>
    <mergeCell ref="J149:AE149"/>
    <mergeCell ref="AY144:AY146"/>
    <mergeCell ref="AZ144:AZ146"/>
    <mergeCell ref="BA144:BA146"/>
    <mergeCell ref="BB144:BB146"/>
    <mergeCell ref="BC144:BC146"/>
    <mergeCell ref="A149:A150"/>
    <mergeCell ref="B149:B150"/>
    <mergeCell ref="C149:C150"/>
    <mergeCell ref="D149:D150"/>
    <mergeCell ref="E149:E150"/>
    <mergeCell ref="BB141:BB143"/>
    <mergeCell ref="BC141:BC143"/>
    <mergeCell ref="A144:A146"/>
    <mergeCell ref="D144:D146"/>
    <mergeCell ref="E144:E146"/>
    <mergeCell ref="AB144:AB146"/>
    <mergeCell ref="AC144:AC146"/>
    <mergeCell ref="AD144:AD146"/>
    <mergeCell ref="AE144:AE146"/>
    <mergeCell ref="AX144:AX146"/>
    <mergeCell ref="AD141:AD143"/>
    <mergeCell ref="AE141:AE143"/>
    <mergeCell ref="AX141:AX143"/>
    <mergeCell ref="AY141:AY143"/>
    <mergeCell ref="AZ141:AZ143"/>
    <mergeCell ref="BA141:BA143"/>
    <mergeCell ref="AY138:AY140"/>
    <mergeCell ref="AZ138:AZ140"/>
    <mergeCell ref="BA138:BA140"/>
    <mergeCell ref="BB138:BB140"/>
    <mergeCell ref="BC138:BC140"/>
    <mergeCell ref="A141:A143"/>
    <mergeCell ref="D141:D143"/>
    <mergeCell ref="E141:E143"/>
    <mergeCell ref="AB141:AB143"/>
    <mergeCell ref="AC141:AC143"/>
    <mergeCell ref="BB135:BB137"/>
    <mergeCell ref="BC135:BC137"/>
    <mergeCell ref="A138:A140"/>
    <mergeCell ref="D138:D140"/>
    <mergeCell ref="E138:E140"/>
    <mergeCell ref="AB138:AB140"/>
    <mergeCell ref="AC138:AC140"/>
    <mergeCell ref="AD138:AD140"/>
    <mergeCell ref="AE138:AE140"/>
    <mergeCell ref="AX138:AX140"/>
    <mergeCell ref="AD135:AD137"/>
    <mergeCell ref="AE135:AE137"/>
    <mergeCell ref="AX135:AX137"/>
    <mergeCell ref="AY135:AY137"/>
    <mergeCell ref="AZ135:AZ137"/>
    <mergeCell ref="BA135:BA137"/>
    <mergeCell ref="AY132:AY134"/>
    <mergeCell ref="AZ132:AZ134"/>
    <mergeCell ref="BA132:BA134"/>
    <mergeCell ref="BB132:BB134"/>
    <mergeCell ref="BC132:BC134"/>
    <mergeCell ref="A135:A137"/>
    <mergeCell ref="D135:D137"/>
    <mergeCell ref="E135:E137"/>
    <mergeCell ref="AB135:AB137"/>
    <mergeCell ref="AC135:AC137"/>
    <mergeCell ref="BB129:BB131"/>
    <mergeCell ref="BC129:BC131"/>
    <mergeCell ref="A132:A134"/>
    <mergeCell ref="D132:D134"/>
    <mergeCell ref="E132:E134"/>
    <mergeCell ref="AB132:AB134"/>
    <mergeCell ref="AC132:AC134"/>
    <mergeCell ref="AD132:AD134"/>
    <mergeCell ref="AE132:AE134"/>
    <mergeCell ref="AX132:AX134"/>
    <mergeCell ref="AD129:AD131"/>
    <mergeCell ref="AE129:AE131"/>
    <mergeCell ref="AX129:AX131"/>
    <mergeCell ref="AY129:AY131"/>
    <mergeCell ref="AZ129:AZ131"/>
    <mergeCell ref="BA129:BA131"/>
    <mergeCell ref="AY126:AY128"/>
    <mergeCell ref="AZ126:AZ128"/>
    <mergeCell ref="BA126:BA128"/>
    <mergeCell ref="BB126:BB128"/>
    <mergeCell ref="BC126:BC128"/>
    <mergeCell ref="A129:A131"/>
    <mergeCell ref="D129:D131"/>
    <mergeCell ref="E129:E131"/>
    <mergeCell ref="AB129:AB131"/>
    <mergeCell ref="AC129:AC131"/>
    <mergeCell ref="BB123:BB125"/>
    <mergeCell ref="BC123:BC125"/>
    <mergeCell ref="A126:A128"/>
    <mergeCell ref="D126:D128"/>
    <mergeCell ref="E126:E128"/>
    <mergeCell ref="AB126:AB128"/>
    <mergeCell ref="AC126:AC128"/>
    <mergeCell ref="AD126:AD128"/>
    <mergeCell ref="AE126:AE128"/>
    <mergeCell ref="AX126:AX128"/>
    <mergeCell ref="AD123:AD125"/>
    <mergeCell ref="AE123:AE125"/>
    <mergeCell ref="AX123:AX125"/>
    <mergeCell ref="AY123:AY125"/>
    <mergeCell ref="AZ123:AZ125"/>
    <mergeCell ref="BA123:BA125"/>
    <mergeCell ref="AY120:AY122"/>
    <mergeCell ref="AZ120:AZ122"/>
    <mergeCell ref="BA120:BA122"/>
    <mergeCell ref="BB120:BB122"/>
    <mergeCell ref="BC120:BC122"/>
    <mergeCell ref="A123:A125"/>
    <mergeCell ref="D123:D125"/>
    <mergeCell ref="E123:E125"/>
    <mergeCell ref="AB123:AB125"/>
    <mergeCell ref="AC123:AC125"/>
    <mergeCell ref="BB117:BB119"/>
    <mergeCell ref="BC117:BC119"/>
    <mergeCell ref="A120:A122"/>
    <mergeCell ref="D120:D122"/>
    <mergeCell ref="E120:E122"/>
    <mergeCell ref="AB120:AB122"/>
    <mergeCell ref="AC120:AC122"/>
    <mergeCell ref="AD120:AD122"/>
    <mergeCell ref="AE120:AE122"/>
    <mergeCell ref="AX120:AX122"/>
    <mergeCell ref="AD117:AD119"/>
    <mergeCell ref="AE117:AE119"/>
    <mergeCell ref="AX117:AX119"/>
    <mergeCell ref="AY117:AY119"/>
    <mergeCell ref="AZ117:AZ119"/>
    <mergeCell ref="BA117:BA119"/>
    <mergeCell ref="AY114:AY116"/>
    <mergeCell ref="AZ114:AZ116"/>
    <mergeCell ref="BA114:BA116"/>
    <mergeCell ref="BB114:BB116"/>
    <mergeCell ref="BC114:BC116"/>
    <mergeCell ref="A117:A119"/>
    <mergeCell ref="D117:D119"/>
    <mergeCell ref="E117:E119"/>
    <mergeCell ref="AB117:AB119"/>
    <mergeCell ref="AC117:AC119"/>
    <mergeCell ref="BB112:BB113"/>
    <mergeCell ref="BC112:BC113"/>
    <mergeCell ref="A114:A116"/>
    <mergeCell ref="D114:D116"/>
    <mergeCell ref="E114:E116"/>
    <mergeCell ref="AB114:AB116"/>
    <mergeCell ref="AC114:AC116"/>
    <mergeCell ref="AD114:AD116"/>
    <mergeCell ref="AE114:AE116"/>
    <mergeCell ref="AX114:AX116"/>
    <mergeCell ref="G112:G113"/>
    <mergeCell ref="H112:H113"/>
    <mergeCell ref="I112:I113"/>
    <mergeCell ref="A111:J111"/>
    <mergeCell ref="J112:AE112"/>
    <mergeCell ref="AF112:BA112"/>
    <mergeCell ref="AZ107:AZ109"/>
    <mergeCell ref="BA107:BA109"/>
    <mergeCell ref="BB107:BB109"/>
    <mergeCell ref="BC107:BC109"/>
    <mergeCell ref="A112:A113"/>
    <mergeCell ref="B112:B113"/>
    <mergeCell ref="C112:C113"/>
    <mergeCell ref="D112:D113"/>
    <mergeCell ref="E112:E113"/>
    <mergeCell ref="F112:F113"/>
    <mergeCell ref="BC104:BC106"/>
    <mergeCell ref="A107:A109"/>
    <mergeCell ref="D107:D109"/>
    <mergeCell ref="E107:E109"/>
    <mergeCell ref="AB107:AB109"/>
    <mergeCell ref="AC107:AC109"/>
    <mergeCell ref="AD107:AD109"/>
    <mergeCell ref="AE107:AE109"/>
    <mergeCell ref="AX107:AX109"/>
    <mergeCell ref="AY107:AY109"/>
    <mergeCell ref="AE104:AE106"/>
    <mergeCell ref="AX104:AX106"/>
    <mergeCell ref="AY104:AY106"/>
    <mergeCell ref="AZ104:AZ106"/>
    <mergeCell ref="BA104:BA106"/>
    <mergeCell ref="BB104:BB106"/>
    <mergeCell ref="AZ101:AZ103"/>
    <mergeCell ref="BA101:BA103"/>
    <mergeCell ref="BB101:BB103"/>
    <mergeCell ref="BC101:BC103"/>
    <mergeCell ref="A104:A106"/>
    <mergeCell ref="D104:D106"/>
    <mergeCell ref="E104:E106"/>
    <mergeCell ref="AB104:AB106"/>
    <mergeCell ref="AC104:AC106"/>
    <mergeCell ref="AD104:AD106"/>
    <mergeCell ref="BC98:BC100"/>
    <mergeCell ref="A101:A103"/>
    <mergeCell ref="D101:D103"/>
    <mergeCell ref="E101:E103"/>
    <mergeCell ref="AB101:AB103"/>
    <mergeCell ref="AC101:AC103"/>
    <mergeCell ref="AD101:AD103"/>
    <mergeCell ref="AE101:AE103"/>
    <mergeCell ref="AX101:AX103"/>
    <mergeCell ref="AY101:AY103"/>
    <mergeCell ref="AE98:AE100"/>
    <mergeCell ref="AX98:AX100"/>
    <mergeCell ref="AY98:AY100"/>
    <mergeCell ref="AZ98:AZ100"/>
    <mergeCell ref="BA98:BA100"/>
    <mergeCell ref="BB98:BB100"/>
    <mergeCell ref="AZ95:AZ97"/>
    <mergeCell ref="BA95:BA97"/>
    <mergeCell ref="BB95:BB97"/>
    <mergeCell ref="BC95:BC97"/>
    <mergeCell ref="A98:A100"/>
    <mergeCell ref="D98:D100"/>
    <mergeCell ref="E98:E100"/>
    <mergeCell ref="AB98:AB100"/>
    <mergeCell ref="AC98:AC100"/>
    <mergeCell ref="AD98:AD100"/>
    <mergeCell ref="BC92:BC94"/>
    <mergeCell ref="A95:A97"/>
    <mergeCell ref="D95:D97"/>
    <mergeCell ref="E95:E97"/>
    <mergeCell ref="AB95:AB97"/>
    <mergeCell ref="AC95:AC97"/>
    <mergeCell ref="AD95:AD97"/>
    <mergeCell ref="AE95:AE97"/>
    <mergeCell ref="AX95:AX97"/>
    <mergeCell ref="AY95:AY97"/>
    <mergeCell ref="AE92:AE94"/>
    <mergeCell ref="AX92:AX94"/>
    <mergeCell ref="AY92:AY94"/>
    <mergeCell ref="AZ92:AZ94"/>
    <mergeCell ref="BA92:BA94"/>
    <mergeCell ref="BB92:BB94"/>
    <mergeCell ref="A92:A94"/>
    <mergeCell ref="D92:D94"/>
    <mergeCell ref="E92:E94"/>
    <mergeCell ref="AB92:AB94"/>
    <mergeCell ref="AC92:AC94"/>
    <mergeCell ref="AD92:AD94"/>
    <mergeCell ref="AX89:AX91"/>
    <mergeCell ref="AY89:AY91"/>
    <mergeCell ref="AZ89:AZ91"/>
    <mergeCell ref="BA89:BA91"/>
    <mergeCell ref="BB89:BB91"/>
    <mergeCell ref="BC89:BC91"/>
    <mergeCell ref="AF87:BA87"/>
    <mergeCell ref="BB87:BB88"/>
    <mergeCell ref="BC87:BC88"/>
    <mergeCell ref="A89:A91"/>
    <mergeCell ref="D89:D91"/>
    <mergeCell ref="E89:E91"/>
    <mergeCell ref="AB89:AB91"/>
    <mergeCell ref="AC89:AC91"/>
    <mergeCell ref="AD89:AD91"/>
    <mergeCell ref="AE89:AE91"/>
    <mergeCell ref="F87:F88"/>
    <mergeCell ref="G87:G88"/>
    <mergeCell ref="H87:H88"/>
    <mergeCell ref="I87:I88"/>
    <mergeCell ref="A86:J86"/>
    <mergeCell ref="J87:AE87"/>
    <mergeCell ref="AY82:AY84"/>
    <mergeCell ref="AZ82:AZ84"/>
    <mergeCell ref="BA82:BA84"/>
    <mergeCell ref="BB82:BB84"/>
    <mergeCell ref="BC82:BC84"/>
    <mergeCell ref="A87:A88"/>
    <mergeCell ref="B87:B88"/>
    <mergeCell ref="C87:C88"/>
    <mergeCell ref="D87:D88"/>
    <mergeCell ref="E87:E88"/>
    <mergeCell ref="BB79:BB81"/>
    <mergeCell ref="BC79:BC81"/>
    <mergeCell ref="A82:A84"/>
    <mergeCell ref="D82:D84"/>
    <mergeCell ref="E82:E84"/>
    <mergeCell ref="AB82:AB84"/>
    <mergeCell ref="AC82:AC84"/>
    <mergeCell ref="AD82:AD84"/>
    <mergeCell ref="AE82:AE84"/>
    <mergeCell ref="AX82:AX84"/>
    <mergeCell ref="AD79:AD81"/>
    <mergeCell ref="AE79:AE81"/>
    <mergeCell ref="AX79:AX81"/>
    <mergeCell ref="AY79:AY81"/>
    <mergeCell ref="AZ79:AZ81"/>
    <mergeCell ref="BA79:BA81"/>
    <mergeCell ref="AY76:AY78"/>
    <mergeCell ref="AZ76:AZ78"/>
    <mergeCell ref="BA76:BA78"/>
    <mergeCell ref="BB76:BB78"/>
    <mergeCell ref="BC76:BC78"/>
    <mergeCell ref="A79:A81"/>
    <mergeCell ref="D79:D81"/>
    <mergeCell ref="E79:E81"/>
    <mergeCell ref="AB79:AB81"/>
    <mergeCell ref="AC79:AC81"/>
    <mergeCell ref="BB73:BB75"/>
    <mergeCell ref="BC73:BC75"/>
    <mergeCell ref="A76:A78"/>
    <mergeCell ref="D76:D78"/>
    <mergeCell ref="E76:E78"/>
    <mergeCell ref="AB76:AB78"/>
    <mergeCell ref="AC76:AC78"/>
    <mergeCell ref="AD76:AD78"/>
    <mergeCell ref="AE76:AE78"/>
    <mergeCell ref="AX76:AX78"/>
    <mergeCell ref="AD73:AD75"/>
    <mergeCell ref="AE73:AE75"/>
    <mergeCell ref="AX73:AX75"/>
    <mergeCell ref="AY73:AY75"/>
    <mergeCell ref="AZ73:AZ75"/>
    <mergeCell ref="BA73:BA75"/>
    <mergeCell ref="AY70:AY72"/>
    <mergeCell ref="AZ70:AZ72"/>
    <mergeCell ref="BA70:BA72"/>
    <mergeCell ref="BB70:BB72"/>
    <mergeCell ref="BC70:BC72"/>
    <mergeCell ref="A73:A75"/>
    <mergeCell ref="D73:D75"/>
    <mergeCell ref="E73:E75"/>
    <mergeCell ref="AB73:AB75"/>
    <mergeCell ref="AC73:AC75"/>
    <mergeCell ref="BB67:BB69"/>
    <mergeCell ref="BC67:BC69"/>
    <mergeCell ref="A70:A72"/>
    <mergeCell ref="D70:D72"/>
    <mergeCell ref="E70:E72"/>
    <mergeCell ref="AB70:AB72"/>
    <mergeCell ref="AC70:AC72"/>
    <mergeCell ref="AD70:AD72"/>
    <mergeCell ref="AE70:AE72"/>
    <mergeCell ref="AX70:AX72"/>
    <mergeCell ref="AD67:AD69"/>
    <mergeCell ref="AE67:AE69"/>
    <mergeCell ref="AX67:AX69"/>
    <mergeCell ref="AY67:AY69"/>
    <mergeCell ref="AZ67:AZ69"/>
    <mergeCell ref="BA67:BA69"/>
    <mergeCell ref="AY64:AY66"/>
    <mergeCell ref="AZ64:AZ66"/>
    <mergeCell ref="BA64:BA66"/>
    <mergeCell ref="BB64:BB66"/>
    <mergeCell ref="BC64:BC66"/>
    <mergeCell ref="A67:A69"/>
    <mergeCell ref="D67:D69"/>
    <mergeCell ref="E67:E69"/>
    <mergeCell ref="AB67:AB69"/>
    <mergeCell ref="AC67:AC69"/>
    <mergeCell ref="BB61:BB63"/>
    <mergeCell ref="BC61:BC63"/>
    <mergeCell ref="A64:A66"/>
    <mergeCell ref="D64:D66"/>
    <mergeCell ref="E64:E66"/>
    <mergeCell ref="AB64:AB66"/>
    <mergeCell ref="AC64:AC66"/>
    <mergeCell ref="AD64:AD66"/>
    <mergeCell ref="AE64:AE66"/>
    <mergeCell ref="AX64:AX66"/>
    <mergeCell ref="AD61:AD63"/>
    <mergeCell ref="AE61:AE63"/>
    <mergeCell ref="AX61:AX63"/>
    <mergeCell ref="AY61:AY63"/>
    <mergeCell ref="AZ61:AZ63"/>
    <mergeCell ref="BA61:BA63"/>
    <mergeCell ref="AY58:AY60"/>
    <mergeCell ref="AZ58:AZ60"/>
    <mergeCell ref="BA58:BA60"/>
    <mergeCell ref="BB58:BB60"/>
    <mergeCell ref="BC58:BC60"/>
    <mergeCell ref="A61:A63"/>
    <mergeCell ref="D61:D63"/>
    <mergeCell ref="E61:E63"/>
    <mergeCell ref="AB61:AB63"/>
    <mergeCell ref="AC61:AC63"/>
    <mergeCell ref="BB55:BB57"/>
    <mergeCell ref="BC55:BC57"/>
    <mergeCell ref="A58:A60"/>
    <mergeCell ref="D58:D60"/>
    <mergeCell ref="E58:E60"/>
    <mergeCell ref="AB58:AB60"/>
    <mergeCell ref="AC58:AC60"/>
    <mergeCell ref="AD58:AD60"/>
    <mergeCell ref="AE58:AE60"/>
    <mergeCell ref="AX58:AX60"/>
    <mergeCell ref="AD55:AD57"/>
    <mergeCell ref="AE55:AE57"/>
    <mergeCell ref="AX55:AX57"/>
    <mergeCell ref="AY55:AY57"/>
    <mergeCell ref="AZ55:AZ57"/>
    <mergeCell ref="BA55:BA57"/>
    <mergeCell ref="AY52:AY54"/>
    <mergeCell ref="AZ52:AZ54"/>
    <mergeCell ref="BA52:BA54"/>
    <mergeCell ref="BB52:BB54"/>
    <mergeCell ref="BC52:BC54"/>
    <mergeCell ref="A55:A57"/>
    <mergeCell ref="D55:D57"/>
    <mergeCell ref="E55:E57"/>
    <mergeCell ref="AB55:AB57"/>
    <mergeCell ref="AC55:AC57"/>
    <mergeCell ref="BB49:BB51"/>
    <mergeCell ref="BC49:BC51"/>
    <mergeCell ref="A52:A54"/>
    <mergeCell ref="D52:D54"/>
    <mergeCell ref="E52:E54"/>
    <mergeCell ref="AB52:AB54"/>
    <mergeCell ref="AC52:AC54"/>
    <mergeCell ref="AD52:AD54"/>
    <mergeCell ref="AE52:AE54"/>
    <mergeCell ref="AX52:AX54"/>
    <mergeCell ref="AD49:AD51"/>
    <mergeCell ref="AE49:AE51"/>
    <mergeCell ref="AX49:AX51"/>
    <mergeCell ref="AY49:AY51"/>
    <mergeCell ref="AZ49:AZ51"/>
    <mergeCell ref="BA49:BA51"/>
    <mergeCell ref="AY46:AY48"/>
    <mergeCell ref="AZ46:AZ48"/>
    <mergeCell ref="BA46:BA48"/>
    <mergeCell ref="BB46:BB48"/>
    <mergeCell ref="BC46:BC48"/>
    <mergeCell ref="A49:A51"/>
    <mergeCell ref="D49:D51"/>
    <mergeCell ref="E49:E51"/>
    <mergeCell ref="AB49:AB51"/>
    <mergeCell ref="AC49:AC51"/>
    <mergeCell ref="BB43:BB45"/>
    <mergeCell ref="BC43:BC45"/>
    <mergeCell ref="A46:A48"/>
    <mergeCell ref="D46:D48"/>
    <mergeCell ref="E46:E48"/>
    <mergeCell ref="AB46:AB48"/>
    <mergeCell ref="AC46:AC48"/>
    <mergeCell ref="AD46:AD48"/>
    <mergeCell ref="AE46:AE48"/>
    <mergeCell ref="AX46:AX48"/>
    <mergeCell ref="AD43:AD45"/>
    <mergeCell ref="AE43:AE45"/>
    <mergeCell ref="AX43:AX45"/>
    <mergeCell ref="AY43:AY45"/>
    <mergeCell ref="AZ43:AZ45"/>
    <mergeCell ref="BA43:BA45"/>
    <mergeCell ref="AY40:AY42"/>
    <mergeCell ref="AZ40:AZ42"/>
    <mergeCell ref="BA40:BA42"/>
    <mergeCell ref="BB40:BB42"/>
    <mergeCell ref="BC40:BC42"/>
    <mergeCell ref="A43:A45"/>
    <mergeCell ref="D43:D45"/>
    <mergeCell ref="E43:E45"/>
    <mergeCell ref="AB43:AB45"/>
    <mergeCell ref="AC43:AC45"/>
    <mergeCell ref="BB37:BB39"/>
    <mergeCell ref="BC37:BC39"/>
    <mergeCell ref="A40:A42"/>
    <mergeCell ref="D40:D42"/>
    <mergeCell ref="E40:E42"/>
    <mergeCell ref="AB40:AB42"/>
    <mergeCell ref="AC40:AC42"/>
    <mergeCell ref="AD40:AD42"/>
    <mergeCell ref="AE40:AE42"/>
    <mergeCell ref="AX40:AX42"/>
    <mergeCell ref="AD37:AD39"/>
    <mergeCell ref="AE37:AE39"/>
    <mergeCell ref="AX37:AX39"/>
    <mergeCell ref="AY37:AY39"/>
    <mergeCell ref="AZ37:AZ39"/>
    <mergeCell ref="BA37:BA39"/>
    <mergeCell ref="AY34:AY36"/>
    <mergeCell ref="AZ34:AZ36"/>
    <mergeCell ref="BA34:BA36"/>
    <mergeCell ref="BB34:BB36"/>
    <mergeCell ref="BC34:BC36"/>
    <mergeCell ref="A37:A39"/>
    <mergeCell ref="D37:D39"/>
    <mergeCell ref="E37:E39"/>
    <mergeCell ref="AB37:AB39"/>
    <mergeCell ref="AC37:AC39"/>
    <mergeCell ref="BB31:BB33"/>
    <mergeCell ref="BC31:BC33"/>
    <mergeCell ref="A34:A36"/>
    <mergeCell ref="D34:D36"/>
    <mergeCell ref="E34:E36"/>
    <mergeCell ref="AB34:AB36"/>
    <mergeCell ref="AC34:AC36"/>
    <mergeCell ref="AD34:AD36"/>
    <mergeCell ref="AE34:AE36"/>
    <mergeCell ref="AX34:AX36"/>
    <mergeCell ref="AD31:AD33"/>
    <mergeCell ref="AE31:AE33"/>
    <mergeCell ref="AX31:AX33"/>
    <mergeCell ref="AY31:AY33"/>
    <mergeCell ref="AZ31:AZ33"/>
    <mergeCell ref="BA31:BA33"/>
    <mergeCell ref="AY28:AY30"/>
    <mergeCell ref="AZ28:AZ30"/>
    <mergeCell ref="BA28:BA30"/>
    <mergeCell ref="BB28:BB30"/>
    <mergeCell ref="BC28:BC30"/>
    <mergeCell ref="A31:A33"/>
    <mergeCell ref="D31:D33"/>
    <mergeCell ref="E31:E33"/>
    <mergeCell ref="AB31:AB33"/>
    <mergeCell ref="AC31:AC33"/>
    <mergeCell ref="BB25:BB27"/>
    <mergeCell ref="BC25:BC27"/>
    <mergeCell ref="A28:A30"/>
    <mergeCell ref="D28:D30"/>
    <mergeCell ref="E28:E30"/>
    <mergeCell ref="AB28:AB30"/>
    <mergeCell ref="AC28:AC30"/>
    <mergeCell ref="AD28:AD30"/>
    <mergeCell ref="AE28:AE30"/>
    <mergeCell ref="AX28:AX30"/>
    <mergeCell ref="AD25:AD27"/>
    <mergeCell ref="AE25:AE27"/>
    <mergeCell ref="AX25:AX27"/>
    <mergeCell ref="AY25:AY27"/>
    <mergeCell ref="AZ25:AZ27"/>
    <mergeCell ref="BA25:BA27"/>
    <mergeCell ref="AY22:AY24"/>
    <mergeCell ref="AZ22:AZ24"/>
    <mergeCell ref="BA22:BA24"/>
    <mergeCell ref="BB22:BB24"/>
    <mergeCell ref="BC22:BC24"/>
    <mergeCell ref="A25:A27"/>
    <mergeCell ref="D25:D27"/>
    <mergeCell ref="E25:E27"/>
    <mergeCell ref="AB25:AB27"/>
    <mergeCell ref="AC25:AC27"/>
    <mergeCell ref="BB19:BB21"/>
    <mergeCell ref="BC19:BC21"/>
    <mergeCell ref="A22:A24"/>
    <mergeCell ref="D22:D24"/>
    <mergeCell ref="E22:E24"/>
    <mergeCell ref="AB22:AB24"/>
    <mergeCell ref="AC22:AC24"/>
    <mergeCell ref="AD22:AD24"/>
    <mergeCell ref="AE22:AE24"/>
    <mergeCell ref="AX22:AX24"/>
    <mergeCell ref="AD19:AD21"/>
    <mergeCell ref="AE19:AE21"/>
    <mergeCell ref="AX19:AX21"/>
    <mergeCell ref="AY19:AY21"/>
    <mergeCell ref="AZ19:AZ21"/>
    <mergeCell ref="BA19:BA21"/>
    <mergeCell ref="AY16:AY18"/>
    <mergeCell ref="AZ16:AZ18"/>
    <mergeCell ref="BA16:BA18"/>
    <mergeCell ref="BB16:BB18"/>
    <mergeCell ref="BC16:BC18"/>
    <mergeCell ref="A19:A21"/>
    <mergeCell ref="D19:D21"/>
    <mergeCell ref="E19:E21"/>
    <mergeCell ref="AB19:AB21"/>
    <mergeCell ref="AC19:AC21"/>
    <mergeCell ref="BB13:BB15"/>
    <mergeCell ref="BC13:BC15"/>
    <mergeCell ref="A16:A18"/>
    <mergeCell ref="D16:D18"/>
    <mergeCell ref="E16:E18"/>
    <mergeCell ref="AB16:AB18"/>
    <mergeCell ref="AC16:AC18"/>
    <mergeCell ref="AD16:AD18"/>
    <mergeCell ref="AE16:AE18"/>
    <mergeCell ref="AX16:AX18"/>
    <mergeCell ref="AD13:AD15"/>
    <mergeCell ref="AE13:AE15"/>
    <mergeCell ref="AX13:AX15"/>
    <mergeCell ref="AY13:AY15"/>
    <mergeCell ref="AZ13:AZ15"/>
    <mergeCell ref="BA13:BA15"/>
    <mergeCell ref="AY10:AY12"/>
    <mergeCell ref="AZ10:AZ12"/>
    <mergeCell ref="BA10:BA12"/>
    <mergeCell ref="BB10:BB12"/>
    <mergeCell ref="BC10:BC12"/>
    <mergeCell ref="A13:A15"/>
    <mergeCell ref="D13:D15"/>
    <mergeCell ref="E13:E15"/>
    <mergeCell ref="AB13:AB15"/>
    <mergeCell ref="AC13:AC15"/>
    <mergeCell ref="BB8:BB9"/>
    <mergeCell ref="BC8:BC9"/>
    <mergeCell ref="A10:A12"/>
    <mergeCell ref="D10:D12"/>
    <mergeCell ref="E10:E12"/>
    <mergeCell ref="AB10:AB12"/>
    <mergeCell ref="AC10:AC12"/>
    <mergeCell ref="AD10:AD12"/>
    <mergeCell ref="AE10:AE12"/>
    <mergeCell ref="AX10:AX12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8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>
      <c r="A1" s="9" t="s">
        <v>384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>
      <c r="A2" s="11" t="s">
        <v>385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2" t="s">
        <v>386</v>
      </c>
      <c r="B3" s="12"/>
      <c r="C3" s="13" t="s">
        <v>387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>
      <c r="A4" s="14" t="s">
        <v>451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>
      <c r="A5" s="15" t="s">
        <v>389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>
      <c r="A7" s="11" t="s">
        <v>391</v>
      </c>
      <c r="B7" s="11"/>
      <c r="C7" s="11"/>
      <c r="D7" s="11"/>
      <c r="E7" s="11"/>
      <c r="F7" s="11"/>
      <c r="G7" s="11"/>
      <c r="H7" s="11"/>
      <c r="I7" s="11"/>
      <c r="J7" s="11"/>
    </row>
    <row r="8" spans="1:17">
      <c r="A8" s="16" t="s">
        <v>390</v>
      </c>
      <c r="B8" s="16" t="s">
        <v>1</v>
      </c>
      <c r="C8" s="16" t="s">
        <v>2</v>
      </c>
      <c r="D8" s="16" t="s">
        <v>312</v>
      </c>
      <c r="E8" s="16" t="s">
        <v>313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392</v>
      </c>
      <c r="K8" s="19"/>
      <c r="L8" s="20"/>
      <c r="M8" s="18" t="s">
        <v>396</v>
      </c>
      <c r="N8" s="19"/>
      <c r="O8" s="20"/>
      <c r="P8" s="16" t="s">
        <v>397</v>
      </c>
      <c r="Q8" s="16" t="s">
        <v>398</v>
      </c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21" t="s">
        <v>393</v>
      </c>
      <c r="K9" s="21" t="s">
        <v>394</v>
      </c>
      <c r="L9" s="21" t="s">
        <v>395</v>
      </c>
      <c r="M9" s="21" t="s">
        <v>393</v>
      </c>
      <c r="N9" s="21" t="s">
        <v>394</v>
      </c>
      <c r="O9" s="21" t="s">
        <v>395</v>
      </c>
      <c r="P9" s="17"/>
      <c r="Q9" s="17"/>
    </row>
    <row r="10" spans="1:17" ht="115.2">
      <c r="A10" s="22">
        <v>1</v>
      </c>
      <c r="B10" s="23" t="s">
        <v>452</v>
      </c>
      <c r="C10" s="23" t="s">
        <v>453</v>
      </c>
      <c r="D10" s="23">
        <v>1998</v>
      </c>
      <c r="E10" s="23">
        <v>1998</v>
      </c>
      <c r="F10" s="23" t="s">
        <v>454</v>
      </c>
      <c r="G10" s="23" t="s">
        <v>455</v>
      </c>
      <c r="H10" s="23" t="s">
        <v>456</v>
      </c>
      <c r="I10" s="23" t="s">
        <v>457</v>
      </c>
      <c r="J10" s="24">
        <v>98.080001831054687</v>
      </c>
      <c r="K10" s="22">
        <v>4</v>
      </c>
      <c r="L10" s="24">
        <f>J10+K10</f>
        <v>102.08000183105469</v>
      </c>
      <c r="M10" s="24">
        <v>101.80000305175781</v>
      </c>
      <c r="N10" s="22">
        <v>2</v>
      </c>
      <c r="O10" s="24">
        <f>M10+N10</f>
        <v>103.80000305175781</v>
      </c>
      <c r="P10" s="24">
        <f t="shared" ref="P10:P34" si="0">MIN(O10,L10)</f>
        <v>102.08000183105469</v>
      </c>
      <c r="Q10" s="24">
        <f t="shared" ref="Q10:Q34" si="1">IF( AND(ISNUMBER(P$10),ISNUMBER(P10)),(P10-P$10)/P$10*100,"")</f>
        <v>0</v>
      </c>
    </row>
    <row r="11" spans="1:17" ht="144">
      <c r="A11" s="4">
        <v>2</v>
      </c>
      <c r="B11" s="8" t="s">
        <v>458</v>
      </c>
      <c r="C11" s="8" t="s">
        <v>459</v>
      </c>
      <c r="D11" s="8">
        <v>1999</v>
      </c>
      <c r="E11" s="8">
        <v>1998</v>
      </c>
      <c r="F11" s="8" t="s">
        <v>460</v>
      </c>
      <c r="G11" s="8" t="s">
        <v>461</v>
      </c>
      <c r="H11" s="8" t="s">
        <v>462</v>
      </c>
      <c r="I11" s="8" t="s">
        <v>463</v>
      </c>
      <c r="J11" s="25">
        <v>112.11000061035156</v>
      </c>
      <c r="K11" s="4">
        <v>4</v>
      </c>
      <c r="L11" s="25">
        <f>J11+K11</f>
        <v>116.11000061035156</v>
      </c>
      <c r="M11" s="25">
        <v>106.91999816894531</v>
      </c>
      <c r="N11" s="4">
        <v>2</v>
      </c>
      <c r="O11" s="25">
        <f>M11+N11</f>
        <v>108.91999816894531</v>
      </c>
      <c r="P11" s="25">
        <f t="shared" si="0"/>
        <v>108.91999816894531</v>
      </c>
      <c r="Q11" s="25">
        <f t="shared" si="1"/>
        <v>6.7006232515659763</v>
      </c>
    </row>
    <row r="12" spans="1:17" ht="129.6">
      <c r="A12" s="4">
        <v>3</v>
      </c>
      <c r="B12" s="8" t="s">
        <v>464</v>
      </c>
      <c r="C12" s="8" t="s">
        <v>465</v>
      </c>
      <c r="D12" s="8">
        <v>1999</v>
      </c>
      <c r="E12" s="8">
        <v>1998</v>
      </c>
      <c r="F12" s="8" t="s">
        <v>460</v>
      </c>
      <c r="G12" s="8" t="s">
        <v>45</v>
      </c>
      <c r="H12" s="8" t="s">
        <v>466</v>
      </c>
      <c r="I12" s="8" t="s">
        <v>105</v>
      </c>
      <c r="J12" s="25">
        <v>106.66000366210937</v>
      </c>
      <c r="K12" s="4">
        <v>4</v>
      </c>
      <c r="L12" s="25">
        <f>J12+K12</f>
        <v>110.66000366210937</v>
      </c>
      <c r="M12" s="25">
        <v>109.55999755859375</v>
      </c>
      <c r="N12" s="4">
        <v>8</v>
      </c>
      <c r="O12" s="25">
        <f>M12+N12</f>
        <v>117.55999755859375</v>
      </c>
      <c r="P12" s="25">
        <f t="shared" si="0"/>
        <v>110.66000366210937</v>
      </c>
      <c r="Q12" s="25">
        <f t="shared" si="1"/>
        <v>8.4051740567705266</v>
      </c>
    </row>
    <row r="13" spans="1:17" ht="158.4">
      <c r="A13" s="4">
        <v>4</v>
      </c>
      <c r="B13" s="8" t="s">
        <v>467</v>
      </c>
      <c r="C13" s="8" t="s">
        <v>468</v>
      </c>
      <c r="D13" s="8">
        <v>2000</v>
      </c>
      <c r="E13" s="8">
        <v>1998</v>
      </c>
      <c r="F13" s="8" t="s">
        <v>469</v>
      </c>
      <c r="G13" s="8" t="s">
        <v>470</v>
      </c>
      <c r="H13" s="8" t="s">
        <v>471</v>
      </c>
      <c r="I13" s="8" t="s">
        <v>472</v>
      </c>
      <c r="J13" s="25">
        <v>106.54000091552734</v>
      </c>
      <c r="K13" s="4">
        <v>6</v>
      </c>
      <c r="L13" s="25">
        <f>J13+K13</f>
        <v>112.54000091552734</v>
      </c>
      <c r="M13" s="25">
        <v>111.73999786376953</v>
      </c>
      <c r="N13" s="4">
        <v>2</v>
      </c>
      <c r="O13" s="25">
        <f>M13+N13</f>
        <v>113.73999786376953</v>
      </c>
      <c r="P13" s="25">
        <f t="shared" si="0"/>
        <v>112.54000091552734</v>
      </c>
      <c r="Q13" s="25">
        <f t="shared" si="1"/>
        <v>10.246864123086766</v>
      </c>
    </row>
    <row r="14" spans="1:17" ht="172.8">
      <c r="A14" s="4">
        <v>5</v>
      </c>
      <c r="B14" s="8" t="s">
        <v>473</v>
      </c>
      <c r="C14" s="8" t="s">
        <v>474</v>
      </c>
      <c r="D14" s="8">
        <v>2000</v>
      </c>
      <c r="E14" s="8">
        <v>1998</v>
      </c>
      <c r="F14" s="8" t="s">
        <v>460</v>
      </c>
      <c r="G14" s="8" t="s">
        <v>475</v>
      </c>
      <c r="H14" s="8" t="s">
        <v>476</v>
      </c>
      <c r="I14" s="8" t="s">
        <v>477</v>
      </c>
      <c r="J14" s="25">
        <v>112.56999969482422</v>
      </c>
      <c r="K14" s="4">
        <v>6</v>
      </c>
      <c r="L14" s="25">
        <f>J14+K14</f>
        <v>118.56999969482422</v>
      </c>
      <c r="M14" s="25">
        <v>115.83999633789062</v>
      </c>
      <c r="N14" s="4">
        <v>14</v>
      </c>
      <c r="O14" s="25">
        <f>M14+N14</f>
        <v>129.83999633789062</v>
      </c>
      <c r="P14" s="25">
        <f t="shared" si="0"/>
        <v>118.56999969482422</v>
      </c>
      <c r="Q14" s="25">
        <f t="shared" si="1"/>
        <v>16.153994482740064</v>
      </c>
    </row>
    <row r="15" spans="1:17" ht="115.2">
      <c r="A15" s="4">
        <v>6</v>
      </c>
      <c r="B15" s="8" t="s">
        <v>478</v>
      </c>
      <c r="C15" s="8" t="s">
        <v>479</v>
      </c>
      <c r="D15" s="8">
        <v>2000</v>
      </c>
      <c r="E15" s="8">
        <v>1998</v>
      </c>
      <c r="F15" s="8" t="s">
        <v>460</v>
      </c>
      <c r="G15" s="8" t="s">
        <v>480</v>
      </c>
      <c r="H15" s="8" t="s">
        <v>481</v>
      </c>
      <c r="I15" s="8" t="s">
        <v>482</v>
      </c>
      <c r="J15" s="25">
        <v>119.22000122070312</v>
      </c>
      <c r="K15" s="4">
        <v>2</v>
      </c>
      <c r="L15" s="25">
        <f>J15+K15</f>
        <v>121.22000122070312</v>
      </c>
      <c r="M15" s="25">
        <v>122.94000244140625</v>
      </c>
      <c r="N15" s="4">
        <v>10</v>
      </c>
      <c r="O15" s="25">
        <f>M15+N15</f>
        <v>132.94000244140625</v>
      </c>
      <c r="P15" s="25">
        <f t="shared" si="0"/>
        <v>121.22000122070312</v>
      </c>
      <c r="Q15" s="25">
        <f t="shared" si="1"/>
        <v>18.749999065757937</v>
      </c>
    </row>
    <row r="16" spans="1:17" ht="72">
      <c r="A16" s="4">
        <v>7</v>
      </c>
      <c r="B16" s="8" t="s">
        <v>483</v>
      </c>
      <c r="C16" s="8" t="s">
        <v>484</v>
      </c>
      <c r="D16" s="8">
        <v>2001</v>
      </c>
      <c r="E16" s="8">
        <v>1999</v>
      </c>
      <c r="F16" s="8" t="s">
        <v>485</v>
      </c>
      <c r="G16" s="8" t="s">
        <v>16</v>
      </c>
      <c r="H16" s="8" t="s">
        <v>17</v>
      </c>
      <c r="I16" s="8" t="s">
        <v>486</v>
      </c>
      <c r="J16" s="25">
        <v>125.18000030517578</v>
      </c>
      <c r="K16" s="4">
        <v>2</v>
      </c>
      <c r="L16" s="25">
        <f>J16+K16</f>
        <v>127.18000030517578</v>
      </c>
      <c r="M16" s="25">
        <v>126.58000183105469</v>
      </c>
      <c r="N16" s="4">
        <v>4</v>
      </c>
      <c r="O16" s="25">
        <f>M16+N16</f>
        <v>130.58000183105469</v>
      </c>
      <c r="P16" s="25">
        <f t="shared" si="0"/>
        <v>127.18000030517578</v>
      </c>
      <c r="Q16" s="25">
        <f t="shared" si="1"/>
        <v>24.588556057887136</v>
      </c>
    </row>
    <row r="17" spans="1:17" ht="144">
      <c r="A17" s="4">
        <v>8</v>
      </c>
      <c r="B17" s="8" t="s">
        <v>487</v>
      </c>
      <c r="C17" s="8" t="s">
        <v>468</v>
      </c>
      <c r="D17" s="8">
        <v>2000</v>
      </c>
      <c r="E17" s="8">
        <v>1998</v>
      </c>
      <c r="F17" s="8" t="s">
        <v>460</v>
      </c>
      <c r="G17" s="8" t="s">
        <v>488</v>
      </c>
      <c r="H17" s="8" t="s">
        <v>489</v>
      </c>
      <c r="I17" s="8" t="s">
        <v>490</v>
      </c>
      <c r="J17" s="25">
        <v>126.83000183105469</v>
      </c>
      <c r="K17" s="4">
        <v>10</v>
      </c>
      <c r="L17" s="25">
        <f>J17+K17</f>
        <v>136.83000183105469</v>
      </c>
      <c r="M17" s="25">
        <v>125.33999633789063</v>
      </c>
      <c r="N17" s="4">
        <v>6</v>
      </c>
      <c r="O17" s="25">
        <f>M17+N17</f>
        <v>131.33999633789062</v>
      </c>
      <c r="P17" s="25">
        <f t="shared" si="0"/>
        <v>131.33999633789062</v>
      </c>
      <c r="Q17" s="25">
        <f t="shared" si="1"/>
        <v>28.6637872080587</v>
      </c>
    </row>
    <row r="18" spans="1:17" ht="144">
      <c r="A18" s="4">
        <v>9</v>
      </c>
      <c r="B18" s="8" t="s">
        <v>491</v>
      </c>
      <c r="C18" s="8" t="s">
        <v>492</v>
      </c>
      <c r="D18" s="8">
        <v>2002</v>
      </c>
      <c r="E18" s="8">
        <v>1998</v>
      </c>
      <c r="F18" s="8" t="s">
        <v>485</v>
      </c>
      <c r="G18" s="8" t="s">
        <v>493</v>
      </c>
      <c r="H18" s="8" t="s">
        <v>494</v>
      </c>
      <c r="I18" s="8" t="s">
        <v>495</v>
      </c>
      <c r="J18" s="25">
        <v>136.41999816894531</v>
      </c>
      <c r="K18" s="4">
        <v>54</v>
      </c>
      <c r="L18" s="25">
        <f>J18+K18</f>
        <v>190.41999816894531</v>
      </c>
      <c r="M18" s="25">
        <v>127.98000335693359</v>
      </c>
      <c r="N18" s="4">
        <v>4</v>
      </c>
      <c r="O18" s="25">
        <f>M18+N18</f>
        <v>131.98000335693359</v>
      </c>
      <c r="P18" s="25">
        <f t="shared" si="0"/>
        <v>131.98000335693359</v>
      </c>
      <c r="Q18" s="25">
        <f t="shared" si="1"/>
        <v>29.290753320483141</v>
      </c>
    </row>
    <row r="19" spans="1:17" ht="100.8">
      <c r="A19" s="4">
        <v>10</v>
      </c>
      <c r="B19" s="8" t="s">
        <v>496</v>
      </c>
      <c r="C19" s="8" t="s">
        <v>497</v>
      </c>
      <c r="D19" s="8">
        <v>2000</v>
      </c>
      <c r="E19" s="8">
        <v>1998</v>
      </c>
      <c r="F19" s="8" t="s">
        <v>460</v>
      </c>
      <c r="G19" s="8" t="s">
        <v>498</v>
      </c>
      <c r="H19" s="8" t="s">
        <v>499</v>
      </c>
      <c r="I19" s="8" t="s">
        <v>500</v>
      </c>
      <c r="J19" s="25">
        <v>125.06999969482422</v>
      </c>
      <c r="K19" s="4">
        <v>8</v>
      </c>
      <c r="L19" s="25">
        <f>J19+K19</f>
        <v>133.06999969482422</v>
      </c>
      <c r="M19" s="25">
        <v>163.3800048828125</v>
      </c>
      <c r="N19" s="4">
        <v>64</v>
      </c>
      <c r="O19" s="25">
        <f>M19+N19</f>
        <v>227.3800048828125</v>
      </c>
      <c r="P19" s="25">
        <f t="shared" si="0"/>
        <v>133.06999969482422</v>
      </c>
      <c r="Q19" s="25">
        <f t="shared" si="1"/>
        <v>30.358539682492232</v>
      </c>
    </row>
    <row r="20" spans="1:17" ht="86.4">
      <c r="A20" s="4">
        <v>11</v>
      </c>
      <c r="B20" s="8" t="s">
        <v>501</v>
      </c>
      <c r="C20" s="8" t="s">
        <v>502</v>
      </c>
      <c r="D20" s="8">
        <v>2002</v>
      </c>
      <c r="E20" s="8">
        <v>2000</v>
      </c>
      <c r="F20" s="8" t="s">
        <v>503</v>
      </c>
      <c r="G20" s="8" t="s">
        <v>80</v>
      </c>
      <c r="H20" s="8" t="s">
        <v>81</v>
      </c>
      <c r="I20" s="8" t="s">
        <v>504</v>
      </c>
      <c r="J20" s="25">
        <v>131.42999267578125</v>
      </c>
      <c r="K20" s="4">
        <v>10</v>
      </c>
      <c r="L20" s="25">
        <f>J20+K20</f>
        <v>141.42999267578125</v>
      </c>
      <c r="M20" s="25">
        <v>157.77000427246094</v>
      </c>
      <c r="N20" s="4">
        <v>8</v>
      </c>
      <c r="O20" s="25">
        <f>M20+N20</f>
        <v>165.77000427246094</v>
      </c>
      <c r="P20" s="25">
        <f t="shared" si="0"/>
        <v>141.42999267578125</v>
      </c>
      <c r="Q20" s="25">
        <f t="shared" si="1"/>
        <v>38.548187831982915</v>
      </c>
    </row>
    <row r="21" spans="1:17" ht="144">
      <c r="A21" s="4">
        <v>12</v>
      </c>
      <c r="B21" s="8" t="s">
        <v>505</v>
      </c>
      <c r="C21" s="8" t="s">
        <v>506</v>
      </c>
      <c r="D21" s="8">
        <v>2002</v>
      </c>
      <c r="E21" s="8">
        <v>1998</v>
      </c>
      <c r="F21" s="8" t="s">
        <v>485</v>
      </c>
      <c r="G21" s="8" t="s">
        <v>507</v>
      </c>
      <c r="H21" s="8" t="s">
        <v>508</v>
      </c>
      <c r="I21" s="8" t="s">
        <v>509</v>
      </c>
      <c r="J21" s="25">
        <v>135.46000671386719</v>
      </c>
      <c r="K21" s="4">
        <v>6</v>
      </c>
      <c r="L21" s="25">
        <f>J21+K21</f>
        <v>141.46000671386719</v>
      </c>
      <c r="M21" s="25">
        <v>145.44999694824219</v>
      </c>
      <c r="N21" s="4">
        <v>56</v>
      </c>
      <c r="O21" s="25">
        <f>M21+N21</f>
        <v>201.44999694824219</v>
      </c>
      <c r="P21" s="25">
        <f t="shared" si="0"/>
        <v>141.46000671386719</v>
      </c>
      <c r="Q21" s="25">
        <f t="shared" si="1"/>
        <v>38.577590298232487</v>
      </c>
    </row>
    <row r="22" spans="1:17" ht="43.2">
      <c r="A22" s="4">
        <v>13</v>
      </c>
      <c r="B22" s="8" t="s">
        <v>510</v>
      </c>
      <c r="C22" s="8" t="s">
        <v>511</v>
      </c>
      <c r="D22" s="8">
        <v>2001</v>
      </c>
      <c r="E22" s="8">
        <v>1999</v>
      </c>
      <c r="F22" s="8" t="s">
        <v>512</v>
      </c>
      <c r="G22" s="8" t="s">
        <v>16</v>
      </c>
      <c r="H22" s="8" t="s">
        <v>17</v>
      </c>
      <c r="I22" s="8" t="s">
        <v>513</v>
      </c>
      <c r="J22" s="25">
        <v>138.47999572753906</v>
      </c>
      <c r="K22" s="4">
        <v>56</v>
      </c>
      <c r="L22" s="25">
        <f>J22+K22</f>
        <v>194.47999572753906</v>
      </c>
      <c r="M22" s="25">
        <v>141.02000427246094</v>
      </c>
      <c r="N22" s="4">
        <v>2</v>
      </c>
      <c r="O22" s="25">
        <f>M22+N22</f>
        <v>143.02000427246094</v>
      </c>
      <c r="P22" s="25">
        <f t="shared" si="0"/>
        <v>143.02000427246094</v>
      </c>
      <c r="Q22" s="25">
        <f t="shared" si="1"/>
        <v>40.105801045304759</v>
      </c>
    </row>
    <row r="23" spans="1:17" ht="144">
      <c r="A23" s="4">
        <v>14</v>
      </c>
      <c r="B23" s="8" t="s">
        <v>514</v>
      </c>
      <c r="C23" s="8" t="s">
        <v>515</v>
      </c>
      <c r="D23" s="8">
        <v>1999</v>
      </c>
      <c r="E23" s="8">
        <v>1998</v>
      </c>
      <c r="F23" s="8" t="s">
        <v>460</v>
      </c>
      <c r="G23" s="8" t="s">
        <v>516</v>
      </c>
      <c r="H23" s="8" t="s">
        <v>517</v>
      </c>
      <c r="I23" s="8" t="s">
        <v>518</v>
      </c>
      <c r="J23" s="25">
        <v>135.52999877929687</v>
      </c>
      <c r="K23" s="4">
        <v>8</v>
      </c>
      <c r="L23" s="25">
        <f>J23+K23</f>
        <v>143.52999877929687</v>
      </c>
      <c r="M23" s="25">
        <v>146.6199951171875</v>
      </c>
      <c r="N23" s="4">
        <v>16</v>
      </c>
      <c r="O23" s="25">
        <f>M23+N23</f>
        <v>162.6199951171875</v>
      </c>
      <c r="P23" s="25">
        <f t="shared" si="0"/>
        <v>143.52999877929687</v>
      </c>
      <c r="Q23" s="25">
        <f t="shared" si="1"/>
        <v>40.605403805578995</v>
      </c>
    </row>
    <row r="24" spans="1:17" ht="115.2">
      <c r="A24" s="4">
        <v>15</v>
      </c>
      <c r="B24" s="8" t="s">
        <v>519</v>
      </c>
      <c r="C24" s="8" t="s">
        <v>520</v>
      </c>
      <c r="D24" s="8">
        <v>2002</v>
      </c>
      <c r="E24" s="8">
        <v>1999</v>
      </c>
      <c r="F24" s="8" t="s">
        <v>521</v>
      </c>
      <c r="G24" s="8" t="s">
        <v>522</v>
      </c>
      <c r="H24" s="8" t="s">
        <v>523</v>
      </c>
      <c r="I24" s="8" t="s">
        <v>524</v>
      </c>
      <c r="J24" s="25">
        <v>141.13999938964844</v>
      </c>
      <c r="K24" s="4">
        <v>12</v>
      </c>
      <c r="L24" s="25">
        <f>J24+K24</f>
        <v>153.13999938964844</v>
      </c>
      <c r="M24" s="25">
        <v>137.8800048828125</v>
      </c>
      <c r="N24" s="4">
        <v>6</v>
      </c>
      <c r="O24" s="25">
        <f>M24+N24</f>
        <v>143.8800048828125</v>
      </c>
      <c r="P24" s="25">
        <f t="shared" si="0"/>
        <v>143.8800048828125</v>
      </c>
      <c r="Q24" s="25">
        <f t="shared" si="1"/>
        <v>40.948278117136013</v>
      </c>
    </row>
    <row r="25" spans="1:17" ht="100.8">
      <c r="A25" s="4">
        <v>16</v>
      </c>
      <c r="B25" s="8" t="s">
        <v>525</v>
      </c>
      <c r="C25" s="8" t="s">
        <v>526</v>
      </c>
      <c r="D25" s="8">
        <v>2002</v>
      </c>
      <c r="E25" s="8">
        <v>2001</v>
      </c>
      <c r="F25" s="8" t="s">
        <v>460</v>
      </c>
      <c r="G25" s="8" t="s">
        <v>25</v>
      </c>
      <c r="H25" s="8" t="s">
        <v>26</v>
      </c>
      <c r="I25" s="8" t="s">
        <v>527</v>
      </c>
      <c r="J25" s="25">
        <v>142.97000122070312</v>
      </c>
      <c r="K25" s="4">
        <v>60</v>
      </c>
      <c r="L25" s="25">
        <f>J25+K25</f>
        <v>202.97000122070312</v>
      </c>
      <c r="M25" s="25">
        <v>148.39999389648437</v>
      </c>
      <c r="N25" s="4">
        <v>12</v>
      </c>
      <c r="O25" s="25">
        <f>M25+N25</f>
        <v>160.39999389648437</v>
      </c>
      <c r="P25" s="25">
        <f t="shared" si="0"/>
        <v>160.39999389648437</v>
      </c>
      <c r="Q25" s="25">
        <f t="shared" si="1"/>
        <v>57.131652644316112</v>
      </c>
    </row>
    <row r="26" spans="1:17" ht="43.2">
      <c r="A26" s="4">
        <v>17</v>
      </c>
      <c r="B26" s="8" t="s">
        <v>528</v>
      </c>
      <c r="C26" s="8" t="s">
        <v>529</v>
      </c>
      <c r="D26" s="8">
        <v>2001</v>
      </c>
      <c r="E26" s="8">
        <v>2000</v>
      </c>
      <c r="F26" s="8" t="s">
        <v>530</v>
      </c>
      <c r="G26" s="8" t="s">
        <v>115</v>
      </c>
      <c r="H26" s="8" t="s">
        <v>116</v>
      </c>
      <c r="I26" s="8" t="s">
        <v>117</v>
      </c>
      <c r="J26" s="25">
        <v>195.66000366210937</v>
      </c>
      <c r="K26" s="4">
        <v>6</v>
      </c>
      <c r="L26" s="25">
        <f>J26+K26</f>
        <v>201.66000366210937</v>
      </c>
      <c r="M26" s="25">
        <v>158.57000732421875</v>
      </c>
      <c r="N26" s="4">
        <v>8</v>
      </c>
      <c r="O26" s="25">
        <f>M26+N26</f>
        <v>166.57000732421875</v>
      </c>
      <c r="P26" s="25">
        <f t="shared" si="0"/>
        <v>166.57000732421875</v>
      </c>
      <c r="Q26" s="25">
        <f t="shared" si="1"/>
        <v>63.175944686890638</v>
      </c>
    </row>
    <row r="27" spans="1:17" ht="129.6">
      <c r="A27" s="4">
        <v>18</v>
      </c>
      <c r="B27" s="8" t="s">
        <v>531</v>
      </c>
      <c r="C27" s="8" t="s">
        <v>532</v>
      </c>
      <c r="D27" s="8">
        <v>2000</v>
      </c>
      <c r="E27" s="8">
        <v>1998</v>
      </c>
      <c r="F27" s="8" t="s">
        <v>460</v>
      </c>
      <c r="G27" s="8" t="s">
        <v>10</v>
      </c>
      <c r="H27" s="8" t="s">
        <v>533</v>
      </c>
      <c r="I27" s="8" t="s">
        <v>534</v>
      </c>
      <c r="J27" s="25">
        <v>155.63999938964844</v>
      </c>
      <c r="K27" s="4">
        <v>104</v>
      </c>
      <c r="L27" s="25">
        <f>J27+K27</f>
        <v>259.63999938964844</v>
      </c>
      <c r="M27" s="25">
        <v>158.80999755859375</v>
      </c>
      <c r="N27" s="4">
        <v>8</v>
      </c>
      <c r="O27" s="25">
        <f>M27+N27</f>
        <v>166.80999755859375</v>
      </c>
      <c r="P27" s="25">
        <f t="shared" si="0"/>
        <v>166.80999755859375</v>
      </c>
      <c r="Q27" s="25">
        <f t="shared" si="1"/>
        <v>63.411044833902977</v>
      </c>
    </row>
    <row r="28" spans="1:17" ht="86.4">
      <c r="A28" s="4">
        <v>19</v>
      </c>
      <c r="B28" s="8" t="s">
        <v>535</v>
      </c>
      <c r="C28" s="8" t="s">
        <v>536</v>
      </c>
      <c r="D28" s="8">
        <v>2002</v>
      </c>
      <c r="E28" s="8">
        <v>2000</v>
      </c>
      <c r="F28" s="8" t="s">
        <v>537</v>
      </c>
      <c r="G28" s="8" t="s">
        <v>10</v>
      </c>
      <c r="H28" s="8" t="s">
        <v>538</v>
      </c>
      <c r="I28" s="8" t="s">
        <v>539</v>
      </c>
      <c r="J28" s="25">
        <v>162.27000427246094</v>
      </c>
      <c r="K28" s="4">
        <v>6</v>
      </c>
      <c r="L28" s="25">
        <f>J28+K28</f>
        <v>168.27000427246094</v>
      </c>
      <c r="M28" s="25">
        <v>161.52999877929687</v>
      </c>
      <c r="N28" s="4">
        <v>10</v>
      </c>
      <c r="O28" s="25">
        <f>M28+N28</f>
        <v>171.52999877929687</v>
      </c>
      <c r="P28" s="25">
        <f t="shared" si="0"/>
        <v>168.27000427246094</v>
      </c>
      <c r="Q28" s="25">
        <f t="shared" si="1"/>
        <v>64.841302169011115</v>
      </c>
    </row>
    <row r="29" spans="1:17" ht="43.2">
      <c r="A29" s="4">
        <v>20</v>
      </c>
      <c r="B29" s="8" t="s">
        <v>540</v>
      </c>
      <c r="C29" s="8" t="s">
        <v>541</v>
      </c>
      <c r="D29" s="8">
        <v>2002</v>
      </c>
      <c r="E29" s="8">
        <v>1999</v>
      </c>
      <c r="F29" s="8" t="s">
        <v>542</v>
      </c>
      <c r="G29" s="8" t="s">
        <v>16</v>
      </c>
      <c r="H29" s="8" t="s">
        <v>17</v>
      </c>
      <c r="I29" s="8" t="s">
        <v>543</v>
      </c>
      <c r="J29" s="25">
        <v>204.97999572753906</v>
      </c>
      <c r="K29" s="4">
        <v>112</v>
      </c>
      <c r="L29" s="25">
        <f>J29+K29</f>
        <v>316.97999572753906</v>
      </c>
      <c r="M29" s="25">
        <v>183.52000427246094</v>
      </c>
      <c r="N29" s="4">
        <v>6</v>
      </c>
      <c r="O29" s="25">
        <f>M29+N29</f>
        <v>189.52000427246094</v>
      </c>
      <c r="P29" s="25">
        <f t="shared" si="0"/>
        <v>189.52000427246094</v>
      </c>
      <c r="Q29" s="25">
        <f t="shared" si="1"/>
        <v>85.658308065199634</v>
      </c>
    </row>
    <row r="30" spans="1:17" ht="172.8">
      <c r="A30" s="4">
        <v>21</v>
      </c>
      <c r="B30" s="8" t="s">
        <v>544</v>
      </c>
      <c r="C30" s="8" t="s">
        <v>545</v>
      </c>
      <c r="D30" s="8">
        <v>2002</v>
      </c>
      <c r="E30" s="8">
        <v>1998</v>
      </c>
      <c r="F30" s="8" t="s">
        <v>485</v>
      </c>
      <c r="G30" s="8" t="s">
        <v>546</v>
      </c>
      <c r="H30" s="8" t="s">
        <v>547</v>
      </c>
      <c r="I30" s="8" t="s">
        <v>548</v>
      </c>
      <c r="J30" s="25">
        <v>192.27999877929687</v>
      </c>
      <c r="K30" s="4">
        <v>16</v>
      </c>
      <c r="L30" s="25">
        <f>J30+K30</f>
        <v>208.27999877929687</v>
      </c>
      <c r="M30" s="25">
        <v>186.64999389648437</v>
      </c>
      <c r="N30" s="4">
        <v>58</v>
      </c>
      <c r="O30" s="25">
        <f>M30+N30</f>
        <v>244.64999389648437</v>
      </c>
      <c r="P30" s="25">
        <f t="shared" si="0"/>
        <v>208.27999877929687</v>
      </c>
      <c r="Q30" s="25">
        <f t="shared" si="1"/>
        <v>104.03604530102399</v>
      </c>
    </row>
    <row r="31" spans="1:17" ht="144">
      <c r="A31" s="4">
        <v>22</v>
      </c>
      <c r="B31" s="8" t="s">
        <v>549</v>
      </c>
      <c r="C31" s="8" t="s">
        <v>484</v>
      </c>
      <c r="D31" s="8">
        <v>2001</v>
      </c>
      <c r="E31" s="8">
        <v>1999</v>
      </c>
      <c r="F31" s="8" t="s">
        <v>550</v>
      </c>
      <c r="G31" s="8" t="s">
        <v>551</v>
      </c>
      <c r="H31" s="8" t="s">
        <v>552</v>
      </c>
      <c r="I31" s="8" t="s">
        <v>553</v>
      </c>
      <c r="J31" s="25">
        <v>217.33999633789062</v>
      </c>
      <c r="K31" s="4">
        <v>14</v>
      </c>
      <c r="L31" s="25">
        <f>J31+K31</f>
        <v>231.33999633789062</v>
      </c>
      <c r="M31" s="25"/>
      <c r="N31" s="4"/>
      <c r="O31" s="25" t="s">
        <v>399</v>
      </c>
      <c r="P31" s="25">
        <f t="shared" si="0"/>
        <v>231.33999633789062</v>
      </c>
      <c r="Q31" s="25">
        <f t="shared" si="1"/>
        <v>126.62616789600465</v>
      </c>
    </row>
    <row r="32" spans="1:17" ht="100.8">
      <c r="A32" s="4">
        <v>23</v>
      </c>
      <c r="B32" s="8" t="s">
        <v>554</v>
      </c>
      <c r="C32" s="8" t="s">
        <v>555</v>
      </c>
      <c r="D32" s="8">
        <v>2002</v>
      </c>
      <c r="E32" s="8">
        <v>1998</v>
      </c>
      <c r="F32" s="8" t="s">
        <v>556</v>
      </c>
      <c r="G32" s="8" t="s">
        <v>557</v>
      </c>
      <c r="H32" s="8" t="s">
        <v>558</v>
      </c>
      <c r="I32" s="8" t="s">
        <v>559</v>
      </c>
      <c r="J32" s="25">
        <v>210.36000061035156</v>
      </c>
      <c r="K32" s="4">
        <v>22</v>
      </c>
      <c r="L32" s="25">
        <f>J32+K32</f>
        <v>232.36000061035156</v>
      </c>
      <c r="M32" s="25"/>
      <c r="N32" s="4"/>
      <c r="O32" s="25" t="s">
        <v>399</v>
      </c>
      <c r="P32" s="25">
        <f t="shared" si="0"/>
        <v>232.36000061035156</v>
      </c>
      <c r="Q32" s="25">
        <f t="shared" si="1"/>
        <v>127.62538836442616</v>
      </c>
    </row>
    <row r="33" spans="1:17" ht="158.4">
      <c r="A33" s="4">
        <v>24</v>
      </c>
      <c r="B33" s="8" t="s">
        <v>560</v>
      </c>
      <c r="C33" s="8" t="s">
        <v>561</v>
      </c>
      <c r="D33" s="8">
        <v>2001</v>
      </c>
      <c r="E33" s="8">
        <v>1999</v>
      </c>
      <c r="F33" s="8" t="s">
        <v>562</v>
      </c>
      <c r="G33" s="8" t="s">
        <v>563</v>
      </c>
      <c r="H33" s="8" t="s">
        <v>564</v>
      </c>
      <c r="I33" s="8" t="s">
        <v>565</v>
      </c>
      <c r="J33" s="25"/>
      <c r="K33" s="4"/>
      <c r="L33" s="25" t="s">
        <v>399</v>
      </c>
      <c r="M33" s="25">
        <v>180.77999877929687</v>
      </c>
      <c r="N33" s="4">
        <v>64</v>
      </c>
      <c r="O33" s="25">
        <f>M33+N33</f>
        <v>244.77999877929687</v>
      </c>
      <c r="P33" s="25">
        <f t="shared" si="0"/>
        <v>244.77999877929687</v>
      </c>
      <c r="Q33" s="25">
        <f t="shared" si="1"/>
        <v>139.79231425212427</v>
      </c>
    </row>
    <row r="34" spans="1:17" ht="129.6">
      <c r="A34" s="4">
        <v>25</v>
      </c>
      <c r="B34" s="8" t="s">
        <v>566</v>
      </c>
      <c r="C34" s="8" t="s">
        <v>567</v>
      </c>
      <c r="D34" s="8">
        <v>2000</v>
      </c>
      <c r="E34" s="8">
        <v>2000</v>
      </c>
      <c r="F34" s="8" t="s">
        <v>568</v>
      </c>
      <c r="G34" s="8" t="s">
        <v>569</v>
      </c>
      <c r="H34" s="8" t="s">
        <v>570</v>
      </c>
      <c r="I34" s="8" t="s">
        <v>571</v>
      </c>
      <c r="J34" s="25">
        <v>169.71000671386719</v>
      </c>
      <c r="K34" s="4">
        <v>78</v>
      </c>
      <c r="L34" s="25">
        <f>J34+K34</f>
        <v>247.71000671386719</v>
      </c>
      <c r="M34" s="25"/>
      <c r="N34" s="4"/>
      <c r="O34" s="25" t="s">
        <v>399</v>
      </c>
      <c r="P34" s="25">
        <f t="shared" si="0"/>
        <v>247.71000671386719</v>
      </c>
      <c r="Q34" s="25">
        <f t="shared" si="1"/>
        <v>142.66261977917506</v>
      </c>
    </row>
    <row r="36" spans="1:17" ht="18">
      <c r="A36" s="11" t="s">
        <v>400</v>
      </c>
      <c r="B36" s="11"/>
      <c r="C36" s="11"/>
      <c r="D36" s="11"/>
      <c r="E36" s="11"/>
      <c r="F36" s="11"/>
      <c r="G36" s="11"/>
      <c r="H36" s="11"/>
      <c r="I36" s="11"/>
      <c r="J36" s="11"/>
    </row>
    <row r="37" spans="1:17">
      <c r="A37" s="16" t="s">
        <v>390</v>
      </c>
      <c r="B37" s="16" t="s">
        <v>1</v>
      </c>
      <c r="C37" s="16" t="s">
        <v>2</v>
      </c>
      <c r="D37" s="16" t="s">
        <v>312</v>
      </c>
      <c r="E37" s="16" t="s">
        <v>313</v>
      </c>
      <c r="F37" s="16" t="s">
        <v>3</v>
      </c>
      <c r="G37" s="16" t="s">
        <v>4</v>
      </c>
      <c r="H37" s="16" t="s">
        <v>5</v>
      </c>
      <c r="I37" s="16" t="s">
        <v>6</v>
      </c>
      <c r="J37" s="18" t="s">
        <v>392</v>
      </c>
      <c r="K37" s="19"/>
      <c r="L37" s="20"/>
      <c r="M37" s="18" t="s">
        <v>396</v>
      </c>
      <c r="N37" s="19"/>
      <c r="O37" s="20"/>
      <c r="P37" s="16" t="s">
        <v>397</v>
      </c>
      <c r="Q37" s="16" t="s">
        <v>398</v>
      </c>
    </row>
    <row r="38" spans="1:17">
      <c r="A38" s="17"/>
      <c r="B38" s="17"/>
      <c r="C38" s="17"/>
      <c r="D38" s="17"/>
      <c r="E38" s="17"/>
      <c r="F38" s="17"/>
      <c r="G38" s="17"/>
      <c r="H38" s="17"/>
      <c r="I38" s="17"/>
      <c r="J38" s="21" t="s">
        <v>393</v>
      </c>
      <c r="K38" s="21" t="s">
        <v>394</v>
      </c>
      <c r="L38" s="21" t="s">
        <v>395</v>
      </c>
      <c r="M38" s="21" t="s">
        <v>393</v>
      </c>
      <c r="N38" s="21" t="s">
        <v>394</v>
      </c>
      <c r="O38" s="21" t="s">
        <v>395</v>
      </c>
      <c r="P38" s="17"/>
      <c r="Q38" s="17"/>
    </row>
    <row r="39" spans="1:17" ht="201.6">
      <c r="A39" s="22">
        <v>1</v>
      </c>
      <c r="B39" s="23" t="s">
        <v>572</v>
      </c>
      <c r="C39" s="23" t="s">
        <v>573</v>
      </c>
      <c r="D39" s="23">
        <v>1999</v>
      </c>
      <c r="E39" s="23">
        <v>1998</v>
      </c>
      <c r="F39" s="23" t="s">
        <v>574</v>
      </c>
      <c r="G39" s="23" t="s">
        <v>575</v>
      </c>
      <c r="H39" s="23" t="s">
        <v>576</v>
      </c>
      <c r="I39" s="23" t="s">
        <v>577</v>
      </c>
      <c r="J39" s="24">
        <v>121.80999755859375</v>
      </c>
      <c r="K39" s="22">
        <v>10</v>
      </c>
      <c r="L39" s="24">
        <f>J39+K39</f>
        <v>131.80999755859375</v>
      </c>
      <c r="M39" s="24">
        <v>122.48000335693359</v>
      </c>
      <c r="N39" s="22">
        <v>4</v>
      </c>
      <c r="O39" s="24">
        <f>M39+N39</f>
        <v>126.48000335693359</v>
      </c>
      <c r="P39" s="24">
        <f t="shared" ref="P39:P45" si="2">MIN(O39,L39)</f>
        <v>126.48000335693359</v>
      </c>
      <c r="Q39" s="24">
        <f t="shared" ref="Q39:Q45" si="3">IF( AND(ISNUMBER(P$39),ISNUMBER(P39)),(P39-P$39)/P$39*100,"")</f>
        <v>0</v>
      </c>
    </row>
    <row r="40" spans="1:17" ht="201.6">
      <c r="A40" s="4">
        <v>2</v>
      </c>
      <c r="B40" s="8" t="s">
        <v>578</v>
      </c>
      <c r="C40" s="8" t="s">
        <v>579</v>
      </c>
      <c r="D40" s="8">
        <v>1999</v>
      </c>
      <c r="E40" s="8">
        <v>1998</v>
      </c>
      <c r="F40" s="8" t="s">
        <v>580</v>
      </c>
      <c r="G40" s="8" t="s">
        <v>581</v>
      </c>
      <c r="H40" s="8" t="s">
        <v>582</v>
      </c>
      <c r="I40" s="8" t="s">
        <v>583</v>
      </c>
      <c r="J40" s="25">
        <v>128.30000305175781</v>
      </c>
      <c r="K40" s="4">
        <v>8</v>
      </c>
      <c r="L40" s="25">
        <f>J40+K40</f>
        <v>136.30000305175781</v>
      </c>
      <c r="M40" s="25">
        <v>132.27999877929687</v>
      </c>
      <c r="N40" s="4">
        <v>54</v>
      </c>
      <c r="O40" s="25">
        <f>M40+N40</f>
        <v>186.27999877929687</v>
      </c>
      <c r="P40" s="25">
        <f t="shared" si="2"/>
        <v>136.30000305175781</v>
      </c>
      <c r="Q40" s="25">
        <f t="shared" si="3"/>
        <v>7.7640729239321997</v>
      </c>
    </row>
    <row r="41" spans="1:17" ht="216">
      <c r="A41" s="4">
        <v>3</v>
      </c>
      <c r="B41" s="8" t="s">
        <v>584</v>
      </c>
      <c r="C41" s="8" t="s">
        <v>585</v>
      </c>
      <c r="D41" s="8">
        <v>2000</v>
      </c>
      <c r="E41" s="8">
        <v>1998</v>
      </c>
      <c r="F41" s="8" t="s">
        <v>586</v>
      </c>
      <c r="G41" s="8" t="s">
        <v>587</v>
      </c>
      <c r="H41" s="8" t="s">
        <v>588</v>
      </c>
      <c r="I41" s="8" t="s">
        <v>589</v>
      </c>
      <c r="J41" s="25">
        <v>149.11000061035156</v>
      </c>
      <c r="K41" s="4">
        <v>12</v>
      </c>
      <c r="L41" s="25">
        <f>J41+K41</f>
        <v>161.11000061035156</v>
      </c>
      <c r="M41" s="25">
        <v>145.88999938964844</v>
      </c>
      <c r="N41" s="4">
        <v>2</v>
      </c>
      <c r="O41" s="25">
        <f>M41+N41</f>
        <v>147.88999938964844</v>
      </c>
      <c r="P41" s="25">
        <f t="shared" si="2"/>
        <v>147.88999938964844</v>
      </c>
      <c r="Q41" s="25">
        <f t="shared" si="3"/>
        <v>16.927573896637753</v>
      </c>
    </row>
    <row r="42" spans="1:17" ht="172.8">
      <c r="A42" s="4">
        <v>4</v>
      </c>
      <c r="B42" s="8" t="s">
        <v>590</v>
      </c>
      <c r="C42" s="8" t="s">
        <v>591</v>
      </c>
      <c r="D42" s="8">
        <v>2001</v>
      </c>
      <c r="E42" s="8">
        <v>1999</v>
      </c>
      <c r="F42" s="8" t="s">
        <v>592</v>
      </c>
      <c r="G42" s="8" t="s">
        <v>593</v>
      </c>
      <c r="H42" s="8" t="s">
        <v>594</v>
      </c>
      <c r="I42" s="8" t="s">
        <v>595</v>
      </c>
      <c r="J42" s="25">
        <v>178.32000732421875</v>
      </c>
      <c r="K42" s="4">
        <v>6</v>
      </c>
      <c r="L42" s="25">
        <f>J42+K42</f>
        <v>184.32000732421875</v>
      </c>
      <c r="M42" s="25">
        <v>155.3699951171875</v>
      </c>
      <c r="N42" s="4">
        <v>4</v>
      </c>
      <c r="O42" s="25">
        <f>M42+N42</f>
        <v>159.3699951171875</v>
      </c>
      <c r="P42" s="25">
        <f t="shared" si="2"/>
        <v>159.3699951171875</v>
      </c>
      <c r="Q42" s="25">
        <f t="shared" si="3"/>
        <v>26.004104117104205</v>
      </c>
    </row>
    <row r="43" spans="1:17" ht="100.8">
      <c r="A43" s="4">
        <v>5</v>
      </c>
      <c r="B43" s="8" t="s">
        <v>596</v>
      </c>
      <c r="C43" s="8" t="s">
        <v>597</v>
      </c>
      <c r="D43" s="8">
        <v>2002</v>
      </c>
      <c r="E43" s="8">
        <v>1999</v>
      </c>
      <c r="F43" s="8" t="s">
        <v>598</v>
      </c>
      <c r="G43" s="8" t="s">
        <v>80</v>
      </c>
      <c r="H43" s="8" t="s">
        <v>599</v>
      </c>
      <c r="I43" s="8" t="s">
        <v>600</v>
      </c>
      <c r="J43" s="25">
        <v>177.92999267578125</v>
      </c>
      <c r="K43" s="4">
        <v>4</v>
      </c>
      <c r="L43" s="25">
        <f>J43+K43</f>
        <v>181.92999267578125</v>
      </c>
      <c r="M43" s="25">
        <v>163.49000549316406</v>
      </c>
      <c r="N43" s="4">
        <v>52</v>
      </c>
      <c r="O43" s="25">
        <f>M43+N43</f>
        <v>215.49000549316406</v>
      </c>
      <c r="P43" s="25">
        <f t="shared" si="2"/>
        <v>181.92999267578125</v>
      </c>
      <c r="Q43" s="25">
        <f t="shared" si="3"/>
        <v>43.840913857635428</v>
      </c>
    </row>
    <row r="44" spans="1:17" ht="201.6">
      <c r="A44" s="4">
        <v>6</v>
      </c>
      <c r="B44" s="8" t="s">
        <v>601</v>
      </c>
      <c r="C44" s="8" t="s">
        <v>602</v>
      </c>
      <c r="D44" s="8">
        <v>2002</v>
      </c>
      <c r="E44" s="8">
        <v>1998</v>
      </c>
      <c r="F44" s="8" t="s">
        <v>603</v>
      </c>
      <c r="G44" s="8" t="s">
        <v>604</v>
      </c>
      <c r="H44" s="8" t="s">
        <v>605</v>
      </c>
      <c r="I44" s="8" t="s">
        <v>606</v>
      </c>
      <c r="J44" s="25"/>
      <c r="K44" s="4"/>
      <c r="L44" s="25" t="s">
        <v>399</v>
      </c>
      <c r="M44" s="25">
        <v>189.05999755859375</v>
      </c>
      <c r="N44" s="4">
        <v>10</v>
      </c>
      <c r="O44" s="25">
        <f>M44+N44</f>
        <v>199.05999755859375</v>
      </c>
      <c r="P44" s="25">
        <f t="shared" si="2"/>
        <v>199.05999755859375</v>
      </c>
      <c r="Q44" s="25">
        <f t="shared" si="3"/>
        <v>57.384560622468818</v>
      </c>
    </row>
    <row r="45" spans="1:17" ht="244.8">
      <c r="A45" s="4">
        <v>7</v>
      </c>
      <c r="B45" s="8" t="s">
        <v>607</v>
      </c>
      <c r="C45" s="8" t="s">
        <v>608</v>
      </c>
      <c r="D45" s="8">
        <v>2002</v>
      </c>
      <c r="E45" s="8">
        <v>2000</v>
      </c>
      <c r="F45" s="8" t="s">
        <v>609</v>
      </c>
      <c r="G45" s="8" t="s">
        <v>610</v>
      </c>
      <c r="H45" s="8" t="s">
        <v>611</v>
      </c>
      <c r="I45" s="8" t="s">
        <v>612</v>
      </c>
      <c r="J45" s="25">
        <v>215.41000366210937</v>
      </c>
      <c r="K45" s="4">
        <v>8</v>
      </c>
      <c r="L45" s="25">
        <f>J45+K45</f>
        <v>223.41000366210937</v>
      </c>
      <c r="M45" s="25"/>
      <c r="N45" s="4"/>
      <c r="O45" s="25" t="s">
        <v>437</v>
      </c>
      <c r="P45" s="25">
        <f t="shared" si="2"/>
        <v>223.41000366210937</v>
      </c>
      <c r="Q45" s="25">
        <f t="shared" si="3"/>
        <v>76.636620598146195</v>
      </c>
    </row>
    <row r="47" spans="1:17" ht="18">
      <c r="A47" s="11" t="s">
        <v>444</v>
      </c>
      <c r="B47" s="11"/>
      <c r="C47" s="11"/>
      <c r="D47" s="11"/>
      <c r="E47" s="11"/>
      <c r="F47" s="11"/>
      <c r="G47" s="11"/>
      <c r="H47" s="11"/>
      <c r="I47" s="11"/>
      <c r="J47" s="11"/>
    </row>
    <row r="48" spans="1:17">
      <c r="A48" s="16" t="s">
        <v>390</v>
      </c>
      <c r="B48" s="16" t="s">
        <v>1</v>
      </c>
      <c r="C48" s="16" t="s">
        <v>2</v>
      </c>
      <c r="D48" s="16" t="s">
        <v>312</v>
      </c>
      <c r="E48" s="16" t="s">
        <v>313</v>
      </c>
      <c r="F48" s="16" t="s">
        <v>3</v>
      </c>
      <c r="G48" s="16" t="s">
        <v>4</v>
      </c>
      <c r="H48" s="16" t="s">
        <v>5</v>
      </c>
      <c r="I48" s="16" t="s">
        <v>6</v>
      </c>
      <c r="J48" s="18" t="s">
        <v>392</v>
      </c>
      <c r="K48" s="19"/>
      <c r="L48" s="20"/>
      <c r="M48" s="18" t="s">
        <v>396</v>
      </c>
      <c r="N48" s="19"/>
      <c r="O48" s="20"/>
      <c r="P48" s="16" t="s">
        <v>397</v>
      </c>
      <c r="Q48" s="16" t="s">
        <v>398</v>
      </c>
    </row>
    <row r="49" spans="1:17">
      <c r="A49" s="17"/>
      <c r="B49" s="17"/>
      <c r="C49" s="17"/>
      <c r="D49" s="17"/>
      <c r="E49" s="17"/>
      <c r="F49" s="17"/>
      <c r="G49" s="17"/>
      <c r="H49" s="17"/>
      <c r="I49" s="17"/>
      <c r="J49" s="21" t="s">
        <v>393</v>
      </c>
      <c r="K49" s="21" t="s">
        <v>394</v>
      </c>
      <c r="L49" s="21" t="s">
        <v>395</v>
      </c>
      <c r="M49" s="21" t="s">
        <v>393</v>
      </c>
      <c r="N49" s="21" t="s">
        <v>394</v>
      </c>
      <c r="O49" s="21" t="s">
        <v>395</v>
      </c>
      <c r="P49" s="17"/>
      <c r="Q49" s="17"/>
    </row>
    <row r="50" spans="1:17" ht="158.4">
      <c r="A50" s="22">
        <v>1</v>
      </c>
      <c r="B50" s="23" t="s">
        <v>613</v>
      </c>
      <c r="C50" s="23" t="s">
        <v>614</v>
      </c>
      <c r="D50" s="23">
        <v>1999</v>
      </c>
      <c r="E50" s="23">
        <v>1998</v>
      </c>
      <c r="F50" s="23" t="s">
        <v>615</v>
      </c>
      <c r="G50" s="23" t="s">
        <v>616</v>
      </c>
      <c r="H50" s="23" t="s">
        <v>617</v>
      </c>
      <c r="I50" s="23" t="s">
        <v>618</v>
      </c>
      <c r="J50" s="24">
        <v>113.11000061035156</v>
      </c>
      <c r="K50" s="22">
        <v>2</v>
      </c>
      <c r="L50" s="24">
        <f>J50+K50</f>
        <v>115.11000061035156</v>
      </c>
      <c r="M50" s="24">
        <v>114.48999786376953</v>
      </c>
      <c r="N50" s="22">
        <v>6</v>
      </c>
      <c r="O50" s="24">
        <f>M50+N50</f>
        <v>120.48999786376953</v>
      </c>
      <c r="P50" s="24">
        <f t="shared" ref="P50:P60" si="4">MIN(O50,L50)</f>
        <v>115.11000061035156</v>
      </c>
      <c r="Q50" s="24">
        <f t="shared" ref="Q50:Q60" si="5">IF( AND(ISNUMBER(P$50),ISNUMBER(P50)),(P50-P$50)/P$50*100,"")</f>
        <v>0</v>
      </c>
    </row>
    <row r="51" spans="1:17" ht="172.8">
      <c r="A51" s="4">
        <v>2</v>
      </c>
      <c r="B51" s="8" t="s">
        <v>619</v>
      </c>
      <c r="C51" s="8" t="s">
        <v>620</v>
      </c>
      <c r="D51" s="8">
        <v>2000</v>
      </c>
      <c r="E51" s="8">
        <v>1998</v>
      </c>
      <c r="F51" s="8" t="s">
        <v>615</v>
      </c>
      <c r="G51" s="8" t="s">
        <v>621</v>
      </c>
      <c r="H51" s="8" t="s">
        <v>622</v>
      </c>
      <c r="I51" s="8" t="s">
        <v>623</v>
      </c>
      <c r="J51" s="25">
        <v>121.36000061035156</v>
      </c>
      <c r="K51" s="4">
        <v>4</v>
      </c>
      <c r="L51" s="25">
        <f>J51+K51</f>
        <v>125.36000061035156</v>
      </c>
      <c r="M51" s="25">
        <v>116.06999969482422</v>
      </c>
      <c r="N51" s="4">
        <v>4</v>
      </c>
      <c r="O51" s="25">
        <f>M51+N51</f>
        <v>120.06999969482422</v>
      </c>
      <c r="P51" s="25">
        <f t="shared" si="4"/>
        <v>120.06999969482422</v>
      </c>
      <c r="Q51" s="25">
        <f t="shared" si="5"/>
        <v>4.3089210825932494</v>
      </c>
    </row>
    <row r="52" spans="1:17" ht="100.8">
      <c r="A52" s="4">
        <v>3</v>
      </c>
      <c r="B52" s="8" t="s">
        <v>624</v>
      </c>
      <c r="C52" s="8" t="s">
        <v>625</v>
      </c>
      <c r="D52" s="8">
        <v>2001</v>
      </c>
      <c r="E52" s="8">
        <v>1998</v>
      </c>
      <c r="F52" s="8" t="s">
        <v>626</v>
      </c>
      <c r="G52" s="8" t="s">
        <v>627</v>
      </c>
      <c r="H52" s="8" t="s">
        <v>628</v>
      </c>
      <c r="I52" s="8" t="s">
        <v>629</v>
      </c>
      <c r="J52" s="25">
        <v>126.86000061035156</v>
      </c>
      <c r="K52" s="4">
        <v>6</v>
      </c>
      <c r="L52" s="25">
        <f>J52+K52</f>
        <v>132.86000061035156</v>
      </c>
      <c r="M52" s="25">
        <v>124</v>
      </c>
      <c r="N52" s="4">
        <v>8</v>
      </c>
      <c r="O52" s="25">
        <f>M52+N52</f>
        <v>132</v>
      </c>
      <c r="P52" s="25">
        <f t="shared" si="4"/>
        <v>132</v>
      </c>
      <c r="Q52" s="25">
        <f t="shared" si="5"/>
        <v>14.672920945262824</v>
      </c>
    </row>
    <row r="53" spans="1:17" ht="187.2">
      <c r="A53" s="4">
        <v>4</v>
      </c>
      <c r="B53" s="8" t="s">
        <v>630</v>
      </c>
      <c r="C53" s="8" t="s">
        <v>631</v>
      </c>
      <c r="D53" s="8">
        <v>2001</v>
      </c>
      <c r="E53" s="8">
        <v>1999</v>
      </c>
      <c r="F53" s="8" t="s">
        <v>632</v>
      </c>
      <c r="G53" s="8" t="s">
        <v>633</v>
      </c>
      <c r="H53" s="8" t="s">
        <v>634</v>
      </c>
      <c r="I53" s="8" t="s">
        <v>635</v>
      </c>
      <c r="J53" s="25">
        <v>136.13999938964844</v>
      </c>
      <c r="K53" s="4">
        <v>6</v>
      </c>
      <c r="L53" s="25">
        <f>J53+K53</f>
        <v>142.13999938964844</v>
      </c>
      <c r="M53" s="25">
        <v>146.33000183105469</v>
      </c>
      <c r="N53" s="4">
        <v>8</v>
      </c>
      <c r="O53" s="25">
        <f>M53+N53</f>
        <v>154.33000183105469</v>
      </c>
      <c r="P53" s="25">
        <f t="shared" si="4"/>
        <v>142.13999938964844</v>
      </c>
      <c r="Q53" s="25">
        <f t="shared" si="5"/>
        <v>23.481885705824705</v>
      </c>
    </row>
    <row r="54" spans="1:17" ht="129.6">
      <c r="A54" s="4">
        <v>5</v>
      </c>
      <c r="B54" s="8" t="s">
        <v>636</v>
      </c>
      <c r="C54" s="8" t="s">
        <v>637</v>
      </c>
      <c r="D54" s="8">
        <v>1999</v>
      </c>
      <c r="E54" s="8">
        <v>1998</v>
      </c>
      <c r="F54" s="8" t="s">
        <v>460</v>
      </c>
      <c r="G54" s="8" t="s">
        <v>638</v>
      </c>
      <c r="H54" s="8" t="s">
        <v>639</v>
      </c>
      <c r="I54" s="8" t="s">
        <v>640</v>
      </c>
      <c r="J54" s="25">
        <v>143.86000061035156</v>
      </c>
      <c r="K54" s="4">
        <v>16</v>
      </c>
      <c r="L54" s="25">
        <f>J54+K54</f>
        <v>159.86000061035156</v>
      </c>
      <c r="M54" s="25">
        <v>140.77000427246094</v>
      </c>
      <c r="N54" s="4">
        <v>8</v>
      </c>
      <c r="O54" s="25">
        <f>M54+N54</f>
        <v>148.77000427246094</v>
      </c>
      <c r="P54" s="25">
        <f t="shared" si="4"/>
        <v>148.77000427246094</v>
      </c>
      <c r="Q54" s="25">
        <f t="shared" si="5"/>
        <v>29.241598022441863</v>
      </c>
    </row>
    <row r="55" spans="1:17" ht="115.2">
      <c r="A55" s="4">
        <v>6</v>
      </c>
      <c r="B55" s="8" t="s">
        <v>641</v>
      </c>
      <c r="C55" s="8" t="s">
        <v>642</v>
      </c>
      <c r="D55" s="8">
        <v>2001</v>
      </c>
      <c r="E55" s="8">
        <v>1998</v>
      </c>
      <c r="F55" s="8" t="s">
        <v>550</v>
      </c>
      <c r="G55" s="8" t="s">
        <v>643</v>
      </c>
      <c r="H55" s="8" t="s">
        <v>644</v>
      </c>
      <c r="I55" s="8" t="s">
        <v>645</v>
      </c>
      <c r="J55" s="25">
        <v>145.6199951171875</v>
      </c>
      <c r="K55" s="4">
        <v>64</v>
      </c>
      <c r="L55" s="25">
        <f>J55+K55</f>
        <v>209.6199951171875</v>
      </c>
      <c r="M55" s="25">
        <v>144.99000549316406</v>
      </c>
      <c r="N55" s="4">
        <v>6</v>
      </c>
      <c r="O55" s="25">
        <f>M55+N55</f>
        <v>150.99000549316406</v>
      </c>
      <c r="P55" s="25">
        <f t="shared" si="4"/>
        <v>150.99000549316406</v>
      </c>
      <c r="Q55" s="25">
        <f t="shared" si="5"/>
        <v>31.170189116987896</v>
      </c>
    </row>
    <row r="56" spans="1:17" ht="115.2">
      <c r="A56" s="4">
        <v>7</v>
      </c>
      <c r="B56" s="8" t="s">
        <v>646</v>
      </c>
      <c r="C56" s="8" t="s">
        <v>647</v>
      </c>
      <c r="D56" s="8">
        <v>2001</v>
      </c>
      <c r="E56" s="8">
        <v>1998</v>
      </c>
      <c r="F56" s="8" t="s">
        <v>648</v>
      </c>
      <c r="G56" s="8" t="s">
        <v>649</v>
      </c>
      <c r="H56" s="8" t="s">
        <v>650</v>
      </c>
      <c r="I56" s="8" t="s">
        <v>651</v>
      </c>
      <c r="J56" s="25">
        <v>150.08999633789062</v>
      </c>
      <c r="K56" s="4">
        <v>10</v>
      </c>
      <c r="L56" s="25">
        <f>J56+K56</f>
        <v>160.08999633789062</v>
      </c>
      <c r="M56" s="25">
        <v>157.52000427246094</v>
      </c>
      <c r="N56" s="4">
        <v>2</v>
      </c>
      <c r="O56" s="25">
        <f>M56+N56</f>
        <v>159.52000427246094</v>
      </c>
      <c r="P56" s="25">
        <f t="shared" si="4"/>
        <v>159.52000427246094</v>
      </c>
      <c r="Q56" s="25">
        <f t="shared" si="5"/>
        <v>38.580491205484094</v>
      </c>
    </row>
    <row r="57" spans="1:17" ht="72">
      <c r="A57" s="4">
        <v>8</v>
      </c>
      <c r="B57" s="8" t="s">
        <v>652</v>
      </c>
      <c r="C57" s="8" t="s">
        <v>497</v>
      </c>
      <c r="D57" s="8">
        <v>2000</v>
      </c>
      <c r="E57" s="8">
        <v>1998</v>
      </c>
      <c r="F57" s="8" t="s">
        <v>653</v>
      </c>
      <c r="G57" s="8" t="s">
        <v>16</v>
      </c>
      <c r="H57" s="8" t="s">
        <v>17</v>
      </c>
      <c r="I57" s="8" t="s">
        <v>654</v>
      </c>
      <c r="J57" s="25"/>
      <c r="K57" s="4"/>
      <c r="L57" s="25" t="s">
        <v>437</v>
      </c>
      <c r="M57" s="25">
        <v>146.78999328613281</v>
      </c>
      <c r="N57" s="4">
        <v>18</v>
      </c>
      <c r="O57" s="25">
        <f>M57+N57</f>
        <v>164.78999328613281</v>
      </c>
      <c r="P57" s="25">
        <f t="shared" si="4"/>
        <v>164.78999328613281</v>
      </c>
      <c r="Q57" s="25">
        <f t="shared" si="5"/>
        <v>43.158711156599239</v>
      </c>
    </row>
    <row r="58" spans="1:17" ht="115.2">
      <c r="A58" s="4">
        <v>9</v>
      </c>
      <c r="B58" s="8" t="s">
        <v>655</v>
      </c>
      <c r="C58" s="8" t="s">
        <v>453</v>
      </c>
      <c r="D58" s="8">
        <v>1998</v>
      </c>
      <c r="E58" s="8">
        <v>1998</v>
      </c>
      <c r="F58" s="8" t="s">
        <v>460</v>
      </c>
      <c r="G58" s="8" t="s">
        <v>656</v>
      </c>
      <c r="H58" s="8" t="s">
        <v>657</v>
      </c>
      <c r="I58" s="8" t="s">
        <v>658</v>
      </c>
      <c r="J58" s="25">
        <v>160.63999938964844</v>
      </c>
      <c r="K58" s="4">
        <v>14</v>
      </c>
      <c r="L58" s="25">
        <f>J58+K58</f>
        <v>174.63999938964844</v>
      </c>
      <c r="M58" s="25">
        <v>162.3699951171875</v>
      </c>
      <c r="N58" s="4">
        <v>56</v>
      </c>
      <c r="O58" s="25">
        <f>M58+N58</f>
        <v>218.3699951171875</v>
      </c>
      <c r="P58" s="25">
        <f t="shared" si="4"/>
        <v>174.63999938964844</v>
      </c>
      <c r="Q58" s="25">
        <f t="shared" si="5"/>
        <v>51.715748817347752</v>
      </c>
    </row>
    <row r="59" spans="1:17" ht="172.8">
      <c r="A59" s="4">
        <v>10</v>
      </c>
      <c r="B59" s="8" t="s">
        <v>659</v>
      </c>
      <c r="C59" s="8" t="s">
        <v>484</v>
      </c>
      <c r="D59" s="8">
        <v>2001</v>
      </c>
      <c r="E59" s="8">
        <v>1999</v>
      </c>
      <c r="F59" s="8" t="s">
        <v>521</v>
      </c>
      <c r="G59" s="8" t="s">
        <v>660</v>
      </c>
      <c r="H59" s="8" t="s">
        <v>661</v>
      </c>
      <c r="I59" s="8" t="s">
        <v>662</v>
      </c>
      <c r="J59" s="25">
        <v>217.32000732421875</v>
      </c>
      <c r="K59" s="4">
        <v>8</v>
      </c>
      <c r="L59" s="25">
        <f>J59+K59</f>
        <v>225.32000732421875</v>
      </c>
      <c r="M59" s="25">
        <v>196.02000427246094</v>
      </c>
      <c r="N59" s="4">
        <v>12</v>
      </c>
      <c r="O59" s="25">
        <f>M59+N59</f>
        <v>208.02000427246094</v>
      </c>
      <c r="P59" s="25">
        <f t="shared" si="4"/>
        <v>208.02000427246094</v>
      </c>
      <c r="Q59" s="25">
        <f t="shared" si="5"/>
        <v>80.714102310372326</v>
      </c>
    </row>
    <row r="60" spans="1:17" ht="86.4">
      <c r="A60" s="4">
        <v>11</v>
      </c>
      <c r="B60" s="8" t="s">
        <v>663</v>
      </c>
      <c r="C60" s="8" t="s">
        <v>664</v>
      </c>
      <c r="D60" s="8">
        <v>2002</v>
      </c>
      <c r="E60" s="8">
        <v>1999</v>
      </c>
      <c r="F60" s="8" t="s">
        <v>665</v>
      </c>
      <c r="G60" s="8" t="s">
        <v>666</v>
      </c>
      <c r="H60" s="8" t="s">
        <v>667</v>
      </c>
      <c r="I60" s="8" t="s">
        <v>668</v>
      </c>
      <c r="J60" s="25">
        <v>191.1300048828125</v>
      </c>
      <c r="K60" s="4">
        <v>108</v>
      </c>
      <c r="L60" s="25">
        <f>J60+K60</f>
        <v>299.1300048828125</v>
      </c>
      <c r="M60" s="25">
        <v>187.08000183105469</v>
      </c>
      <c r="N60" s="4">
        <v>66</v>
      </c>
      <c r="O60" s="25">
        <f>M60+N60</f>
        <v>253.08000183105469</v>
      </c>
      <c r="P60" s="25">
        <f t="shared" si="4"/>
        <v>253.08000183105469</v>
      </c>
      <c r="Q60" s="25">
        <f t="shared" si="5"/>
        <v>119.85926547575383</v>
      </c>
    </row>
    <row r="62" spans="1:17" ht="18">
      <c r="A62" s="11" t="s">
        <v>446</v>
      </c>
      <c r="B62" s="11"/>
      <c r="C62" s="11"/>
      <c r="D62" s="11"/>
      <c r="E62" s="11"/>
      <c r="F62" s="11"/>
      <c r="G62" s="11"/>
      <c r="H62" s="11"/>
      <c r="I62" s="11"/>
      <c r="J62" s="11"/>
    </row>
    <row r="63" spans="1:17">
      <c r="A63" s="16" t="s">
        <v>390</v>
      </c>
      <c r="B63" s="16" t="s">
        <v>1</v>
      </c>
      <c r="C63" s="16" t="s">
        <v>2</v>
      </c>
      <c r="D63" s="16" t="s">
        <v>312</v>
      </c>
      <c r="E63" s="16" t="s">
        <v>313</v>
      </c>
      <c r="F63" s="16" t="s">
        <v>3</v>
      </c>
      <c r="G63" s="16" t="s">
        <v>4</v>
      </c>
      <c r="H63" s="16" t="s">
        <v>5</v>
      </c>
      <c r="I63" s="16" t="s">
        <v>6</v>
      </c>
      <c r="J63" s="18" t="s">
        <v>392</v>
      </c>
      <c r="K63" s="19"/>
      <c r="L63" s="20"/>
      <c r="M63" s="18" t="s">
        <v>396</v>
      </c>
      <c r="N63" s="19"/>
      <c r="O63" s="20"/>
      <c r="P63" s="16" t="s">
        <v>397</v>
      </c>
      <c r="Q63" s="16" t="s">
        <v>398</v>
      </c>
    </row>
    <row r="64" spans="1:17">
      <c r="A64" s="17"/>
      <c r="B64" s="17"/>
      <c r="C64" s="17"/>
      <c r="D64" s="17"/>
      <c r="E64" s="17"/>
      <c r="F64" s="17"/>
      <c r="G64" s="17"/>
      <c r="H64" s="17"/>
      <c r="I64" s="17"/>
      <c r="J64" s="21" t="s">
        <v>393</v>
      </c>
      <c r="K64" s="21" t="s">
        <v>394</v>
      </c>
      <c r="L64" s="21" t="s">
        <v>395</v>
      </c>
      <c r="M64" s="21" t="s">
        <v>393</v>
      </c>
      <c r="N64" s="21" t="s">
        <v>394</v>
      </c>
      <c r="O64" s="21" t="s">
        <v>395</v>
      </c>
      <c r="P64" s="17"/>
      <c r="Q64" s="17"/>
    </row>
    <row r="65" spans="1:17" ht="158.4">
      <c r="A65" s="22">
        <v>1</v>
      </c>
      <c r="B65" s="23" t="s">
        <v>669</v>
      </c>
      <c r="C65" s="23" t="s">
        <v>453</v>
      </c>
      <c r="D65" s="23">
        <v>1998</v>
      </c>
      <c r="E65" s="23">
        <v>1998</v>
      </c>
      <c r="F65" s="23" t="s">
        <v>615</v>
      </c>
      <c r="G65" s="23" t="s">
        <v>670</v>
      </c>
      <c r="H65" s="23" t="s">
        <v>671</v>
      </c>
      <c r="I65" s="23" t="s">
        <v>672</v>
      </c>
      <c r="J65" s="24">
        <v>109.90000152587891</v>
      </c>
      <c r="K65" s="22">
        <v>6</v>
      </c>
      <c r="L65" s="24">
        <f>J65+K65</f>
        <v>115.90000152587891</v>
      </c>
      <c r="M65" s="24">
        <v>106.93000030517578</v>
      </c>
      <c r="N65" s="22">
        <v>0</v>
      </c>
      <c r="O65" s="24">
        <f>M65+N65</f>
        <v>106.93000030517578</v>
      </c>
      <c r="P65" s="24">
        <f t="shared" ref="P65:P79" si="6">MIN(O65,L65)</f>
        <v>106.93000030517578</v>
      </c>
      <c r="Q65" s="24">
        <f t="shared" ref="Q65:Q79" si="7">IF( AND(ISNUMBER(P$65),ISNUMBER(P65)),(P65-P$65)/P$65*100,"")</f>
        <v>0</v>
      </c>
    </row>
    <row r="66" spans="1:17" ht="115.2">
      <c r="A66" s="4">
        <v>2</v>
      </c>
      <c r="B66" s="8" t="s">
        <v>673</v>
      </c>
      <c r="C66" s="8" t="s">
        <v>614</v>
      </c>
      <c r="D66" s="8">
        <v>1999</v>
      </c>
      <c r="E66" s="8">
        <v>1998</v>
      </c>
      <c r="F66" s="8" t="s">
        <v>454</v>
      </c>
      <c r="G66" s="8" t="s">
        <v>674</v>
      </c>
      <c r="H66" s="8" t="s">
        <v>675</v>
      </c>
      <c r="I66" s="8" t="s">
        <v>676</v>
      </c>
      <c r="J66" s="25">
        <v>110.12999725341797</v>
      </c>
      <c r="K66" s="4">
        <v>8</v>
      </c>
      <c r="L66" s="25">
        <f>J66+K66</f>
        <v>118.12999725341797</v>
      </c>
      <c r="M66" s="25">
        <v>110.25</v>
      </c>
      <c r="N66" s="4">
        <v>2</v>
      </c>
      <c r="O66" s="25">
        <f>M66+N66</f>
        <v>112.25</v>
      </c>
      <c r="P66" s="25">
        <f t="shared" si="6"/>
        <v>112.25</v>
      </c>
      <c r="Q66" s="25">
        <f t="shared" si="7"/>
        <v>4.9752171323679617</v>
      </c>
    </row>
    <row r="67" spans="1:17" ht="158.4">
      <c r="A67" s="4">
        <v>3</v>
      </c>
      <c r="B67" s="8" t="s">
        <v>677</v>
      </c>
      <c r="C67" s="8" t="s">
        <v>459</v>
      </c>
      <c r="D67" s="8">
        <v>1999</v>
      </c>
      <c r="E67" s="8">
        <v>1998</v>
      </c>
      <c r="F67" s="8" t="s">
        <v>454</v>
      </c>
      <c r="G67" s="8" t="s">
        <v>678</v>
      </c>
      <c r="H67" s="8" t="s">
        <v>679</v>
      </c>
      <c r="I67" s="8" t="s">
        <v>680</v>
      </c>
      <c r="J67" s="25">
        <v>111.91999816894531</v>
      </c>
      <c r="K67" s="4">
        <v>2</v>
      </c>
      <c r="L67" s="25">
        <f>J67+K67</f>
        <v>113.91999816894531</v>
      </c>
      <c r="M67" s="25">
        <v>113.23000335693359</v>
      </c>
      <c r="N67" s="4">
        <v>0</v>
      </c>
      <c r="O67" s="25">
        <f>M67+N67</f>
        <v>113.23000335693359</v>
      </c>
      <c r="P67" s="25">
        <f t="shared" si="6"/>
        <v>113.23000335693359</v>
      </c>
      <c r="Q67" s="25">
        <f t="shared" si="7"/>
        <v>5.8917076908049637</v>
      </c>
    </row>
    <row r="68" spans="1:17" ht="86.4">
      <c r="A68" s="4">
        <v>4</v>
      </c>
      <c r="B68" s="8" t="s">
        <v>681</v>
      </c>
      <c r="C68" s="8" t="s">
        <v>637</v>
      </c>
      <c r="D68" s="8">
        <v>1999</v>
      </c>
      <c r="E68" s="8">
        <v>1998</v>
      </c>
      <c r="F68" s="8" t="s">
        <v>460</v>
      </c>
      <c r="G68" s="8" t="s">
        <v>57</v>
      </c>
      <c r="H68" s="8" t="s">
        <v>682</v>
      </c>
      <c r="I68" s="8" t="s">
        <v>59</v>
      </c>
      <c r="J68" s="25">
        <v>124.01999664306641</v>
      </c>
      <c r="K68" s="4">
        <v>0</v>
      </c>
      <c r="L68" s="25">
        <f>J68+K68</f>
        <v>124.01999664306641</v>
      </c>
      <c r="M68" s="25">
        <v>124.40000152587891</v>
      </c>
      <c r="N68" s="4">
        <v>2</v>
      </c>
      <c r="O68" s="25">
        <f>M68+N68</f>
        <v>126.40000152587891</v>
      </c>
      <c r="P68" s="25">
        <f t="shared" si="6"/>
        <v>124.01999664306641</v>
      </c>
      <c r="Q68" s="25">
        <f t="shared" si="7"/>
        <v>15.982414934177655</v>
      </c>
    </row>
    <row r="69" spans="1:17" ht="115.2">
      <c r="A69" s="4">
        <v>5</v>
      </c>
      <c r="B69" s="8" t="s">
        <v>683</v>
      </c>
      <c r="C69" s="8" t="s">
        <v>620</v>
      </c>
      <c r="D69" s="8">
        <v>2000</v>
      </c>
      <c r="E69" s="8">
        <v>1998</v>
      </c>
      <c r="F69" s="8" t="s">
        <v>460</v>
      </c>
      <c r="G69" s="8" t="s">
        <v>684</v>
      </c>
      <c r="H69" s="8" t="s">
        <v>685</v>
      </c>
      <c r="I69" s="8" t="s">
        <v>686</v>
      </c>
      <c r="J69" s="25">
        <v>122.84999847412109</v>
      </c>
      <c r="K69" s="4">
        <v>8</v>
      </c>
      <c r="L69" s="25">
        <f>J69+K69</f>
        <v>130.84999847412109</v>
      </c>
      <c r="M69" s="25">
        <v>126.76000213623047</v>
      </c>
      <c r="N69" s="4">
        <v>10</v>
      </c>
      <c r="O69" s="25">
        <f>M69+N69</f>
        <v>136.76000213623047</v>
      </c>
      <c r="P69" s="25">
        <f t="shared" si="6"/>
        <v>130.84999847412109</v>
      </c>
      <c r="Q69" s="25">
        <f t="shared" si="7"/>
        <v>22.36977284268043</v>
      </c>
    </row>
    <row r="70" spans="1:17" ht="115.2">
      <c r="A70" s="4">
        <v>6</v>
      </c>
      <c r="B70" s="8" t="s">
        <v>687</v>
      </c>
      <c r="C70" s="8" t="s">
        <v>688</v>
      </c>
      <c r="D70" s="8">
        <v>2000</v>
      </c>
      <c r="E70" s="8">
        <v>1999</v>
      </c>
      <c r="F70" s="8" t="s">
        <v>460</v>
      </c>
      <c r="G70" s="8" t="s">
        <v>689</v>
      </c>
      <c r="H70" s="8" t="s">
        <v>690</v>
      </c>
      <c r="I70" s="8" t="s">
        <v>691</v>
      </c>
      <c r="J70" s="25">
        <v>124.77999877929687</v>
      </c>
      <c r="K70" s="4">
        <v>8</v>
      </c>
      <c r="L70" s="25">
        <f>J70+K70</f>
        <v>132.77999877929687</v>
      </c>
      <c r="M70" s="25">
        <v>128.89999389648437</v>
      </c>
      <c r="N70" s="4">
        <v>10</v>
      </c>
      <c r="O70" s="25">
        <f>M70+N70</f>
        <v>138.89999389648437</v>
      </c>
      <c r="P70" s="25">
        <f t="shared" si="6"/>
        <v>132.77999877929687</v>
      </c>
      <c r="Q70" s="25">
        <f t="shared" si="7"/>
        <v>24.174692228884119</v>
      </c>
    </row>
    <row r="71" spans="1:17" ht="144">
      <c r="A71" s="4">
        <v>7</v>
      </c>
      <c r="B71" s="8" t="s">
        <v>692</v>
      </c>
      <c r="C71" s="8" t="s">
        <v>614</v>
      </c>
      <c r="D71" s="8">
        <v>1999</v>
      </c>
      <c r="E71" s="8">
        <v>1998</v>
      </c>
      <c r="F71" s="8" t="s">
        <v>693</v>
      </c>
      <c r="G71" s="8" t="s">
        <v>694</v>
      </c>
      <c r="H71" s="8" t="s">
        <v>695</v>
      </c>
      <c r="I71" s="8" t="s">
        <v>696</v>
      </c>
      <c r="J71" s="25">
        <v>127.58000183105469</v>
      </c>
      <c r="K71" s="4">
        <v>10</v>
      </c>
      <c r="L71" s="25">
        <f>J71+K71</f>
        <v>137.58000183105469</v>
      </c>
      <c r="M71" s="25">
        <v>128.36000061035156</v>
      </c>
      <c r="N71" s="4">
        <v>6</v>
      </c>
      <c r="O71" s="25">
        <f>M71+N71</f>
        <v>134.36000061035156</v>
      </c>
      <c r="P71" s="25">
        <f t="shared" si="6"/>
        <v>134.36000061035156</v>
      </c>
      <c r="Q71" s="25">
        <f t="shared" si="7"/>
        <v>25.652296106697079</v>
      </c>
    </row>
    <row r="72" spans="1:17" ht="72">
      <c r="A72" s="4">
        <v>8</v>
      </c>
      <c r="B72" s="8" t="s">
        <v>697</v>
      </c>
      <c r="C72" s="8" t="s">
        <v>497</v>
      </c>
      <c r="D72" s="8">
        <v>2000</v>
      </c>
      <c r="E72" s="8">
        <v>1998</v>
      </c>
      <c r="F72" s="8" t="s">
        <v>460</v>
      </c>
      <c r="G72" s="8" t="s">
        <v>10</v>
      </c>
      <c r="H72" s="8" t="s">
        <v>91</v>
      </c>
      <c r="I72" s="8" t="s">
        <v>698</v>
      </c>
      <c r="J72" s="25">
        <v>149.66999816894531</v>
      </c>
      <c r="K72" s="4">
        <v>104</v>
      </c>
      <c r="L72" s="25">
        <f>J72+K72</f>
        <v>253.66999816894531</v>
      </c>
      <c r="M72" s="25">
        <v>140.60000610351562</v>
      </c>
      <c r="N72" s="4">
        <v>0</v>
      </c>
      <c r="O72" s="25">
        <f>M72+N72</f>
        <v>140.60000610351562</v>
      </c>
      <c r="P72" s="25">
        <f t="shared" si="6"/>
        <v>140.60000610351562</v>
      </c>
      <c r="Q72" s="25">
        <f t="shared" si="7"/>
        <v>31.487894606047334</v>
      </c>
    </row>
    <row r="73" spans="1:17" ht="129.6">
      <c r="A73" s="4">
        <v>9</v>
      </c>
      <c r="B73" s="8" t="s">
        <v>699</v>
      </c>
      <c r="C73" s="8" t="s">
        <v>453</v>
      </c>
      <c r="D73" s="8">
        <v>1998</v>
      </c>
      <c r="E73" s="8">
        <v>1998</v>
      </c>
      <c r="F73" s="8" t="s">
        <v>460</v>
      </c>
      <c r="G73" s="8" t="s">
        <v>700</v>
      </c>
      <c r="H73" s="8" t="s">
        <v>701</v>
      </c>
      <c r="I73" s="8" t="s">
        <v>702</v>
      </c>
      <c r="J73" s="25">
        <v>141.28999328613281</v>
      </c>
      <c r="K73" s="4">
        <v>10</v>
      </c>
      <c r="L73" s="25">
        <f>J73+K73</f>
        <v>151.28999328613281</v>
      </c>
      <c r="M73" s="25">
        <v>148.16000366210937</v>
      </c>
      <c r="N73" s="4">
        <v>12</v>
      </c>
      <c r="O73" s="25">
        <f>M73+N73</f>
        <v>160.16000366210937</v>
      </c>
      <c r="P73" s="25">
        <f t="shared" si="6"/>
        <v>151.28999328613281</v>
      </c>
      <c r="Q73" s="25">
        <f t="shared" si="7"/>
        <v>41.485077017071568</v>
      </c>
    </row>
    <row r="74" spans="1:17" ht="43.2">
      <c r="A74" s="4">
        <v>10</v>
      </c>
      <c r="B74" s="8" t="s">
        <v>703</v>
      </c>
      <c r="C74" s="8" t="s">
        <v>704</v>
      </c>
      <c r="D74" s="8">
        <v>2000</v>
      </c>
      <c r="E74" s="8">
        <v>1999</v>
      </c>
      <c r="F74" s="8" t="s">
        <v>503</v>
      </c>
      <c r="G74" s="8" t="s">
        <v>80</v>
      </c>
      <c r="H74" s="8" t="s">
        <v>88</v>
      </c>
      <c r="I74" s="8" t="s">
        <v>89</v>
      </c>
      <c r="J74" s="25">
        <v>151.24000549316406</v>
      </c>
      <c r="K74" s="4">
        <v>6</v>
      </c>
      <c r="L74" s="25">
        <f>J74+K74</f>
        <v>157.24000549316406</v>
      </c>
      <c r="M74" s="25"/>
      <c r="N74" s="4"/>
      <c r="O74" s="25" t="s">
        <v>437</v>
      </c>
      <c r="P74" s="25">
        <f t="shared" si="6"/>
        <v>157.24000549316406</v>
      </c>
      <c r="Q74" s="25">
        <f t="shared" si="7"/>
        <v>47.049476334428761</v>
      </c>
    </row>
    <row r="75" spans="1:17" ht="100.8">
      <c r="A75" s="4">
        <v>11</v>
      </c>
      <c r="B75" s="8" t="s">
        <v>705</v>
      </c>
      <c r="C75" s="8" t="s">
        <v>536</v>
      </c>
      <c r="D75" s="8">
        <v>2002</v>
      </c>
      <c r="E75" s="8">
        <v>2000</v>
      </c>
      <c r="F75" s="8" t="s">
        <v>693</v>
      </c>
      <c r="G75" s="8" t="s">
        <v>706</v>
      </c>
      <c r="H75" s="8" t="s">
        <v>707</v>
      </c>
      <c r="I75" s="8" t="s">
        <v>708</v>
      </c>
      <c r="J75" s="25">
        <v>147.69999694824219</v>
      </c>
      <c r="K75" s="4">
        <v>58</v>
      </c>
      <c r="L75" s="25">
        <f>J75+K75</f>
        <v>205.69999694824219</v>
      </c>
      <c r="M75" s="25">
        <v>144.11000061035156</v>
      </c>
      <c r="N75" s="4">
        <v>18</v>
      </c>
      <c r="O75" s="25">
        <f>M75+N75</f>
        <v>162.11000061035156</v>
      </c>
      <c r="P75" s="25">
        <f t="shared" si="6"/>
        <v>162.11000061035156</v>
      </c>
      <c r="Q75" s="25">
        <f t="shared" si="7"/>
        <v>51.60385312605753</v>
      </c>
    </row>
    <row r="76" spans="1:17" ht="158.4">
      <c r="A76" s="4">
        <v>12</v>
      </c>
      <c r="B76" s="8" t="s">
        <v>709</v>
      </c>
      <c r="C76" s="8" t="s">
        <v>704</v>
      </c>
      <c r="D76" s="8">
        <v>2000</v>
      </c>
      <c r="E76" s="8">
        <v>1999</v>
      </c>
      <c r="F76" s="8" t="s">
        <v>460</v>
      </c>
      <c r="G76" s="8" t="s">
        <v>710</v>
      </c>
      <c r="H76" s="8" t="s">
        <v>711</v>
      </c>
      <c r="I76" s="8" t="s">
        <v>712</v>
      </c>
      <c r="J76" s="25"/>
      <c r="K76" s="4"/>
      <c r="L76" s="25" t="s">
        <v>399</v>
      </c>
      <c r="M76" s="25">
        <v>165.85000610351562</v>
      </c>
      <c r="N76" s="4">
        <v>8</v>
      </c>
      <c r="O76" s="25">
        <f>M76+N76</f>
        <v>173.85000610351562</v>
      </c>
      <c r="P76" s="25">
        <f t="shared" si="6"/>
        <v>173.85000610351562</v>
      </c>
      <c r="Q76" s="25">
        <f t="shared" si="7"/>
        <v>62.583003467082833</v>
      </c>
    </row>
    <row r="77" spans="1:17" ht="129.6">
      <c r="A77" s="4">
        <v>13</v>
      </c>
      <c r="B77" s="8" t="s">
        <v>713</v>
      </c>
      <c r="C77" s="8" t="s">
        <v>714</v>
      </c>
      <c r="D77" s="8">
        <v>2001</v>
      </c>
      <c r="E77" s="8">
        <v>2000</v>
      </c>
      <c r="F77" s="8" t="s">
        <v>715</v>
      </c>
      <c r="G77" s="8" t="s">
        <v>643</v>
      </c>
      <c r="H77" s="8" t="s">
        <v>716</v>
      </c>
      <c r="I77" s="8" t="s">
        <v>717</v>
      </c>
      <c r="J77" s="25">
        <v>191.27000427246094</v>
      </c>
      <c r="K77" s="4">
        <v>58</v>
      </c>
      <c r="L77" s="25">
        <f>J77+K77</f>
        <v>249.27000427246094</v>
      </c>
      <c r="M77" s="25">
        <v>179.19999694824219</v>
      </c>
      <c r="N77" s="4">
        <v>6</v>
      </c>
      <c r="O77" s="25">
        <f>M77+N77</f>
        <v>185.19999694824219</v>
      </c>
      <c r="P77" s="25">
        <f t="shared" si="6"/>
        <v>185.19999694824219</v>
      </c>
      <c r="Q77" s="25">
        <f t="shared" si="7"/>
        <v>73.197415523880693</v>
      </c>
    </row>
    <row r="78" spans="1:17" ht="144">
      <c r="A78" s="4">
        <v>14</v>
      </c>
      <c r="B78" s="8" t="s">
        <v>718</v>
      </c>
      <c r="C78" s="8" t="s">
        <v>719</v>
      </c>
      <c r="D78" s="8">
        <v>2000</v>
      </c>
      <c r="E78" s="8">
        <v>1998</v>
      </c>
      <c r="F78" s="8" t="s">
        <v>460</v>
      </c>
      <c r="G78" s="8" t="s">
        <v>53</v>
      </c>
      <c r="H78" s="8" t="s">
        <v>720</v>
      </c>
      <c r="I78" s="8" t="s">
        <v>721</v>
      </c>
      <c r="J78" s="25"/>
      <c r="K78" s="4"/>
      <c r="L78" s="25" t="s">
        <v>437</v>
      </c>
      <c r="M78" s="25">
        <v>196.97999572753906</v>
      </c>
      <c r="N78" s="4">
        <v>12</v>
      </c>
      <c r="O78" s="25">
        <f>M78+N78</f>
        <v>208.97999572753906</v>
      </c>
      <c r="P78" s="25">
        <f t="shared" si="6"/>
        <v>208.97999572753906</v>
      </c>
      <c r="Q78" s="25">
        <f t="shared" si="7"/>
        <v>95.43626216320483</v>
      </c>
    </row>
    <row r="79" spans="1:17" ht="100.8">
      <c r="A79" s="4"/>
      <c r="B79" s="8" t="s">
        <v>722</v>
      </c>
      <c r="C79" s="8" t="s">
        <v>723</v>
      </c>
      <c r="D79" s="8">
        <v>2001</v>
      </c>
      <c r="E79" s="8">
        <v>2001</v>
      </c>
      <c r="F79" s="8" t="s">
        <v>724</v>
      </c>
      <c r="G79" s="8" t="s">
        <v>725</v>
      </c>
      <c r="H79" s="8" t="s">
        <v>726</v>
      </c>
      <c r="I79" s="8" t="s">
        <v>727</v>
      </c>
      <c r="J79" s="25"/>
      <c r="K79" s="4"/>
      <c r="L79" s="25" t="s">
        <v>399</v>
      </c>
      <c r="M79" s="25"/>
      <c r="N79" s="4"/>
      <c r="O79" s="25" t="s">
        <v>399</v>
      </c>
      <c r="P79" s="25"/>
      <c r="Q79" s="25" t="str">
        <f t="shared" si="7"/>
        <v/>
      </c>
    </row>
    <row r="81" spans="1:17" ht="18">
      <c r="A81" s="11" t="s">
        <v>448</v>
      </c>
      <c r="B81" s="11"/>
      <c r="C81" s="11"/>
      <c r="D81" s="11"/>
      <c r="E81" s="11"/>
      <c r="F81" s="11"/>
      <c r="G81" s="11"/>
      <c r="H81" s="11"/>
      <c r="I81" s="11"/>
      <c r="J81" s="11"/>
    </row>
    <row r="82" spans="1:17">
      <c r="A82" s="16" t="s">
        <v>390</v>
      </c>
      <c r="B82" s="16" t="s">
        <v>1</v>
      </c>
      <c r="C82" s="16" t="s">
        <v>2</v>
      </c>
      <c r="D82" s="16" t="s">
        <v>312</v>
      </c>
      <c r="E82" s="16" t="s">
        <v>313</v>
      </c>
      <c r="F82" s="16" t="s">
        <v>3</v>
      </c>
      <c r="G82" s="16" t="s">
        <v>4</v>
      </c>
      <c r="H82" s="16" t="s">
        <v>5</v>
      </c>
      <c r="I82" s="16" t="s">
        <v>6</v>
      </c>
      <c r="J82" s="18" t="s">
        <v>392</v>
      </c>
      <c r="K82" s="19"/>
      <c r="L82" s="20"/>
      <c r="M82" s="18" t="s">
        <v>396</v>
      </c>
      <c r="N82" s="19"/>
      <c r="O82" s="20"/>
      <c r="P82" s="16" t="s">
        <v>397</v>
      </c>
      <c r="Q82" s="16" t="s">
        <v>398</v>
      </c>
    </row>
    <row r="83" spans="1:17">
      <c r="A83" s="17"/>
      <c r="B83" s="17"/>
      <c r="C83" s="17"/>
      <c r="D83" s="17"/>
      <c r="E83" s="17"/>
      <c r="F83" s="17"/>
      <c r="G83" s="17"/>
      <c r="H83" s="17"/>
      <c r="I83" s="17"/>
      <c r="J83" s="21" t="s">
        <v>393</v>
      </c>
      <c r="K83" s="21" t="s">
        <v>394</v>
      </c>
      <c r="L83" s="21" t="s">
        <v>395</v>
      </c>
      <c r="M83" s="21" t="s">
        <v>393</v>
      </c>
      <c r="N83" s="21" t="s">
        <v>394</v>
      </c>
      <c r="O83" s="21" t="s">
        <v>395</v>
      </c>
      <c r="P83" s="17"/>
      <c r="Q83" s="17"/>
    </row>
    <row r="84" spans="1:17" ht="187.2">
      <c r="A84" s="22">
        <v>1</v>
      </c>
      <c r="B84" s="23" t="s">
        <v>728</v>
      </c>
      <c r="C84" s="23" t="s">
        <v>479</v>
      </c>
      <c r="D84" s="23">
        <v>2000</v>
      </c>
      <c r="E84" s="23">
        <v>1998</v>
      </c>
      <c r="F84" s="23" t="s">
        <v>615</v>
      </c>
      <c r="G84" s="23" t="s">
        <v>729</v>
      </c>
      <c r="H84" s="23" t="s">
        <v>730</v>
      </c>
      <c r="I84" s="23" t="s">
        <v>731</v>
      </c>
      <c r="J84" s="24">
        <v>133.08999633789062</v>
      </c>
      <c r="K84" s="22">
        <v>4</v>
      </c>
      <c r="L84" s="24">
        <f>J84+K84</f>
        <v>137.08999633789062</v>
      </c>
      <c r="M84" s="24">
        <v>136.44999694824219</v>
      </c>
      <c r="N84" s="22">
        <v>8</v>
      </c>
      <c r="O84" s="24">
        <f>M84+N84</f>
        <v>144.44999694824219</v>
      </c>
      <c r="P84" s="24">
        <f t="shared" ref="P84:P88" si="8">MIN(O84,L84)</f>
        <v>137.08999633789062</v>
      </c>
      <c r="Q84" s="24">
        <f t="shared" ref="Q84:Q88" si="9">IF( AND(ISNUMBER(P$84),ISNUMBER(P84)),(P84-P$84)/P$84*100,"")</f>
        <v>0</v>
      </c>
    </row>
    <row r="85" spans="1:17" ht="129.6">
      <c r="A85" s="4">
        <v>2</v>
      </c>
      <c r="B85" s="8" t="s">
        <v>732</v>
      </c>
      <c r="C85" s="8" t="s">
        <v>733</v>
      </c>
      <c r="D85" s="8">
        <v>2001</v>
      </c>
      <c r="E85" s="8">
        <v>1998</v>
      </c>
      <c r="F85" s="8" t="s">
        <v>653</v>
      </c>
      <c r="G85" s="8" t="s">
        <v>734</v>
      </c>
      <c r="H85" s="8" t="s">
        <v>735</v>
      </c>
      <c r="I85" s="8" t="s">
        <v>736</v>
      </c>
      <c r="J85" s="25">
        <v>141.77000427246094</v>
      </c>
      <c r="K85" s="4">
        <v>8</v>
      </c>
      <c r="L85" s="25">
        <f>J85+K85</f>
        <v>149.77000427246094</v>
      </c>
      <c r="M85" s="25">
        <v>146.96000671386719</v>
      </c>
      <c r="N85" s="4">
        <v>2</v>
      </c>
      <c r="O85" s="25">
        <f>M85+N85</f>
        <v>148.96000671386719</v>
      </c>
      <c r="P85" s="25">
        <f t="shared" si="8"/>
        <v>148.96000671386719</v>
      </c>
      <c r="Q85" s="25">
        <f t="shared" si="9"/>
        <v>8.6585532811016517</v>
      </c>
    </row>
    <row r="86" spans="1:17" ht="216">
      <c r="A86" s="4">
        <v>3</v>
      </c>
      <c r="B86" s="8" t="s">
        <v>737</v>
      </c>
      <c r="C86" s="8" t="s">
        <v>738</v>
      </c>
      <c r="D86" s="8">
        <v>2001</v>
      </c>
      <c r="E86" s="8">
        <v>1998</v>
      </c>
      <c r="F86" s="8" t="s">
        <v>653</v>
      </c>
      <c r="G86" s="8" t="s">
        <v>739</v>
      </c>
      <c r="H86" s="8" t="s">
        <v>740</v>
      </c>
      <c r="I86" s="8" t="s">
        <v>741</v>
      </c>
      <c r="J86" s="25">
        <v>147.14999389648437</v>
      </c>
      <c r="K86" s="4">
        <v>6</v>
      </c>
      <c r="L86" s="25">
        <f>J86+K86</f>
        <v>153.14999389648437</v>
      </c>
      <c r="M86" s="25">
        <v>159.82000732421875</v>
      </c>
      <c r="N86" s="4">
        <v>4</v>
      </c>
      <c r="O86" s="25">
        <f>M86+N86</f>
        <v>163.82000732421875</v>
      </c>
      <c r="P86" s="25">
        <f t="shared" si="8"/>
        <v>153.14999389648437</v>
      </c>
      <c r="Q86" s="25">
        <f t="shared" si="9"/>
        <v>11.714930328694516</v>
      </c>
    </row>
    <row r="87" spans="1:17" ht="100.8">
      <c r="A87" s="4">
        <v>4</v>
      </c>
      <c r="B87" s="8" t="s">
        <v>742</v>
      </c>
      <c r="C87" s="8" t="s">
        <v>743</v>
      </c>
      <c r="D87" s="8">
        <v>2000</v>
      </c>
      <c r="E87" s="8">
        <v>1999</v>
      </c>
      <c r="F87" s="8" t="s">
        <v>454</v>
      </c>
      <c r="G87" s="8" t="s">
        <v>744</v>
      </c>
      <c r="H87" s="8" t="s">
        <v>745</v>
      </c>
      <c r="I87" s="8" t="s">
        <v>746</v>
      </c>
      <c r="J87" s="25">
        <v>175.74000549316406</v>
      </c>
      <c r="K87" s="4">
        <v>58</v>
      </c>
      <c r="L87" s="25">
        <f>J87+K87</f>
        <v>233.74000549316406</v>
      </c>
      <c r="M87" s="25">
        <v>156.88999938964844</v>
      </c>
      <c r="N87" s="4">
        <v>6</v>
      </c>
      <c r="O87" s="25">
        <f>M87+N87</f>
        <v>162.88999938964844</v>
      </c>
      <c r="P87" s="25">
        <f t="shared" si="8"/>
        <v>162.88999938964844</v>
      </c>
      <c r="Q87" s="25">
        <f t="shared" si="9"/>
        <v>18.81975617547441</v>
      </c>
    </row>
    <row r="88" spans="1:17" ht="115.2">
      <c r="A88" s="4">
        <v>5</v>
      </c>
      <c r="B88" s="8" t="s">
        <v>747</v>
      </c>
      <c r="C88" s="8" t="s">
        <v>748</v>
      </c>
      <c r="D88" s="8">
        <v>2001</v>
      </c>
      <c r="E88" s="8">
        <v>1998</v>
      </c>
      <c r="F88" s="8" t="s">
        <v>648</v>
      </c>
      <c r="G88" s="8" t="s">
        <v>749</v>
      </c>
      <c r="H88" s="8" t="s">
        <v>750</v>
      </c>
      <c r="I88" s="8" t="s">
        <v>751</v>
      </c>
      <c r="J88" s="25">
        <v>183.05999755859375</v>
      </c>
      <c r="K88" s="4">
        <v>12</v>
      </c>
      <c r="L88" s="25">
        <f>J88+K88</f>
        <v>195.05999755859375</v>
      </c>
      <c r="M88" s="25">
        <v>180.46000671386719</v>
      </c>
      <c r="N88" s="4">
        <v>10</v>
      </c>
      <c r="O88" s="25">
        <f>M88+N88</f>
        <v>190.46000671386719</v>
      </c>
      <c r="P88" s="25">
        <f t="shared" si="8"/>
        <v>190.46000671386719</v>
      </c>
      <c r="Q88" s="25">
        <f t="shared" si="9"/>
        <v>38.930638122152686</v>
      </c>
    </row>
  </sheetData>
  <mergeCells count="76">
    <mergeCell ref="P82:P83"/>
    <mergeCell ref="Q82:Q83"/>
    <mergeCell ref="G82:G83"/>
    <mergeCell ref="H82:H83"/>
    <mergeCell ref="I82:I83"/>
    <mergeCell ref="A81:J81"/>
    <mergeCell ref="J82:L82"/>
    <mergeCell ref="M82:O82"/>
    <mergeCell ref="A82:A83"/>
    <mergeCell ref="B82:B83"/>
    <mergeCell ref="C82:C83"/>
    <mergeCell ref="D82:D83"/>
    <mergeCell ref="E82:E83"/>
    <mergeCell ref="F82:F83"/>
    <mergeCell ref="I63:I64"/>
    <mergeCell ref="A62:J62"/>
    <mergeCell ref="J63:L63"/>
    <mergeCell ref="M63:O63"/>
    <mergeCell ref="P63:P64"/>
    <mergeCell ref="Q63:Q64"/>
    <mergeCell ref="P48:P49"/>
    <mergeCell ref="Q48:Q49"/>
    <mergeCell ref="A63:A64"/>
    <mergeCell ref="B63:B64"/>
    <mergeCell ref="C63:C64"/>
    <mergeCell ref="D63:D64"/>
    <mergeCell ref="E63:E64"/>
    <mergeCell ref="F63:F64"/>
    <mergeCell ref="G63:G64"/>
    <mergeCell ref="H63:H64"/>
    <mergeCell ref="G48:G49"/>
    <mergeCell ref="H48:H49"/>
    <mergeCell ref="I48:I49"/>
    <mergeCell ref="A47:J47"/>
    <mergeCell ref="J48:L48"/>
    <mergeCell ref="M48:O48"/>
    <mergeCell ref="A48:A49"/>
    <mergeCell ref="B48:B49"/>
    <mergeCell ref="C48:C49"/>
    <mergeCell ref="D48:D49"/>
    <mergeCell ref="E48:E49"/>
    <mergeCell ref="F48:F49"/>
    <mergeCell ref="I37:I38"/>
    <mergeCell ref="A36:J36"/>
    <mergeCell ref="J37:L37"/>
    <mergeCell ref="M37:O37"/>
    <mergeCell ref="P37:P38"/>
    <mergeCell ref="Q37:Q38"/>
    <mergeCell ref="P8:P9"/>
    <mergeCell ref="Q8:Q9"/>
    <mergeCell ref="A37:A38"/>
    <mergeCell ref="B37:B38"/>
    <mergeCell ref="C37:C38"/>
    <mergeCell ref="D37:D38"/>
    <mergeCell ref="E37:E38"/>
    <mergeCell ref="F37:F38"/>
    <mergeCell ref="G37:G38"/>
    <mergeCell ref="H37:H38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236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7" width="3.109375" style="1" customWidth="1"/>
    <col min="28" max="28" width="7.109375" style="1" customWidth="1"/>
    <col min="29" max="29" width="4.88671875" style="1" customWidth="1"/>
    <col min="30" max="30" width="7.109375" style="1" customWidth="1"/>
    <col min="31" max="48" width="3.109375" style="1" customWidth="1"/>
    <col min="49" max="49" width="7.109375" style="1" customWidth="1"/>
    <col min="50" max="50" width="4.88671875" style="1" customWidth="1"/>
    <col min="51" max="52" width="7.109375" style="1" customWidth="1"/>
    <col min="53" max="16384" width="8.88671875" style="1"/>
  </cols>
  <sheetData>
    <row r="1" spans="1:53" ht="15.6">
      <c r="A1" s="9" t="s">
        <v>384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8">
      <c r="A2" s="11" t="s">
        <v>385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>
      <c r="A3" s="12" t="s">
        <v>386</v>
      </c>
      <c r="B3" s="12"/>
      <c r="C3" s="13" t="s">
        <v>387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ht="21">
      <c r="A4" s="14" t="s">
        <v>449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3.4">
      <c r="A5" s="15" t="s">
        <v>450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7" spans="1:53" ht="18">
      <c r="A7" s="11" t="s">
        <v>391</v>
      </c>
      <c r="B7" s="11"/>
      <c r="C7" s="11"/>
      <c r="D7" s="11"/>
      <c r="E7" s="11"/>
      <c r="F7" s="11"/>
      <c r="G7" s="11"/>
      <c r="H7" s="11"/>
      <c r="I7" s="11"/>
      <c r="J7" s="11"/>
    </row>
    <row r="8" spans="1:53">
      <c r="A8" s="16" t="s">
        <v>390</v>
      </c>
      <c r="B8" s="16" t="s">
        <v>1</v>
      </c>
      <c r="C8" s="16" t="s">
        <v>2</v>
      </c>
      <c r="D8" s="16" t="s">
        <v>312</v>
      </c>
      <c r="E8" s="16" t="s">
        <v>313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  <c r="AE8" s="18" t="s">
        <v>396</v>
      </c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0"/>
      <c r="AZ8" s="16" t="s">
        <v>397</v>
      </c>
      <c r="BA8" s="16" t="s">
        <v>398</v>
      </c>
    </row>
    <row r="9" spans="1:53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 t="s">
        <v>393</v>
      </c>
      <c r="AC9" s="21" t="s">
        <v>394</v>
      </c>
      <c r="AD9" s="21" t="s">
        <v>395</v>
      </c>
      <c r="AE9" s="21">
        <v>1</v>
      </c>
      <c r="AF9" s="21">
        <v>2</v>
      </c>
      <c r="AG9" s="21">
        <v>3</v>
      </c>
      <c r="AH9" s="21">
        <v>4</v>
      </c>
      <c r="AI9" s="21">
        <v>5</v>
      </c>
      <c r="AJ9" s="21">
        <v>6</v>
      </c>
      <c r="AK9" s="21">
        <v>7</v>
      </c>
      <c r="AL9" s="21">
        <v>8</v>
      </c>
      <c r="AM9" s="21">
        <v>9</v>
      </c>
      <c r="AN9" s="21">
        <v>10</v>
      </c>
      <c r="AO9" s="21">
        <v>11</v>
      </c>
      <c r="AP9" s="21">
        <v>12</v>
      </c>
      <c r="AQ9" s="21">
        <v>13</v>
      </c>
      <c r="AR9" s="21">
        <v>14</v>
      </c>
      <c r="AS9" s="21">
        <v>15</v>
      </c>
      <c r="AT9" s="21">
        <v>16</v>
      </c>
      <c r="AU9" s="21">
        <v>17</v>
      </c>
      <c r="AV9" s="21">
        <v>18</v>
      </c>
      <c r="AW9" s="21" t="s">
        <v>393</v>
      </c>
      <c r="AX9" s="21" t="s">
        <v>394</v>
      </c>
      <c r="AY9" s="21" t="s">
        <v>395</v>
      </c>
      <c r="AZ9" s="17"/>
      <c r="BA9" s="17"/>
    </row>
    <row r="10" spans="1:53" ht="43.2">
      <c r="A10" s="22">
        <v>1</v>
      </c>
      <c r="B10" s="23" t="s">
        <v>262</v>
      </c>
      <c r="C10" s="23">
        <v>1998</v>
      </c>
      <c r="D10" s="23">
        <v>1998</v>
      </c>
      <c r="E10" s="23">
        <v>1998</v>
      </c>
      <c r="F10" s="23" t="s">
        <v>49</v>
      </c>
      <c r="G10" s="23" t="s">
        <v>53</v>
      </c>
      <c r="H10" s="23" t="s">
        <v>94</v>
      </c>
      <c r="I10" s="23" t="s">
        <v>95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4">
        <v>87.730003356933594</v>
      </c>
      <c r="AC10" s="22">
        <f t="shared" ref="AC10:AC41" si="0">SUM(J10:AA10)</f>
        <v>0</v>
      </c>
      <c r="AD10" s="24">
        <f t="shared" ref="AD10:AD41" si="1">AB10+AC10</f>
        <v>87.730003356933594</v>
      </c>
      <c r="AE10" s="22">
        <v>0</v>
      </c>
      <c r="AF10" s="22">
        <v>0</v>
      </c>
      <c r="AG10" s="22">
        <v>2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2</v>
      </c>
      <c r="AO10" s="22">
        <v>0</v>
      </c>
      <c r="AP10" s="22">
        <v>0</v>
      </c>
      <c r="AQ10" s="22">
        <v>0</v>
      </c>
      <c r="AR10" s="22">
        <v>2</v>
      </c>
      <c r="AS10" s="22">
        <v>0</v>
      </c>
      <c r="AT10" s="22">
        <v>0</v>
      </c>
      <c r="AU10" s="22">
        <v>2</v>
      </c>
      <c r="AV10" s="22">
        <v>0</v>
      </c>
      <c r="AW10" s="24">
        <v>89.699996948242188</v>
      </c>
      <c r="AX10" s="22">
        <f t="shared" ref="AX10:AX41" si="2">SUM(AE10:AV10)</f>
        <v>8</v>
      </c>
      <c r="AY10" s="24">
        <f t="shared" ref="AY10:AY41" si="3">AW10+AX10</f>
        <v>97.699996948242188</v>
      </c>
      <c r="AZ10" s="24">
        <f t="shared" ref="AZ10:AZ41" si="4">MIN(AY10,AD10)</f>
        <v>87.730003356933594</v>
      </c>
      <c r="BA10" s="24">
        <f t="shared" ref="BA10:BA41" si="5">IF( AND(ISNUMBER(AZ$10),ISNUMBER(AZ10)),(AZ10-AZ$10)/AZ$10*100,"")</f>
        <v>0</v>
      </c>
    </row>
    <row r="11" spans="1:53">
      <c r="A11" s="4">
        <v>2</v>
      </c>
      <c r="B11" s="8" t="s">
        <v>48</v>
      </c>
      <c r="C11" s="8">
        <v>1998</v>
      </c>
      <c r="D11" s="8">
        <v>1998</v>
      </c>
      <c r="E11" s="8">
        <v>1998</v>
      </c>
      <c r="F11" s="8" t="s">
        <v>49</v>
      </c>
      <c r="G11" s="8" t="s">
        <v>40</v>
      </c>
      <c r="H11" s="8" t="s">
        <v>50</v>
      </c>
      <c r="I11" s="8" t="s">
        <v>51</v>
      </c>
      <c r="J11" s="4">
        <v>0</v>
      </c>
      <c r="K11" s="4">
        <v>0</v>
      </c>
      <c r="L11" s="4">
        <v>2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2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5">
        <v>92.830001831054687</v>
      </c>
      <c r="AC11" s="4">
        <f t="shared" si="0"/>
        <v>4</v>
      </c>
      <c r="AD11" s="25">
        <f t="shared" si="1"/>
        <v>96.830001831054687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2</v>
      </c>
      <c r="AT11" s="4">
        <v>0</v>
      </c>
      <c r="AU11" s="4">
        <v>0</v>
      </c>
      <c r="AV11" s="4">
        <v>0</v>
      </c>
      <c r="AW11" s="25">
        <v>90.540000915527344</v>
      </c>
      <c r="AX11" s="4">
        <f t="shared" si="2"/>
        <v>2</v>
      </c>
      <c r="AY11" s="25">
        <f t="shared" si="3"/>
        <v>92.540000915527344</v>
      </c>
      <c r="AZ11" s="25">
        <f t="shared" si="4"/>
        <v>92.540000915527344</v>
      </c>
      <c r="BA11" s="25">
        <f t="shared" si="5"/>
        <v>5.4827281141481912</v>
      </c>
    </row>
    <row r="12" spans="1:53" ht="57.6">
      <c r="A12" s="4">
        <v>3</v>
      </c>
      <c r="B12" s="8" t="s">
        <v>144</v>
      </c>
      <c r="C12" s="8">
        <v>1998</v>
      </c>
      <c r="D12" s="8">
        <v>1998</v>
      </c>
      <c r="E12" s="8">
        <v>1998</v>
      </c>
      <c r="F12" s="8">
        <v>1</v>
      </c>
      <c r="G12" s="8" t="s">
        <v>145</v>
      </c>
      <c r="H12" s="8" t="s">
        <v>146</v>
      </c>
      <c r="I12" s="8" t="s">
        <v>147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2</v>
      </c>
      <c r="W12" s="4">
        <v>0</v>
      </c>
      <c r="X12" s="4">
        <v>2</v>
      </c>
      <c r="Y12" s="4">
        <v>0</v>
      </c>
      <c r="Z12" s="4">
        <v>0</v>
      </c>
      <c r="AA12" s="4">
        <v>0</v>
      </c>
      <c r="AB12" s="25">
        <v>92.629997253417969</v>
      </c>
      <c r="AC12" s="4">
        <f t="shared" si="0"/>
        <v>4</v>
      </c>
      <c r="AD12" s="25">
        <f t="shared" si="1"/>
        <v>96.629997253417969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2</v>
      </c>
      <c r="AP12" s="4">
        <v>0</v>
      </c>
      <c r="AQ12" s="4">
        <v>0</v>
      </c>
      <c r="AR12" s="4">
        <v>0</v>
      </c>
      <c r="AS12" s="4">
        <v>2</v>
      </c>
      <c r="AT12" s="4">
        <v>0</v>
      </c>
      <c r="AU12" s="4">
        <v>0</v>
      </c>
      <c r="AV12" s="4">
        <v>0</v>
      </c>
      <c r="AW12" s="25">
        <v>91.169998168945313</v>
      </c>
      <c r="AX12" s="4">
        <f t="shared" si="2"/>
        <v>4</v>
      </c>
      <c r="AY12" s="25">
        <f t="shared" si="3"/>
        <v>95.169998168945313</v>
      </c>
      <c r="AZ12" s="25">
        <f t="shared" si="4"/>
        <v>95.169998168945313</v>
      </c>
      <c r="BA12" s="25">
        <f t="shared" si="5"/>
        <v>8.4805591329362588</v>
      </c>
    </row>
    <row r="13" spans="1:53" ht="72">
      <c r="A13" s="4">
        <v>4</v>
      </c>
      <c r="B13" s="8" t="s">
        <v>184</v>
      </c>
      <c r="C13" s="8">
        <v>1999</v>
      </c>
      <c r="D13" s="8">
        <v>1999</v>
      </c>
      <c r="E13" s="8">
        <v>1999</v>
      </c>
      <c r="F13" s="8">
        <v>1</v>
      </c>
      <c r="G13" s="8" t="s">
        <v>40</v>
      </c>
      <c r="H13" s="8" t="s">
        <v>320</v>
      </c>
      <c r="I13" s="8" t="s">
        <v>186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2</v>
      </c>
      <c r="Q13" s="4">
        <v>0</v>
      </c>
      <c r="R13" s="4">
        <v>0</v>
      </c>
      <c r="S13" s="4">
        <v>2</v>
      </c>
      <c r="T13" s="4">
        <v>2</v>
      </c>
      <c r="U13" s="4">
        <v>0</v>
      </c>
      <c r="V13" s="4">
        <v>0</v>
      </c>
      <c r="W13" s="4">
        <v>2</v>
      </c>
      <c r="X13" s="4">
        <v>0</v>
      </c>
      <c r="Y13" s="4">
        <v>0</v>
      </c>
      <c r="Z13" s="4">
        <v>2</v>
      </c>
      <c r="AA13" s="4">
        <v>0</v>
      </c>
      <c r="AB13" s="25">
        <v>98.739997863769531</v>
      </c>
      <c r="AC13" s="4">
        <f t="shared" si="0"/>
        <v>10</v>
      </c>
      <c r="AD13" s="25">
        <f t="shared" si="1"/>
        <v>108.73999786376953</v>
      </c>
      <c r="AE13" s="4">
        <v>0</v>
      </c>
      <c r="AF13" s="4">
        <v>0</v>
      </c>
      <c r="AG13" s="4">
        <v>0</v>
      </c>
      <c r="AH13" s="4">
        <v>2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25">
        <v>95.599998474121094</v>
      </c>
      <c r="AX13" s="4">
        <f t="shared" si="2"/>
        <v>2</v>
      </c>
      <c r="AY13" s="25">
        <f t="shared" si="3"/>
        <v>97.599998474121094</v>
      </c>
      <c r="AZ13" s="25">
        <f t="shared" si="4"/>
        <v>97.599998474121094</v>
      </c>
      <c r="BA13" s="25">
        <f t="shared" si="5"/>
        <v>11.250421451633787</v>
      </c>
    </row>
    <row r="14" spans="1:53" ht="28.8">
      <c r="A14" s="4">
        <v>5</v>
      </c>
      <c r="B14" s="8" t="s">
        <v>98</v>
      </c>
      <c r="C14" s="8">
        <v>1998</v>
      </c>
      <c r="D14" s="8">
        <v>1998</v>
      </c>
      <c r="E14" s="8">
        <v>1998</v>
      </c>
      <c r="F14" s="8">
        <v>1</v>
      </c>
      <c r="G14" s="8" t="s">
        <v>53</v>
      </c>
      <c r="H14" s="8" t="s">
        <v>94</v>
      </c>
      <c r="I14" s="8" t="s">
        <v>99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5">
        <v>100.55000305175781</v>
      </c>
      <c r="AC14" s="4">
        <f t="shared" si="0"/>
        <v>0</v>
      </c>
      <c r="AD14" s="25">
        <f t="shared" si="1"/>
        <v>100.55000305175781</v>
      </c>
      <c r="AE14" s="4">
        <v>0</v>
      </c>
      <c r="AF14" s="4">
        <v>0</v>
      </c>
      <c r="AG14" s="4">
        <v>0</v>
      </c>
      <c r="AH14" s="4">
        <v>0</v>
      </c>
      <c r="AI14" s="4">
        <v>2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2</v>
      </c>
      <c r="AT14" s="4">
        <v>0</v>
      </c>
      <c r="AU14" s="4">
        <v>0</v>
      </c>
      <c r="AV14" s="4">
        <v>0</v>
      </c>
      <c r="AW14" s="25">
        <v>94.199996948242188</v>
      </c>
      <c r="AX14" s="4">
        <f t="shared" si="2"/>
        <v>4</v>
      </c>
      <c r="AY14" s="25">
        <f t="shared" si="3"/>
        <v>98.199996948242188</v>
      </c>
      <c r="AZ14" s="25">
        <f t="shared" si="4"/>
        <v>98.199996948242188</v>
      </c>
      <c r="BA14" s="25">
        <f t="shared" si="5"/>
        <v>11.934336248353871</v>
      </c>
    </row>
    <row r="15" spans="1:53" ht="57.6">
      <c r="A15" s="4">
        <v>6</v>
      </c>
      <c r="B15" s="8" t="s">
        <v>243</v>
      </c>
      <c r="C15" s="8">
        <v>1999</v>
      </c>
      <c r="D15" s="8">
        <v>1999</v>
      </c>
      <c r="E15" s="8">
        <v>1999</v>
      </c>
      <c r="F15" s="8">
        <v>1</v>
      </c>
      <c r="G15" s="8" t="s">
        <v>25</v>
      </c>
      <c r="H15" s="8" t="s">
        <v>61</v>
      </c>
      <c r="I15" s="8" t="s">
        <v>62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2</v>
      </c>
      <c r="P15" s="4">
        <v>0</v>
      </c>
      <c r="Q15" s="4">
        <v>2</v>
      </c>
      <c r="R15" s="4">
        <v>0</v>
      </c>
      <c r="S15" s="4">
        <v>2</v>
      </c>
      <c r="T15" s="4">
        <v>0</v>
      </c>
      <c r="U15" s="4">
        <v>0</v>
      </c>
      <c r="V15" s="4">
        <v>0</v>
      </c>
      <c r="W15" s="4">
        <v>2</v>
      </c>
      <c r="X15" s="4">
        <v>2</v>
      </c>
      <c r="Y15" s="4">
        <v>2</v>
      </c>
      <c r="Z15" s="4">
        <v>0</v>
      </c>
      <c r="AA15" s="4">
        <v>0</v>
      </c>
      <c r="AB15" s="25">
        <v>99.699996948242188</v>
      </c>
      <c r="AC15" s="4">
        <f t="shared" si="0"/>
        <v>12</v>
      </c>
      <c r="AD15" s="25">
        <f t="shared" si="1"/>
        <v>111.69999694824219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25">
        <v>98.760002136230469</v>
      </c>
      <c r="AX15" s="4">
        <f t="shared" si="2"/>
        <v>0</v>
      </c>
      <c r="AY15" s="25">
        <f t="shared" si="3"/>
        <v>98.760002136230469</v>
      </c>
      <c r="AZ15" s="25">
        <f t="shared" si="4"/>
        <v>98.760002136230469</v>
      </c>
      <c r="BA15" s="25">
        <f t="shared" si="5"/>
        <v>12.572664262214619</v>
      </c>
    </row>
    <row r="16" spans="1:53" ht="43.2">
      <c r="A16" s="4">
        <v>7</v>
      </c>
      <c r="B16" s="8" t="s">
        <v>301</v>
      </c>
      <c r="C16" s="8">
        <v>1998</v>
      </c>
      <c r="D16" s="8">
        <v>1998</v>
      </c>
      <c r="E16" s="8">
        <v>1998</v>
      </c>
      <c r="F16" s="8">
        <v>1</v>
      </c>
      <c r="G16" s="8" t="s">
        <v>10</v>
      </c>
      <c r="H16" s="8" t="s">
        <v>91</v>
      </c>
      <c r="I16" s="8" t="s">
        <v>302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2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25">
        <v>100.08999633789062</v>
      </c>
      <c r="AC16" s="4">
        <f t="shared" si="0"/>
        <v>2</v>
      </c>
      <c r="AD16" s="25">
        <f t="shared" si="1"/>
        <v>102.08999633789062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25">
        <v>99.139999389648437</v>
      </c>
      <c r="AX16" s="4">
        <f t="shared" si="2"/>
        <v>0</v>
      </c>
      <c r="AY16" s="25">
        <f t="shared" si="3"/>
        <v>99.139999389648437</v>
      </c>
      <c r="AZ16" s="25">
        <f t="shared" si="4"/>
        <v>99.139999389648437</v>
      </c>
      <c r="BA16" s="25">
        <f t="shared" si="5"/>
        <v>13.00580827096603</v>
      </c>
    </row>
    <row r="17" spans="1:53" ht="43.2">
      <c r="A17" s="4">
        <v>8</v>
      </c>
      <c r="B17" s="8" t="s">
        <v>109</v>
      </c>
      <c r="C17" s="8">
        <v>1998</v>
      </c>
      <c r="D17" s="8">
        <v>1998</v>
      </c>
      <c r="E17" s="8">
        <v>1998</v>
      </c>
      <c r="F17" s="8">
        <v>1</v>
      </c>
      <c r="G17" s="8" t="s">
        <v>45</v>
      </c>
      <c r="H17" s="8" t="s">
        <v>104</v>
      </c>
      <c r="I17" s="8" t="s">
        <v>105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2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0</v>
      </c>
      <c r="AB17" s="25">
        <v>104.80999755859375</v>
      </c>
      <c r="AC17" s="4">
        <f t="shared" si="0"/>
        <v>4</v>
      </c>
      <c r="AD17" s="25">
        <f t="shared" si="1"/>
        <v>108.80999755859375</v>
      </c>
      <c r="AE17" s="4">
        <v>0</v>
      </c>
      <c r="AF17" s="4">
        <v>2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25">
        <v>97.330001831054687</v>
      </c>
      <c r="AX17" s="4">
        <f t="shared" si="2"/>
        <v>2</v>
      </c>
      <c r="AY17" s="25">
        <f t="shared" si="3"/>
        <v>99.330001831054688</v>
      </c>
      <c r="AZ17" s="25">
        <f t="shared" si="4"/>
        <v>99.330001831054688</v>
      </c>
      <c r="BA17" s="25">
        <f t="shared" si="5"/>
        <v>13.222384623565967</v>
      </c>
    </row>
    <row r="18" spans="1:53" ht="43.2">
      <c r="A18" s="4">
        <v>9</v>
      </c>
      <c r="B18" s="8" t="s">
        <v>69</v>
      </c>
      <c r="C18" s="8">
        <v>1998</v>
      </c>
      <c r="D18" s="8">
        <v>1998</v>
      </c>
      <c r="E18" s="8">
        <v>1998</v>
      </c>
      <c r="F18" s="8" t="s">
        <v>49</v>
      </c>
      <c r="G18" s="8" t="s">
        <v>70</v>
      </c>
      <c r="H18" s="8" t="s">
        <v>71</v>
      </c>
      <c r="I18" s="8" t="s">
        <v>72</v>
      </c>
      <c r="J18" s="4">
        <v>0</v>
      </c>
      <c r="K18" s="4">
        <v>2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2</v>
      </c>
      <c r="S18" s="4">
        <v>0</v>
      </c>
      <c r="T18" s="4">
        <v>0</v>
      </c>
      <c r="U18" s="4">
        <v>2</v>
      </c>
      <c r="V18" s="4">
        <v>2</v>
      </c>
      <c r="W18" s="4">
        <v>2</v>
      </c>
      <c r="X18" s="4">
        <v>2</v>
      </c>
      <c r="Y18" s="4">
        <v>0</v>
      </c>
      <c r="Z18" s="4">
        <v>0</v>
      </c>
      <c r="AA18" s="4">
        <v>0</v>
      </c>
      <c r="AB18" s="25">
        <v>101.55000305175781</v>
      </c>
      <c r="AC18" s="4">
        <f t="shared" si="0"/>
        <v>12</v>
      </c>
      <c r="AD18" s="25">
        <f t="shared" si="1"/>
        <v>113.55000305175781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2</v>
      </c>
      <c r="AS18" s="4">
        <v>2</v>
      </c>
      <c r="AT18" s="4">
        <v>0</v>
      </c>
      <c r="AU18" s="4">
        <v>0</v>
      </c>
      <c r="AV18" s="4">
        <v>0</v>
      </c>
      <c r="AW18" s="25">
        <v>96.150001525878906</v>
      </c>
      <c r="AX18" s="4">
        <f t="shared" si="2"/>
        <v>4</v>
      </c>
      <c r="AY18" s="25">
        <f t="shared" si="3"/>
        <v>100.15000152587891</v>
      </c>
      <c r="AZ18" s="25">
        <f t="shared" si="4"/>
        <v>100.15000152587891</v>
      </c>
      <c r="BA18" s="25">
        <f t="shared" si="5"/>
        <v>14.157070208254721</v>
      </c>
    </row>
    <row r="19" spans="1:53" ht="43.2">
      <c r="A19" s="4">
        <v>10</v>
      </c>
      <c r="B19" s="8" t="s">
        <v>250</v>
      </c>
      <c r="C19" s="8">
        <v>2000</v>
      </c>
      <c r="D19" s="8">
        <v>2000</v>
      </c>
      <c r="E19" s="8">
        <v>2000</v>
      </c>
      <c r="F19" s="8">
        <v>1</v>
      </c>
      <c r="G19" s="8" t="s">
        <v>80</v>
      </c>
      <c r="H19" s="8" t="s">
        <v>81</v>
      </c>
      <c r="I19" s="8" t="s">
        <v>82</v>
      </c>
      <c r="J19" s="4">
        <v>0</v>
      </c>
      <c r="K19" s="4">
        <v>0</v>
      </c>
      <c r="L19" s="4">
        <v>0</v>
      </c>
      <c r="M19" s="4">
        <v>0</v>
      </c>
      <c r="N19" s="4">
        <v>2</v>
      </c>
      <c r="O19" s="4">
        <v>0</v>
      </c>
      <c r="P19" s="4">
        <v>0</v>
      </c>
      <c r="Q19" s="4">
        <v>0</v>
      </c>
      <c r="R19" s="4">
        <v>2</v>
      </c>
      <c r="S19" s="4">
        <v>0</v>
      </c>
      <c r="T19" s="4">
        <v>0</v>
      </c>
      <c r="U19" s="4">
        <v>0</v>
      </c>
      <c r="V19" s="4">
        <v>2</v>
      </c>
      <c r="W19" s="4">
        <v>2</v>
      </c>
      <c r="X19" s="4">
        <v>0</v>
      </c>
      <c r="Y19" s="4">
        <v>2</v>
      </c>
      <c r="Z19" s="4">
        <v>0</v>
      </c>
      <c r="AA19" s="4">
        <v>0</v>
      </c>
      <c r="AB19" s="25">
        <v>101.77999877929687</v>
      </c>
      <c r="AC19" s="4">
        <f t="shared" si="0"/>
        <v>10</v>
      </c>
      <c r="AD19" s="25">
        <f t="shared" si="1"/>
        <v>111.77999877929687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25">
        <v>101.04000091552734</v>
      </c>
      <c r="AX19" s="4">
        <f t="shared" si="2"/>
        <v>0</v>
      </c>
      <c r="AY19" s="25">
        <f t="shared" si="3"/>
        <v>101.04000091552734</v>
      </c>
      <c r="AZ19" s="25">
        <f t="shared" si="4"/>
        <v>101.04000091552734</v>
      </c>
      <c r="BA19" s="25">
        <f t="shared" si="5"/>
        <v>15.171545707620011</v>
      </c>
    </row>
    <row r="20" spans="1:53" ht="57.6">
      <c r="A20" s="4">
        <v>11</v>
      </c>
      <c r="B20" s="8" t="s">
        <v>193</v>
      </c>
      <c r="C20" s="8">
        <v>2000</v>
      </c>
      <c r="D20" s="8">
        <v>2000</v>
      </c>
      <c r="E20" s="8">
        <v>2000</v>
      </c>
      <c r="F20" s="8" t="s">
        <v>49</v>
      </c>
      <c r="G20" s="8" t="s">
        <v>25</v>
      </c>
      <c r="H20" s="8" t="s">
        <v>61</v>
      </c>
      <c r="I20" s="8" t="s">
        <v>62</v>
      </c>
      <c r="J20" s="4">
        <v>0</v>
      </c>
      <c r="K20" s="4">
        <v>0</v>
      </c>
      <c r="L20" s="4">
        <v>0</v>
      </c>
      <c r="M20" s="4">
        <v>2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2</v>
      </c>
      <c r="X20" s="4">
        <v>0</v>
      </c>
      <c r="Y20" s="4">
        <v>2</v>
      </c>
      <c r="Z20" s="4">
        <v>0</v>
      </c>
      <c r="AA20" s="4">
        <v>0</v>
      </c>
      <c r="AB20" s="25">
        <v>109.83999633789063</v>
      </c>
      <c r="AC20" s="4">
        <f t="shared" si="0"/>
        <v>6</v>
      </c>
      <c r="AD20" s="25">
        <f t="shared" si="1"/>
        <v>115.83999633789062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2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2</v>
      </c>
      <c r="AT20" s="4">
        <v>0</v>
      </c>
      <c r="AU20" s="4">
        <v>0</v>
      </c>
      <c r="AV20" s="4">
        <v>0</v>
      </c>
      <c r="AW20" s="25">
        <v>97.379997253417969</v>
      </c>
      <c r="AX20" s="4">
        <f t="shared" si="2"/>
        <v>4</v>
      </c>
      <c r="AY20" s="25">
        <f t="shared" si="3"/>
        <v>101.37999725341797</v>
      </c>
      <c r="AZ20" s="25">
        <f t="shared" si="4"/>
        <v>101.37999725341797</v>
      </c>
      <c r="BA20" s="25">
        <f t="shared" si="5"/>
        <v>15.55909423706362</v>
      </c>
    </row>
    <row r="21" spans="1:53" ht="43.2">
      <c r="A21" s="4">
        <v>12</v>
      </c>
      <c r="B21" s="8" t="s">
        <v>294</v>
      </c>
      <c r="C21" s="8">
        <v>1999</v>
      </c>
      <c r="D21" s="8">
        <v>1999</v>
      </c>
      <c r="E21" s="8">
        <v>1999</v>
      </c>
      <c r="F21" s="8">
        <v>1</v>
      </c>
      <c r="G21" s="8" t="s">
        <v>45</v>
      </c>
      <c r="H21" s="8" t="s">
        <v>111</v>
      </c>
      <c r="I21" s="8" t="s">
        <v>105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25">
        <v>100.86000061035156</v>
      </c>
      <c r="AC21" s="4">
        <f t="shared" si="0"/>
        <v>2</v>
      </c>
      <c r="AD21" s="25">
        <f t="shared" si="1"/>
        <v>102.86000061035156</v>
      </c>
      <c r="AE21" s="4">
        <v>2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2</v>
      </c>
      <c r="AL21" s="4">
        <v>0</v>
      </c>
      <c r="AM21" s="4">
        <v>2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25">
        <v>100.12999725341797</v>
      </c>
      <c r="AX21" s="4">
        <f t="shared" si="2"/>
        <v>6</v>
      </c>
      <c r="AY21" s="25">
        <f t="shared" si="3"/>
        <v>106.12999725341797</v>
      </c>
      <c r="AZ21" s="25">
        <f t="shared" si="4"/>
        <v>102.86000061035156</v>
      </c>
      <c r="BA21" s="25">
        <f t="shared" si="5"/>
        <v>17.246092185658391</v>
      </c>
    </row>
    <row r="22" spans="1:53" ht="43.2">
      <c r="A22" s="4">
        <v>13</v>
      </c>
      <c r="B22" s="8" t="s">
        <v>103</v>
      </c>
      <c r="C22" s="8">
        <v>1998</v>
      </c>
      <c r="D22" s="8">
        <v>1998</v>
      </c>
      <c r="E22" s="8">
        <v>1998</v>
      </c>
      <c r="F22" s="8">
        <v>1</v>
      </c>
      <c r="G22" s="8" t="s">
        <v>45</v>
      </c>
      <c r="H22" s="8" t="s">
        <v>104</v>
      </c>
      <c r="I22" s="8" t="s">
        <v>105</v>
      </c>
      <c r="J22" s="4">
        <v>0</v>
      </c>
      <c r="K22" s="4">
        <v>2</v>
      </c>
      <c r="L22" s="4">
        <v>2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2</v>
      </c>
      <c r="AA22" s="4">
        <v>0</v>
      </c>
      <c r="AB22" s="25">
        <v>98.639999389648438</v>
      </c>
      <c r="AC22" s="4">
        <f t="shared" si="0"/>
        <v>6</v>
      </c>
      <c r="AD22" s="25">
        <f t="shared" si="1"/>
        <v>104.63999938964844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2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2</v>
      </c>
      <c r="AT22" s="4">
        <v>50</v>
      </c>
      <c r="AU22" s="4">
        <v>0</v>
      </c>
      <c r="AV22" s="4">
        <v>0</v>
      </c>
      <c r="AW22" s="25">
        <v>93.879997253417969</v>
      </c>
      <c r="AX22" s="4">
        <f t="shared" si="2"/>
        <v>54</v>
      </c>
      <c r="AY22" s="25">
        <f t="shared" si="3"/>
        <v>147.87999725341797</v>
      </c>
      <c r="AZ22" s="25">
        <f t="shared" si="4"/>
        <v>104.63999938964844</v>
      </c>
      <c r="BA22" s="25">
        <f t="shared" si="5"/>
        <v>19.27504318438897</v>
      </c>
    </row>
    <row r="23" spans="1:53" ht="43.2">
      <c r="A23" s="4">
        <v>14</v>
      </c>
      <c r="B23" s="8" t="s">
        <v>206</v>
      </c>
      <c r="C23" s="8">
        <v>1998</v>
      </c>
      <c r="D23" s="8">
        <v>1998</v>
      </c>
      <c r="E23" s="8">
        <v>1998</v>
      </c>
      <c r="F23" s="8">
        <v>1</v>
      </c>
      <c r="G23" s="8" t="s">
        <v>70</v>
      </c>
      <c r="H23" s="8" t="s">
        <v>71</v>
      </c>
      <c r="I23" s="8" t="s">
        <v>72</v>
      </c>
      <c r="J23" s="4">
        <v>0</v>
      </c>
      <c r="K23" s="4">
        <v>0</v>
      </c>
      <c r="L23" s="4">
        <v>2</v>
      </c>
      <c r="M23" s="4">
        <v>0</v>
      </c>
      <c r="N23" s="4">
        <v>2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2</v>
      </c>
      <c r="V23" s="4">
        <v>0</v>
      </c>
      <c r="W23" s="4">
        <v>0</v>
      </c>
      <c r="X23" s="4">
        <v>0</v>
      </c>
      <c r="Y23" s="4">
        <v>2</v>
      </c>
      <c r="Z23" s="4">
        <v>0</v>
      </c>
      <c r="AA23" s="4">
        <v>0</v>
      </c>
      <c r="AB23" s="25">
        <v>108.05000305175781</v>
      </c>
      <c r="AC23" s="4">
        <f t="shared" si="0"/>
        <v>8</v>
      </c>
      <c r="AD23" s="25">
        <f t="shared" si="1"/>
        <v>116.05000305175781</v>
      </c>
      <c r="AE23" s="4">
        <v>0</v>
      </c>
      <c r="AF23" s="4">
        <v>0</v>
      </c>
      <c r="AG23" s="4">
        <v>2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25">
        <v>104.01000213623047</v>
      </c>
      <c r="AX23" s="4">
        <f t="shared" si="2"/>
        <v>2</v>
      </c>
      <c r="AY23" s="25">
        <f t="shared" si="3"/>
        <v>106.01000213623047</v>
      </c>
      <c r="AZ23" s="25">
        <f t="shared" si="4"/>
        <v>106.01000213623047</v>
      </c>
      <c r="BA23" s="25">
        <f t="shared" si="5"/>
        <v>20.836655738999404</v>
      </c>
    </row>
    <row r="24" spans="1:53" ht="72">
      <c r="A24" s="4">
        <v>15</v>
      </c>
      <c r="B24" s="8" t="s">
        <v>56</v>
      </c>
      <c r="C24" s="8">
        <v>1998</v>
      </c>
      <c r="D24" s="8">
        <v>1998</v>
      </c>
      <c r="E24" s="8">
        <v>1998</v>
      </c>
      <c r="F24" s="8">
        <v>1</v>
      </c>
      <c r="G24" s="8" t="s">
        <v>57</v>
      </c>
      <c r="H24" s="8" t="s">
        <v>58</v>
      </c>
      <c r="I24" s="8" t="s">
        <v>59</v>
      </c>
      <c r="J24" s="4">
        <v>2</v>
      </c>
      <c r="K24" s="4">
        <v>2</v>
      </c>
      <c r="L24" s="4">
        <v>2</v>
      </c>
      <c r="M24" s="4">
        <v>0</v>
      </c>
      <c r="N24" s="4">
        <v>2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2</v>
      </c>
      <c r="AA24" s="4">
        <v>0</v>
      </c>
      <c r="AB24" s="25">
        <v>104.05000305175781</v>
      </c>
      <c r="AC24" s="4">
        <f t="shared" si="0"/>
        <v>10</v>
      </c>
      <c r="AD24" s="25">
        <f t="shared" si="1"/>
        <v>114.05000305175781</v>
      </c>
      <c r="AE24" s="4">
        <v>0</v>
      </c>
      <c r="AF24" s="4">
        <v>0</v>
      </c>
      <c r="AG24" s="4">
        <v>0</v>
      </c>
      <c r="AH24" s="4">
        <v>0</v>
      </c>
      <c r="AI24" s="4">
        <v>2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2</v>
      </c>
      <c r="AV24" s="4">
        <v>0</v>
      </c>
      <c r="AW24" s="25">
        <v>102.48999786376953</v>
      </c>
      <c r="AX24" s="4">
        <f t="shared" si="2"/>
        <v>4</v>
      </c>
      <c r="AY24" s="25">
        <f t="shared" si="3"/>
        <v>106.48999786376953</v>
      </c>
      <c r="AZ24" s="25">
        <f t="shared" si="4"/>
        <v>106.48999786376953</v>
      </c>
      <c r="BA24" s="25">
        <f t="shared" si="5"/>
        <v>21.383784097796084</v>
      </c>
    </row>
    <row r="25" spans="1:53" ht="72">
      <c r="A25" s="4">
        <v>16</v>
      </c>
      <c r="B25" s="8" t="s">
        <v>194</v>
      </c>
      <c r="C25" s="8">
        <v>1998</v>
      </c>
      <c r="D25" s="8">
        <v>1998</v>
      </c>
      <c r="E25" s="8">
        <v>1998</v>
      </c>
      <c r="F25" s="8">
        <v>1</v>
      </c>
      <c r="G25" s="8" t="s">
        <v>57</v>
      </c>
      <c r="H25" s="8" t="s">
        <v>58</v>
      </c>
      <c r="I25" s="8" t="s">
        <v>59</v>
      </c>
      <c r="J25" s="4">
        <v>0</v>
      </c>
      <c r="K25" s="4">
        <v>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2</v>
      </c>
      <c r="V25" s="4">
        <v>0</v>
      </c>
      <c r="W25" s="4">
        <v>2</v>
      </c>
      <c r="X25" s="4">
        <v>0</v>
      </c>
      <c r="Y25" s="4">
        <v>0</v>
      </c>
      <c r="Z25" s="4">
        <v>0</v>
      </c>
      <c r="AA25" s="4">
        <v>0</v>
      </c>
      <c r="AB25" s="25">
        <v>101.41000366210937</v>
      </c>
      <c r="AC25" s="4">
        <f t="shared" si="0"/>
        <v>6</v>
      </c>
      <c r="AD25" s="25">
        <f t="shared" si="1"/>
        <v>107.41000366210937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2</v>
      </c>
      <c r="AM25" s="4">
        <v>0</v>
      </c>
      <c r="AN25" s="4">
        <v>0</v>
      </c>
      <c r="AO25" s="4">
        <v>0</v>
      </c>
      <c r="AP25" s="4">
        <v>2</v>
      </c>
      <c r="AQ25" s="4">
        <v>0</v>
      </c>
      <c r="AR25" s="4">
        <v>2</v>
      </c>
      <c r="AS25" s="4">
        <v>0</v>
      </c>
      <c r="AT25" s="4">
        <v>0</v>
      </c>
      <c r="AU25" s="4">
        <v>0</v>
      </c>
      <c r="AV25" s="4">
        <v>0</v>
      </c>
      <c r="AW25" s="25">
        <v>101.38999938964844</v>
      </c>
      <c r="AX25" s="4">
        <f t="shared" si="2"/>
        <v>6</v>
      </c>
      <c r="AY25" s="25">
        <f t="shared" si="3"/>
        <v>107.38999938964844</v>
      </c>
      <c r="AZ25" s="25">
        <f t="shared" si="4"/>
        <v>107.38999938964844</v>
      </c>
      <c r="BA25" s="25">
        <f t="shared" si="5"/>
        <v>22.409660641100444</v>
      </c>
    </row>
    <row r="26" spans="1:53" ht="28.8">
      <c r="A26" s="4">
        <v>17</v>
      </c>
      <c r="B26" s="8" t="s">
        <v>141</v>
      </c>
      <c r="C26" s="8">
        <v>1998</v>
      </c>
      <c r="D26" s="8">
        <v>1998</v>
      </c>
      <c r="E26" s="8">
        <v>1998</v>
      </c>
      <c r="F26" s="8">
        <v>1</v>
      </c>
      <c r="G26" s="8" t="s">
        <v>31</v>
      </c>
      <c r="H26" s="8" t="s">
        <v>142</v>
      </c>
      <c r="I26" s="8" t="s">
        <v>143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2</v>
      </c>
      <c r="S26" s="4">
        <v>2</v>
      </c>
      <c r="T26" s="4">
        <v>0</v>
      </c>
      <c r="U26" s="4">
        <v>2</v>
      </c>
      <c r="V26" s="4">
        <v>0</v>
      </c>
      <c r="W26" s="4">
        <v>2</v>
      </c>
      <c r="X26" s="4">
        <v>2</v>
      </c>
      <c r="Y26" s="4">
        <v>0</v>
      </c>
      <c r="Z26" s="4">
        <v>0</v>
      </c>
      <c r="AA26" s="4">
        <v>0</v>
      </c>
      <c r="AB26" s="25">
        <v>106.51000213623047</v>
      </c>
      <c r="AC26" s="4">
        <f t="shared" si="0"/>
        <v>10</v>
      </c>
      <c r="AD26" s="25">
        <f t="shared" si="1"/>
        <v>116.51000213623047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2</v>
      </c>
      <c r="AS26" s="4">
        <v>0</v>
      </c>
      <c r="AT26" s="4">
        <v>0</v>
      </c>
      <c r="AU26" s="4">
        <v>2</v>
      </c>
      <c r="AV26" s="4">
        <v>0</v>
      </c>
      <c r="AW26" s="25">
        <v>103.40000152587891</v>
      </c>
      <c r="AX26" s="4">
        <f t="shared" si="2"/>
        <v>4</v>
      </c>
      <c r="AY26" s="25">
        <f t="shared" si="3"/>
        <v>107.40000152587891</v>
      </c>
      <c r="AZ26" s="25">
        <f t="shared" si="4"/>
        <v>107.40000152587891</v>
      </c>
      <c r="BA26" s="25">
        <f t="shared" si="5"/>
        <v>22.421061685039508</v>
      </c>
    </row>
    <row r="27" spans="1:53" ht="57.6">
      <c r="A27" s="4">
        <v>18</v>
      </c>
      <c r="B27" s="8" t="s">
        <v>180</v>
      </c>
      <c r="C27" s="8">
        <v>1999</v>
      </c>
      <c r="D27" s="8">
        <v>1999</v>
      </c>
      <c r="E27" s="8">
        <v>1999</v>
      </c>
      <c r="F27" s="8">
        <v>1</v>
      </c>
      <c r="G27" s="8" t="s">
        <v>145</v>
      </c>
      <c r="H27" s="8" t="s">
        <v>146</v>
      </c>
      <c r="I27" s="8" t="s">
        <v>181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0</v>
      </c>
      <c r="R27" s="4">
        <v>2</v>
      </c>
      <c r="S27" s="4">
        <v>2</v>
      </c>
      <c r="T27" s="4">
        <v>2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25">
        <v>103.59999847412109</v>
      </c>
      <c r="AC27" s="4">
        <f t="shared" si="0"/>
        <v>8</v>
      </c>
      <c r="AD27" s="25">
        <f t="shared" si="1"/>
        <v>111.59999847412109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2</v>
      </c>
      <c r="AT27" s="4">
        <v>2</v>
      </c>
      <c r="AU27" s="4">
        <v>0</v>
      </c>
      <c r="AV27" s="4">
        <v>0</v>
      </c>
      <c r="AW27" s="25">
        <v>104.83999633789062</v>
      </c>
      <c r="AX27" s="4">
        <f t="shared" si="2"/>
        <v>4</v>
      </c>
      <c r="AY27" s="25">
        <f t="shared" si="3"/>
        <v>108.83999633789062</v>
      </c>
      <c r="AZ27" s="25">
        <f t="shared" si="4"/>
        <v>108.83999633789062</v>
      </c>
      <c r="BA27" s="25">
        <f t="shared" si="5"/>
        <v>24.062455457878013</v>
      </c>
    </row>
    <row r="28" spans="1:53" ht="28.8">
      <c r="A28" s="4">
        <v>19</v>
      </c>
      <c r="B28" s="8" t="s">
        <v>282</v>
      </c>
      <c r="C28" s="8">
        <v>2000</v>
      </c>
      <c r="D28" s="8">
        <v>2000</v>
      </c>
      <c r="E28" s="8">
        <v>2000</v>
      </c>
      <c r="F28" s="8">
        <v>1</v>
      </c>
      <c r="G28" s="8" t="s">
        <v>16</v>
      </c>
      <c r="H28" s="8" t="s">
        <v>17</v>
      </c>
      <c r="I28" s="8" t="s">
        <v>68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2</v>
      </c>
      <c r="AA28" s="4">
        <v>0</v>
      </c>
      <c r="AB28" s="25">
        <v>107.63999938964844</v>
      </c>
      <c r="AC28" s="4">
        <f t="shared" si="0"/>
        <v>2</v>
      </c>
      <c r="AD28" s="25">
        <f t="shared" si="1"/>
        <v>109.63999938964844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2</v>
      </c>
      <c r="AO28" s="4">
        <v>0</v>
      </c>
      <c r="AP28" s="4">
        <v>0</v>
      </c>
      <c r="AQ28" s="4">
        <v>0</v>
      </c>
      <c r="AR28" s="4">
        <v>2</v>
      </c>
      <c r="AS28" s="4">
        <v>2</v>
      </c>
      <c r="AT28" s="4">
        <v>2</v>
      </c>
      <c r="AU28" s="4">
        <v>0</v>
      </c>
      <c r="AV28" s="4">
        <v>0</v>
      </c>
      <c r="AW28" s="25">
        <v>117.52999877929687</v>
      </c>
      <c r="AX28" s="4">
        <f t="shared" si="2"/>
        <v>8</v>
      </c>
      <c r="AY28" s="25">
        <f t="shared" si="3"/>
        <v>125.52999877929687</v>
      </c>
      <c r="AZ28" s="25">
        <f t="shared" si="4"/>
        <v>109.63999938964844</v>
      </c>
      <c r="BA28" s="25">
        <f t="shared" si="5"/>
        <v>24.974347651137098</v>
      </c>
    </row>
    <row r="29" spans="1:53" ht="57.6">
      <c r="A29" s="4">
        <v>20</v>
      </c>
      <c r="B29" s="8" t="s">
        <v>183</v>
      </c>
      <c r="C29" s="8">
        <v>2000</v>
      </c>
      <c r="D29" s="8">
        <v>2000</v>
      </c>
      <c r="E29" s="8">
        <v>2000</v>
      </c>
      <c r="F29" s="8">
        <v>1</v>
      </c>
      <c r="G29" s="8" t="s">
        <v>76</v>
      </c>
      <c r="H29" s="8" t="s">
        <v>153</v>
      </c>
      <c r="I29" s="8" t="s">
        <v>154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2</v>
      </c>
      <c r="U29" s="4">
        <v>0</v>
      </c>
      <c r="V29" s="4">
        <v>0</v>
      </c>
      <c r="W29" s="4">
        <v>2</v>
      </c>
      <c r="X29" s="4">
        <v>0</v>
      </c>
      <c r="Y29" s="4">
        <v>0</v>
      </c>
      <c r="Z29" s="4">
        <v>0</v>
      </c>
      <c r="AA29" s="4">
        <v>0</v>
      </c>
      <c r="AB29" s="25">
        <v>106.45999908447266</v>
      </c>
      <c r="AC29" s="4">
        <f t="shared" si="0"/>
        <v>4</v>
      </c>
      <c r="AD29" s="25">
        <f t="shared" si="1"/>
        <v>110.45999908447266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2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25">
        <v>116.68000030517578</v>
      </c>
      <c r="AX29" s="4">
        <f t="shared" si="2"/>
        <v>2</v>
      </c>
      <c r="AY29" s="25">
        <f t="shared" si="3"/>
        <v>118.68000030517578</v>
      </c>
      <c r="AZ29" s="25">
        <f t="shared" si="4"/>
        <v>110.45999908447266</v>
      </c>
      <c r="BA29" s="25">
        <f t="shared" si="5"/>
        <v>25.909033235825856</v>
      </c>
    </row>
    <row r="30" spans="1:53" ht="43.2">
      <c r="A30" s="4">
        <v>21</v>
      </c>
      <c r="B30" s="8" t="s">
        <v>257</v>
      </c>
      <c r="C30" s="8">
        <v>2000</v>
      </c>
      <c r="D30" s="8">
        <v>2000</v>
      </c>
      <c r="E30" s="8">
        <v>2000</v>
      </c>
      <c r="F30" s="8">
        <v>1</v>
      </c>
      <c r="G30" s="8" t="s">
        <v>80</v>
      </c>
      <c r="H30" s="8" t="s">
        <v>81</v>
      </c>
      <c r="I30" s="8" t="s">
        <v>84</v>
      </c>
      <c r="J30" s="4">
        <v>0</v>
      </c>
      <c r="K30" s="4">
        <v>0</v>
      </c>
      <c r="L30" s="4">
        <v>0</v>
      </c>
      <c r="M30" s="4">
        <v>0</v>
      </c>
      <c r="N30" s="4">
        <v>50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2</v>
      </c>
      <c r="X30" s="4">
        <v>0</v>
      </c>
      <c r="Y30" s="4">
        <v>0</v>
      </c>
      <c r="Z30" s="4">
        <v>0</v>
      </c>
      <c r="AA30" s="4">
        <v>0</v>
      </c>
      <c r="AB30" s="25">
        <v>108.87000274658203</v>
      </c>
      <c r="AC30" s="4">
        <f t="shared" si="0"/>
        <v>54</v>
      </c>
      <c r="AD30" s="25">
        <f t="shared" si="1"/>
        <v>162.87000274658203</v>
      </c>
      <c r="AE30" s="4">
        <v>0</v>
      </c>
      <c r="AF30" s="4">
        <v>2</v>
      </c>
      <c r="AG30" s="4">
        <v>0</v>
      </c>
      <c r="AH30" s="4">
        <v>2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2</v>
      </c>
      <c r="AU30" s="4">
        <v>0</v>
      </c>
      <c r="AV30" s="4">
        <v>0</v>
      </c>
      <c r="AW30" s="25">
        <v>106.45999908447266</v>
      </c>
      <c r="AX30" s="4">
        <f t="shared" si="2"/>
        <v>6</v>
      </c>
      <c r="AY30" s="25">
        <f t="shared" si="3"/>
        <v>112.45999908447266</v>
      </c>
      <c r="AZ30" s="25">
        <f t="shared" si="4"/>
        <v>112.45999908447266</v>
      </c>
      <c r="BA30" s="25">
        <f t="shared" si="5"/>
        <v>28.188755022525108</v>
      </c>
    </row>
    <row r="31" spans="1:53" ht="28.8">
      <c r="A31" s="4">
        <v>22</v>
      </c>
      <c r="B31" s="8" t="s">
        <v>73</v>
      </c>
      <c r="C31" s="8">
        <v>2001</v>
      </c>
      <c r="D31" s="8">
        <v>2001</v>
      </c>
      <c r="E31" s="8">
        <v>2001</v>
      </c>
      <c r="F31" s="8">
        <v>3</v>
      </c>
      <c r="G31" s="8" t="s">
        <v>16</v>
      </c>
      <c r="H31" s="8" t="s">
        <v>17</v>
      </c>
      <c r="I31" s="8" t="s">
        <v>74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25">
        <v>119.94000244140625</v>
      </c>
      <c r="AC31" s="4">
        <f t="shared" si="0"/>
        <v>0</v>
      </c>
      <c r="AD31" s="25">
        <f t="shared" si="1"/>
        <v>119.94000244140625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2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2</v>
      </c>
      <c r="AS31" s="4">
        <v>2</v>
      </c>
      <c r="AT31" s="4">
        <v>0</v>
      </c>
      <c r="AU31" s="4">
        <v>0</v>
      </c>
      <c r="AV31" s="4">
        <v>0</v>
      </c>
      <c r="AW31" s="25">
        <v>107.62999725341797</v>
      </c>
      <c r="AX31" s="4">
        <f t="shared" si="2"/>
        <v>6</v>
      </c>
      <c r="AY31" s="25">
        <f t="shared" si="3"/>
        <v>113.62999725341797</v>
      </c>
      <c r="AZ31" s="25">
        <f t="shared" si="4"/>
        <v>113.62999725341797</v>
      </c>
      <c r="BA31" s="25">
        <f t="shared" si="5"/>
        <v>29.522390180596535</v>
      </c>
    </row>
    <row r="32" spans="1:53" ht="43.2">
      <c r="A32" s="4">
        <v>23</v>
      </c>
      <c r="B32" s="8" t="s">
        <v>286</v>
      </c>
      <c r="C32" s="8">
        <v>1998</v>
      </c>
      <c r="D32" s="8">
        <v>1998</v>
      </c>
      <c r="E32" s="8">
        <v>1998</v>
      </c>
      <c r="F32" s="8">
        <v>1</v>
      </c>
      <c r="G32" s="8" t="s">
        <v>45</v>
      </c>
      <c r="H32" s="8" t="s">
        <v>104</v>
      </c>
      <c r="I32" s="8" t="s">
        <v>112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25">
        <v>111.70999908447266</v>
      </c>
      <c r="AC32" s="4">
        <f t="shared" si="0"/>
        <v>2</v>
      </c>
      <c r="AD32" s="25">
        <f t="shared" si="1"/>
        <v>113.70999908447266</v>
      </c>
      <c r="AE32" s="4">
        <v>0</v>
      </c>
      <c r="AF32" s="4">
        <v>0</v>
      </c>
      <c r="AG32" s="4">
        <v>2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2</v>
      </c>
      <c r="AN32" s="4">
        <v>0</v>
      </c>
      <c r="AO32" s="4">
        <v>0</v>
      </c>
      <c r="AP32" s="4">
        <v>0</v>
      </c>
      <c r="AQ32" s="4">
        <v>0</v>
      </c>
      <c r="AR32" s="4">
        <v>2</v>
      </c>
      <c r="AS32" s="4">
        <v>2</v>
      </c>
      <c r="AT32" s="4">
        <v>0</v>
      </c>
      <c r="AU32" s="4">
        <v>0</v>
      </c>
      <c r="AV32" s="4">
        <v>0</v>
      </c>
      <c r="AW32" s="25">
        <v>110.15000152587891</v>
      </c>
      <c r="AX32" s="4">
        <f t="shared" si="2"/>
        <v>8</v>
      </c>
      <c r="AY32" s="25">
        <f t="shared" si="3"/>
        <v>118.15000152587891</v>
      </c>
      <c r="AZ32" s="25">
        <f t="shared" si="4"/>
        <v>113.70999908447266</v>
      </c>
      <c r="BA32" s="25">
        <f t="shared" si="5"/>
        <v>29.613581139212137</v>
      </c>
    </row>
    <row r="33" spans="1:53" ht="43.2">
      <c r="A33" s="4">
        <v>24</v>
      </c>
      <c r="B33" s="8" t="s">
        <v>90</v>
      </c>
      <c r="C33" s="8">
        <v>1998</v>
      </c>
      <c r="D33" s="8">
        <v>1998</v>
      </c>
      <c r="E33" s="8">
        <v>1998</v>
      </c>
      <c r="F33" s="8">
        <v>1</v>
      </c>
      <c r="G33" s="8" t="s">
        <v>10</v>
      </c>
      <c r="H33" s="8" t="s">
        <v>91</v>
      </c>
      <c r="I33" s="8" t="s">
        <v>92</v>
      </c>
      <c r="J33" s="4">
        <v>0</v>
      </c>
      <c r="K33" s="4">
        <v>2</v>
      </c>
      <c r="L33" s="4">
        <v>0</v>
      </c>
      <c r="M33" s="4">
        <v>0</v>
      </c>
      <c r="N33" s="4">
        <v>2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2</v>
      </c>
      <c r="AA33" s="4">
        <v>0</v>
      </c>
      <c r="AB33" s="25">
        <v>125.40000152587891</v>
      </c>
      <c r="AC33" s="4">
        <f t="shared" si="0"/>
        <v>6</v>
      </c>
      <c r="AD33" s="25">
        <f t="shared" si="1"/>
        <v>131.40000152587891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2</v>
      </c>
      <c r="AV33" s="4">
        <v>0</v>
      </c>
      <c r="AW33" s="25">
        <v>113.51000213623047</v>
      </c>
      <c r="AX33" s="4">
        <f t="shared" si="2"/>
        <v>2</v>
      </c>
      <c r="AY33" s="25">
        <f t="shared" si="3"/>
        <v>115.51000213623047</v>
      </c>
      <c r="AZ33" s="25">
        <f t="shared" si="4"/>
        <v>115.51000213623047</v>
      </c>
      <c r="BA33" s="25">
        <f t="shared" si="5"/>
        <v>31.66533422582085</v>
      </c>
    </row>
    <row r="34" spans="1:53" ht="28.8">
      <c r="A34" s="4">
        <v>25</v>
      </c>
      <c r="B34" s="8" t="s">
        <v>230</v>
      </c>
      <c r="C34" s="8">
        <v>1999</v>
      </c>
      <c r="D34" s="8">
        <v>1999</v>
      </c>
      <c r="E34" s="8">
        <v>1999</v>
      </c>
      <c r="F34" s="8">
        <v>1</v>
      </c>
      <c r="G34" s="8" t="s">
        <v>16</v>
      </c>
      <c r="H34" s="8" t="s">
        <v>17</v>
      </c>
      <c r="I34" s="8" t="s">
        <v>97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25">
        <v>115.76000213623047</v>
      </c>
      <c r="AC34" s="4">
        <f t="shared" si="0"/>
        <v>0</v>
      </c>
      <c r="AD34" s="25">
        <f t="shared" si="1"/>
        <v>115.76000213623047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2</v>
      </c>
      <c r="AS34" s="4">
        <v>2</v>
      </c>
      <c r="AT34" s="4">
        <v>0</v>
      </c>
      <c r="AU34" s="4">
        <v>0</v>
      </c>
      <c r="AV34" s="4">
        <v>0</v>
      </c>
      <c r="AW34" s="25">
        <v>111.80000305175781</v>
      </c>
      <c r="AX34" s="4">
        <f t="shared" si="2"/>
        <v>4</v>
      </c>
      <c r="AY34" s="25">
        <f t="shared" si="3"/>
        <v>115.80000305175781</v>
      </c>
      <c r="AZ34" s="25">
        <f t="shared" si="4"/>
        <v>115.76000213623047</v>
      </c>
      <c r="BA34" s="25">
        <f t="shared" si="5"/>
        <v>31.950299449158258</v>
      </c>
    </row>
    <row r="35" spans="1:53" ht="28.8">
      <c r="A35" s="4">
        <v>26</v>
      </c>
      <c r="B35" s="8" t="s">
        <v>239</v>
      </c>
      <c r="C35" s="8">
        <v>1998</v>
      </c>
      <c r="D35" s="8">
        <v>1998</v>
      </c>
      <c r="E35" s="8">
        <v>1998</v>
      </c>
      <c r="F35" s="8">
        <v>1</v>
      </c>
      <c r="G35" s="8" t="s">
        <v>136</v>
      </c>
      <c r="H35" s="8" t="s">
        <v>137</v>
      </c>
      <c r="I35" s="8" t="s">
        <v>138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2</v>
      </c>
      <c r="Y35" s="4">
        <v>0</v>
      </c>
      <c r="Z35" s="4">
        <v>0</v>
      </c>
      <c r="AA35" s="4">
        <v>0</v>
      </c>
      <c r="AB35" s="25">
        <v>117.48999786376953</v>
      </c>
      <c r="AC35" s="4">
        <f t="shared" si="0"/>
        <v>2</v>
      </c>
      <c r="AD35" s="25">
        <f t="shared" si="1"/>
        <v>119.48999786376953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2</v>
      </c>
      <c r="AV35" s="4">
        <v>0</v>
      </c>
      <c r="AW35" s="25">
        <v>114.52999877929687</v>
      </c>
      <c r="AX35" s="4">
        <f t="shared" si="2"/>
        <v>2</v>
      </c>
      <c r="AY35" s="25">
        <f t="shared" si="3"/>
        <v>116.52999877929687</v>
      </c>
      <c r="AZ35" s="25">
        <f t="shared" si="4"/>
        <v>116.52999877929687</v>
      </c>
      <c r="BA35" s="25">
        <f t="shared" si="5"/>
        <v>32.827988510600143</v>
      </c>
    </row>
    <row r="36" spans="1:53" ht="28.8">
      <c r="A36" s="4">
        <v>27</v>
      </c>
      <c r="B36" s="8" t="s">
        <v>164</v>
      </c>
      <c r="C36" s="8">
        <v>2000</v>
      </c>
      <c r="D36" s="8">
        <v>2000</v>
      </c>
      <c r="E36" s="8">
        <v>2000</v>
      </c>
      <c r="F36" s="8">
        <v>1</v>
      </c>
      <c r="G36" s="8" t="s">
        <v>53</v>
      </c>
      <c r="H36" s="8" t="s">
        <v>165</v>
      </c>
      <c r="I36" s="8" t="s">
        <v>99</v>
      </c>
      <c r="J36" s="4">
        <v>0</v>
      </c>
      <c r="K36" s="4">
        <v>0</v>
      </c>
      <c r="L36" s="4">
        <v>2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</v>
      </c>
      <c r="W36" s="4">
        <v>0</v>
      </c>
      <c r="X36" s="4">
        <v>2</v>
      </c>
      <c r="Y36" s="4">
        <v>0</v>
      </c>
      <c r="Z36" s="4">
        <v>0</v>
      </c>
      <c r="AA36" s="4">
        <v>0</v>
      </c>
      <c r="AB36" s="25">
        <v>118.62000274658203</v>
      </c>
      <c r="AC36" s="4">
        <f t="shared" si="0"/>
        <v>6</v>
      </c>
      <c r="AD36" s="25">
        <f t="shared" si="1"/>
        <v>124.62000274658203</v>
      </c>
      <c r="AE36" s="4">
        <v>0</v>
      </c>
      <c r="AF36" s="4">
        <v>0</v>
      </c>
      <c r="AG36" s="4">
        <v>2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2</v>
      </c>
      <c r="AT36" s="4">
        <v>0</v>
      </c>
      <c r="AU36" s="4">
        <v>0</v>
      </c>
      <c r="AV36" s="4">
        <v>0</v>
      </c>
      <c r="AW36" s="25">
        <v>113.80999755859375</v>
      </c>
      <c r="AX36" s="4">
        <f t="shared" si="2"/>
        <v>4</v>
      </c>
      <c r="AY36" s="25">
        <f t="shared" si="3"/>
        <v>117.80999755859375</v>
      </c>
      <c r="AZ36" s="25">
        <f t="shared" si="4"/>
        <v>117.80999755859375</v>
      </c>
      <c r="BA36" s="25">
        <f t="shared" si="5"/>
        <v>34.287009062655912</v>
      </c>
    </row>
    <row r="37" spans="1:53" ht="43.2">
      <c r="A37" s="4">
        <v>28</v>
      </c>
      <c r="B37" s="8" t="s">
        <v>252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176</v>
      </c>
      <c r="I37" s="8" t="s">
        <v>253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25">
        <v>119.91000366210937</v>
      </c>
      <c r="AC37" s="4">
        <f t="shared" si="0"/>
        <v>0</v>
      </c>
      <c r="AD37" s="25">
        <f t="shared" si="1"/>
        <v>119.91000366210937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25">
        <v>121.26999664306641</v>
      </c>
      <c r="AX37" s="4">
        <f t="shared" si="2"/>
        <v>0</v>
      </c>
      <c r="AY37" s="25">
        <f t="shared" si="3"/>
        <v>121.26999664306641</v>
      </c>
      <c r="AZ37" s="25">
        <f t="shared" si="4"/>
        <v>119.91000366210937</v>
      </c>
      <c r="BA37" s="25">
        <f t="shared" si="5"/>
        <v>36.680723895848899</v>
      </c>
    </row>
    <row r="38" spans="1:53" ht="43.2">
      <c r="A38" s="4">
        <v>29</v>
      </c>
      <c r="B38" s="8" t="s">
        <v>44</v>
      </c>
      <c r="C38" s="8">
        <v>2002</v>
      </c>
      <c r="D38" s="8">
        <v>2002</v>
      </c>
      <c r="E38" s="8">
        <v>2002</v>
      </c>
      <c r="F38" s="8">
        <v>3</v>
      </c>
      <c r="G38" s="8" t="s">
        <v>45</v>
      </c>
      <c r="H38" s="8" t="s">
        <v>46</v>
      </c>
      <c r="I38" s="8" t="s">
        <v>47</v>
      </c>
      <c r="J38" s="4">
        <v>0</v>
      </c>
      <c r="K38" s="4">
        <v>2</v>
      </c>
      <c r="L38" s="4">
        <v>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25">
        <v>122.63999938964844</v>
      </c>
      <c r="AC38" s="4">
        <f t="shared" si="0"/>
        <v>4</v>
      </c>
      <c r="AD38" s="25">
        <f t="shared" si="1"/>
        <v>126.63999938964844</v>
      </c>
      <c r="AE38" s="4">
        <v>0</v>
      </c>
      <c r="AF38" s="4">
        <v>0</v>
      </c>
      <c r="AG38" s="4">
        <v>2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25">
        <v>119.41999816894531</v>
      </c>
      <c r="AX38" s="4">
        <f t="shared" si="2"/>
        <v>2</v>
      </c>
      <c r="AY38" s="25">
        <f t="shared" si="3"/>
        <v>121.41999816894531</v>
      </c>
      <c r="AZ38" s="25">
        <f t="shared" si="4"/>
        <v>121.41999816894531</v>
      </c>
      <c r="BA38" s="25">
        <f t="shared" si="5"/>
        <v>38.401907583363936</v>
      </c>
    </row>
    <row r="39" spans="1:53" ht="43.2">
      <c r="A39" s="4">
        <v>30</v>
      </c>
      <c r="B39" s="8" t="s">
        <v>258</v>
      </c>
      <c r="C39" s="8">
        <v>2002</v>
      </c>
      <c r="D39" s="8">
        <v>2002</v>
      </c>
      <c r="E39" s="8">
        <v>2002</v>
      </c>
      <c r="F39" s="8">
        <v>2</v>
      </c>
      <c r="G39" s="8" t="s">
        <v>80</v>
      </c>
      <c r="H39" s="8" t="s">
        <v>81</v>
      </c>
      <c r="I39" s="8" t="s">
        <v>82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2</v>
      </c>
      <c r="S39" s="4">
        <v>0</v>
      </c>
      <c r="T39" s="4">
        <v>0</v>
      </c>
      <c r="U39" s="4">
        <v>0</v>
      </c>
      <c r="V39" s="4">
        <v>2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25">
        <v>122.26999664306641</v>
      </c>
      <c r="AC39" s="4">
        <f t="shared" si="0"/>
        <v>4</v>
      </c>
      <c r="AD39" s="25">
        <f t="shared" si="1"/>
        <v>126.26999664306641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2</v>
      </c>
      <c r="AP39" s="4">
        <v>0</v>
      </c>
      <c r="AQ39" s="4">
        <v>0</v>
      </c>
      <c r="AR39" s="4">
        <v>0</v>
      </c>
      <c r="AS39" s="4">
        <v>0</v>
      </c>
      <c r="AT39" s="4">
        <v>2</v>
      </c>
      <c r="AU39" s="4">
        <v>0</v>
      </c>
      <c r="AV39" s="4">
        <v>0</v>
      </c>
      <c r="AW39" s="25">
        <v>117.48999786376953</v>
      </c>
      <c r="AX39" s="4">
        <f t="shared" si="2"/>
        <v>4</v>
      </c>
      <c r="AY39" s="25">
        <f t="shared" si="3"/>
        <v>121.48999786376953</v>
      </c>
      <c r="AZ39" s="25">
        <f t="shared" si="4"/>
        <v>121.48999786376953</v>
      </c>
      <c r="BA39" s="25">
        <f t="shared" si="5"/>
        <v>38.481697498040475</v>
      </c>
    </row>
    <row r="40" spans="1:53" ht="57.6">
      <c r="A40" s="4">
        <v>31</v>
      </c>
      <c r="B40" s="8" t="s">
        <v>212</v>
      </c>
      <c r="C40" s="8">
        <v>2000</v>
      </c>
      <c r="D40" s="8">
        <v>2000</v>
      </c>
      <c r="E40" s="8">
        <v>2000</v>
      </c>
      <c r="F40" s="8">
        <v>1</v>
      </c>
      <c r="G40" s="8" t="s">
        <v>40</v>
      </c>
      <c r="H40" s="8" t="s">
        <v>199</v>
      </c>
      <c r="I40" s="8" t="s">
        <v>42</v>
      </c>
      <c r="J40" s="4">
        <v>0</v>
      </c>
      <c r="K40" s="4">
        <v>2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2</v>
      </c>
      <c r="R40" s="4">
        <v>0</v>
      </c>
      <c r="S40" s="4">
        <v>2</v>
      </c>
      <c r="T40" s="4">
        <v>0</v>
      </c>
      <c r="U40" s="4">
        <v>0</v>
      </c>
      <c r="V40" s="4">
        <v>0</v>
      </c>
      <c r="W40" s="4">
        <v>0</v>
      </c>
      <c r="X40" s="4">
        <v>2</v>
      </c>
      <c r="Y40" s="4">
        <v>0</v>
      </c>
      <c r="Z40" s="4">
        <v>0</v>
      </c>
      <c r="AA40" s="4">
        <v>0</v>
      </c>
      <c r="AB40" s="25">
        <v>114.16999816894531</v>
      </c>
      <c r="AC40" s="4">
        <f t="shared" si="0"/>
        <v>8</v>
      </c>
      <c r="AD40" s="25">
        <f t="shared" si="1"/>
        <v>122.16999816894531</v>
      </c>
      <c r="AE40" s="4">
        <v>0</v>
      </c>
      <c r="AF40" s="4">
        <v>0</v>
      </c>
      <c r="AG40" s="4">
        <v>2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2</v>
      </c>
      <c r="AT40" s="4">
        <v>0</v>
      </c>
      <c r="AU40" s="4">
        <v>0</v>
      </c>
      <c r="AV40" s="4">
        <v>0</v>
      </c>
      <c r="AW40" s="25">
        <v>118.98999786376953</v>
      </c>
      <c r="AX40" s="4">
        <f t="shared" si="2"/>
        <v>4</v>
      </c>
      <c r="AY40" s="25">
        <f t="shared" si="3"/>
        <v>122.98999786376953</v>
      </c>
      <c r="AZ40" s="25">
        <f t="shared" si="4"/>
        <v>122.16999816894531</v>
      </c>
      <c r="BA40" s="25">
        <f t="shared" si="5"/>
        <v>39.256803253376155</v>
      </c>
    </row>
    <row r="41" spans="1:53" ht="43.2">
      <c r="A41" s="4">
        <v>32</v>
      </c>
      <c r="B41" s="8" t="s">
        <v>79</v>
      </c>
      <c r="C41" s="8">
        <v>2002</v>
      </c>
      <c r="D41" s="8">
        <v>2002</v>
      </c>
      <c r="E41" s="8">
        <v>2002</v>
      </c>
      <c r="F41" s="8">
        <v>2</v>
      </c>
      <c r="G41" s="8" t="s">
        <v>80</v>
      </c>
      <c r="H41" s="8" t="s">
        <v>81</v>
      </c>
      <c r="I41" s="8" t="s">
        <v>82</v>
      </c>
      <c r="J41" s="4">
        <v>0</v>
      </c>
      <c r="K41" s="4">
        <v>2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2</v>
      </c>
      <c r="R41" s="4">
        <v>0</v>
      </c>
      <c r="S41" s="4">
        <v>0</v>
      </c>
      <c r="T41" s="4">
        <v>2</v>
      </c>
      <c r="U41" s="4">
        <v>0</v>
      </c>
      <c r="V41" s="4">
        <v>0</v>
      </c>
      <c r="W41" s="4">
        <v>2</v>
      </c>
      <c r="X41" s="4">
        <v>0</v>
      </c>
      <c r="Y41" s="4">
        <v>2</v>
      </c>
      <c r="Z41" s="4">
        <v>2</v>
      </c>
      <c r="AA41" s="4">
        <v>0</v>
      </c>
      <c r="AB41" s="25">
        <v>118.41000366210937</v>
      </c>
      <c r="AC41" s="4">
        <f t="shared" si="0"/>
        <v>12</v>
      </c>
      <c r="AD41" s="25">
        <f t="shared" si="1"/>
        <v>130.41000366210937</v>
      </c>
      <c r="AE41" s="4">
        <v>0</v>
      </c>
      <c r="AF41" s="4">
        <v>2</v>
      </c>
      <c r="AG41" s="4">
        <v>0</v>
      </c>
      <c r="AH41" s="4">
        <v>0</v>
      </c>
      <c r="AI41" s="4">
        <v>2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2</v>
      </c>
      <c r="AS41" s="4">
        <v>0</v>
      </c>
      <c r="AT41" s="4">
        <v>0</v>
      </c>
      <c r="AU41" s="4">
        <v>2</v>
      </c>
      <c r="AV41" s="4">
        <v>0</v>
      </c>
      <c r="AW41" s="25">
        <v>114.41000366210937</v>
      </c>
      <c r="AX41" s="4">
        <f t="shared" si="2"/>
        <v>8</v>
      </c>
      <c r="AY41" s="25">
        <f t="shared" si="3"/>
        <v>122.41000366210937</v>
      </c>
      <c r="AZ41" s="25">
        <f t="shared" si="4"/>
        <v>122.41000366210937</v>
      </c>
      <c r="BA41" s="25">
        <f t="shared" si="5"/>
        <v>39.530376129222958</v>
      </c>
    </row>
    <row r="42" spans="1:53" ht="57.6">
      <c r="A42" s="4">
        <v>33</v>
      </c>
      <c r="B42" s="8" t="s">
        <v>152</v>
      </c>
      <c r="C42" s="8">
        <v>1999</v>
      </c>
      <c r="D42" s="8">
        <v>1999</v>
      </c>
      <c r="E42" s="8">
        <v>1999</v>
      </c>
      <c r="F42" s="8">
        <v>1</v>
      </c>
      <c r="G42" s="8" t="s">
        <v>76</v>
      </c>
      <c r="H42" s="8" t="s">
        <v>153</v>
      </c>
      <c r="I42" s="8" t="s">
        <v>154</v>
      </c>
      <c r="J42" s="4">
        <v>0</v>
      </c>
      <c r="K42" s="4">
        <v>2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25">
        <v>120.88999938964844</v>
      </c>
      <c r="AC42" s="4">
        <f t="shared" ref="AC42:AC73" si="6">SUM(J42:AA42)</f>
        <v>2</v>
      </c>
      <c r="AD42" s="25">
        <f t="shared" ref="AD42:AD73" si="7">AB42+AC42</f>
        <v>122.88999938964844</v>
      </c>
      <c r="AE42" s="4">
        <v>0</v>
      </c>
      <c r="AF42" s="4">
        <v>50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25">
        <v>146.69000244140625</v>
      </c>
      <c r="AX42" s="4">
        <f t="shared" ref="AX42:AX73" si="8">SUM(AE42:AV42)</f>
        <v>50</v>
      </c>
      <c r="AY42" s="25">
        <f t="shared" ref="AY42:AY73" si="9">AW42+AX42</f>
        <v>196.69000244140625</v>
      </c>
      <c r="AZ42" s="25">
        <f t="shared" ref="AZ42:AZ73" si="10">MIN(AY42,AD42)</f>
        <v>122.88999938964844</v>
      </c>
      <c r="BA42" s="25">
        <f t="shared" ref="BA42:BA73" si="11">IF( AND(ISNUMBER(AZ$10),ISNUMBER(AZ42)),(AZ42-AZ$10)/AZ$10*100,"")</f>
        <v>40.077504488019642</v>
      </c>
    </row>
    <row r="43" spans="1:53" ht="28.8">
      <c r="A43" s="4">
        <v>34</v>
      </c>
      <c r="B43" s="8" t="s">
        <v>203</v>
      </c>
      <c r="C43" s="8">
        <v>2001</v>
      </c>
      <c r="D43" s="8">
        <v>2001</v>
      </c>
      <c r="E43" s="8">
        <v>2001</v>
      </c>
      <c r="F43" s="8">
        <v>1</v>
      </c>
      <c r="G43" s="8" t="s">
        <v>25</v>
      </c>
      <c r="H43" s="8" t="s">
        <v>26</v>
      </c>
      <c r="I43" s="8" t="s">
        <v>27</v>
      </c>
      <c r="J43" s="4">
        <v>2</v>
      </c>
      <c r="K43" s="4">
        <v>2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2</v>
      </c>
      <c r="Z43" s="4">
        <v>0</v>
      </c>
      <c r="AA43" s="4">
        <v>0</v>
      </c>
      <c r="AB43" s="25">
        <v>119.02999877929688</v>
      </c>
      <c r="AC43" s="4">
        <f t="shared" si="6"/>
        <v>6</v>
      </c>
      <c r="AD43" s="25">
        <f t="shared" si="7"/>
        <v>125.02999877929687</v>
      </c>
      <c r="AE43" s="4">
        <v>0</v>
      </c>
      <c r="AF43" s="4">
        <v>50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2</v>
      </c>
      <c r="AU43" s="4">
        <v>2</v>
      </c>
      <c r="AV43" s="4">
        <v>0</v>
      </c>
      <c r="AW43" s="25">
        <v>122.23999786376953</v>
      </c>
      <c r="AX43" s="4">
        <f t="shared" si="8"/>
        <v>54</v>
      </c>
      <c r="AY43" s="25">
        <f t="shared" si="9"/>
        <v>176.23999786376953</v>
      </c>
      <c r="AZ43" s="25">
        <f t="shared" si="10"/>
        <v>125.02999877929687</v>
      </c>
      <c r="BA43" s="25">
        <f t="shared" si="11"/>
        <v>42.516806104071961</v>
      </c>
    </row>
    <row r="44" spans="1:53" ht="28.8">
      <c r="A44" s="4">
        <v>35</v>
      </c>
      <c r="B44" s="8" t="s">
        <v>24</v>
      </c>
      <c r="C44" s="8">
        <v>2002</v>
      </c>
      <c r="D44" s="8">
        <v>2002</v>
      </c>
      <c r="E44" s="8">
        <v>2002</v>
      </c>
      <c r="F44" s="8">
        <v>1</v>
      </c>
      <c r="G44" s="8" t="s">
        <v>25</v>
      </c>
      <c r="H44" s="8" t="s">
        <v>26</v>
      </c>
      <c r="I44" s="8" t="s">
        <v>27</v>
      </c>
      <c r="J44" s="4">
        <v>0</v>
      </c>
      <c r="K44" s="4">
        <v>2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25">
        <v>123.16000366210937</v>
      </c>
      <c r="AC44" s="4">
        <f t="shared" si="6"/>
        <v>2</v>
      </c>
      <c r="AD44" s="25">
        <f t="shared" si="7"/>
        <v>125.16000366210937</v>
      </c>
      <c r="AE44" s="4">
        <v>2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2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25">
        <v>131.96000671386719</v>
      </c>
      <c r="AX44" s="4">
        <f t="shared" si="8"/>
        <v>4</v>
      </c>
      <c r="AY44" s="25">
        <f t="shared" si="9"/>
        <v>135.96000671386719</v>
      </c>
      <c r="AZ44" s="25">
        <f t="shared" si="10"/>
        <v>125.16000366210937</v>
      </c>
      <c r="BA44" s="25">
        <f t="shared" si="11"/>
        <v>42.664993585934432</v>
      </c>
    </row>
    <row r="45" spans="1:53" ht="28.8">
      <c r="A45" s="4">
        <v>36</v>
      </c>
      <c r="B45" s="8" t="s">
        <v>19</v>
      </c>
      <c r="C45" s="8">
        <v>2002</v>
      </c>
      <c r="D45" s="8">
        <v>2002</v>
      </c>
      <c r="E45" s="8">
        <v>2002</v>
      </c>
      <c r="F45" s="8">
        <v>3</v>
      </c>
      <c r="G45" s="8" t="s">
        <v>21</v>
      </c>
      <c r="H45" s="8" t="s">
        <v>22</v>
      </c>
      <c r="I45" s="8" t="s">
        <v>23</v>
      </c>
      <c r="J45" s="4">
        <v>0</v>
      </c>
      <c r="K45" s="4">
        <v>2</v>
      </c>
      <c r="L45" s="4">
        <v>0</v>
      </c>
      <c r="M45" s="4">
        <v>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</v>
      </c>
      <c r="T45" s="4">
        <v>0</v>
      </c>
      <c r="U45" s="4">
        <v>0</v>
      </c>
      <c r="V45" s="4">
        <v>2</v>
      </c>
      <c r="W45" s="4">
        <v>2</v>
      </c>
      <c r="X45" s="4">
        <v>0</v>
      </c>
      <c r="Y45" s="4">
        <v>50</v>
      </c>
      <c r="Z45" s="4">
        <v>0</v>
      </c>
      <c r="AA45" s="4">
        <v>0</v>
      </c>
      <c r="AB45" s="25">
        <v>142.30999755859375</v>
      </c>
      <c r="AC45" s="4">
        <f t="shared" si="6"/>
        <v>60</v>
      </c>
      <c r="AD45" s="25">
        <f t="shared" si="7"/>
        <v>202.30999755859375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25">
        <v>126.54000091552734</v>
      </c>
      <c r="AX45" s="4">
        <f t="shared" si="8"/>
        <v>0</v>
      </c>
      <c r="AY45" s="25">
        <f t="shared" si="9"/>
        <v>126.54000091552734</v>
      </c>
      <c r="AZ45" s="25">
        <f t="shared" si="10"/>
        <v>126.54000091552734</v>
      </c>
      <c r="BA45" s="25">
        <f t="shared" si="11"/>
        <v>44.237998488035466</v>
      </c>
    </row>
    <row r="46" spans="1:53" ht="28.8">
      <c r="A46" s="4">
        <v>37</v>
      </c>
      <c r="B46" s="8" t="s">
        <v>173</v>
      </c>
      <c r="C46" s="8">
        <v>2001</v>
      </c>
      <c r="D46" s="8">
        <v>2001</v>
      </c>
      <c r="E46" s="8">
        <v>2001</v>
      </c>
      <c r="F46" s="8">
        <v>2</v>
      </c>
      <c r="G46" s="8" t="s">
        <v>16</v>
      </c>
      <c r="H46" s="8" t="s">
        <v>17</v>
      </c>
      <c r="I46" s="8" t="s">
        <v>18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2</v>
      </c>
      <c r="V46" s="4">
        <v>2</v>
      </c>
      <c r="W46" s="4">
        <v>2</v>
      </c>
      <c r="X46" s="4">
        <v>2</v>
      </c>
      <c r="Y46" s="4">
        <v>2</v>
      </c>
      <c r="Z46" s="4">
        <v>0</v>
      </c>
      <c r="AA46" s="4">
        <v>0</v>
      </c>
      <c r="AB46" s="25">
        <v>117.97000122070312</v>
      </c>
      <c r="AC46" s="4">
        <f t="shared" si="6"/>
        <v>12</v>
      </c>
      <c r="AD46" s="25">
        <f t="shared" si="7"/>
        <v>129.97000122070312</v>
      </c>
      <c r="AE46" s="4">
        <v>0</v>
      </c>
      <c r="AF46" s="4">
        <v>0</v>
      </c>
      <c r="AG46" s="4">
        <v>0</v>
      </c>
      <c r="AH46" s="4">
        <v>0</v>
      </c>
      <c r="AI46" s="4">
        <v>2</v>
      </c>
      <c r="AJ46" s="4">
        <v>0</v>
      </c>
      <c r="AK46" s="4">
        <v>0</v>
      </c>
      <c r="AL46" s="4">
        <v>2</v>
      </c>
      <c r="AM46" s="4">
        <v>2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25">
        <v>120.79000091552734</v>
      </c>
      <c r="AX46" s="4">
        <f t="shared" si="8"/>
        <v>6</v>
      </c>
      <c r="AY46" s="25">
        <f t="shared" si="9"/>
        <v>126.79000091552734</v>
      </c>
      <c r="AZ46" s="25">
        <f t="shared" si="10"/>
        <v>126.79000091552734</v>
      </c>
      <c r="BA46" s="25">
        <f t="shared" si="11"/>
        <v>44.522963711372874</v>
      </c>
    </row>
    <row r="47" spans="1:53" ht="43.2">
      <c r="A47" s="4">
        <v>38</v>
      </c>
      <c r="B47" s="8" t="s">
        <v>118</v>
      </c>
      <c r="C47" s="8">
        <v>1999</v>
      </c>
      <c r="D47" s="8">
        <v>1999</v>
      </c>
      <c r="E47" s="8">
        <v>1999</v>
      </c>
      <c r="F47" s="8">
        <v>1</v>
      </c>
      <c r="G47" s="8" t="s">
        <v>53</v>
      </c>
      <c r="H47" s="8" t="s">
        <v>119</v>
      </c>
      <c r="I47" s="8" t="s">
        <v>99</v>
      </c>
      <c r="J47" s="4">
        <v>0</v>
      </c>
      <c r="K47" s="4">
        <v>0</v>
      </c>
      <c r="L47" s="4">
        <v>0</v>
      </c>
      <c r="M47" s="4">
        <v>0</v>
      </c>
      <c r="N47" s="4">
        <v>2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2</v>
      </c>
      <c r="Z47" s="4">
        <v>2</v>
      </c>
      <c r="AA47" s="4">
        <v>0</v>
      </c>
      <c r="AB47" s="25">
        <v>128.58999633789062</v>
      </c>
      <c r="AC47" s="4">
        <f t="shared" si="6"/>
        <v>6</v>
      </c>
      <c r="AD47" s="25">
        <f t="shared" si="7"/>
        <v>134.58999633789062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2</v>
      </c>
      <c r="AT47" s="4">
        <v>0</v>
      </c>
      <c r="AU47" s="4">
        <v>0</v>
      </c>
      <c r="AV47" s="4">
        <v>0</v>
      </c>
      <c r="AW47" s="25">
        <v>126.16000366210937</v>
      </c>
      <c r="AX47" s="4">
        <f t="shared" si="8"/>
        <v>2</v>
      </c>
      <c r="AY47" s="25">
        <f t="shared" si="9"/>
        <v>128.16000366210937</v>
      </c>
      <c r="AZ47" s="25">
        <f t="shared" si="10"/>
        <v>128.16000366210937</v>
      </c>
      <c r="BA47" s="25">
        <f t="shared" si="11"/>
        <v>46.084576265983316</v>
      </c>
    </row>
    <row r="48" spans="1:53" ht="57.6">
      <c r="A48" s="4">
        <v>39</v>
      </c>
      <c r="B48" s="8" t="s">
        <v>303</v>
      </c>
      <c r="C48" s="8">
        <v>1998</v>
      </c>
      <c r="D48" s="8">
        <v>1998</v>
      </c>
      <c r="E48" s="8">
        <v>1998</v>
      </c>
      <c r="F48" s="8">
        <v>1</v>
      </c>
      <c r="G48" s="8" t="s">
        <v>21</v>
      </c>
      <c r="H48" s="8" t="s">
        <v>304</v>
      </c>
      <c r="I48" s="8" t="s">
        <v>305</v>
      </c>
      <c r="J48" s="4">
        <v>0</v>
      </c>
      <c r="K48" s="4">
        <v>0</v>
      </c>
      <c r="L48" s="4">
        <v>0</v>
      </c>
      <c r="M48" s="4">
        <v>0</v>
      </c>
      <c r="N48" s="4">
        <v>2</v>
      </c>
      <c r="O48" s="4">
        <v>0</v>
      </c>
      <c r="P48" s="4">
        <v>0</v>
      </c>
      <c r="Q48" s="4">
        <v>0</v>
      </c>
      <c r="R48" s="4">
        <v>2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2</v>
      </c>
      <c r="Z48" s="4">
        <v>0</v>
      </c>
      <c r="AA48" s="4">
        <v>0</v>
      </c>
      <c r="AB48" s="25">
        <v>122.62000274658203</v>
      </c>
      <c r="AC48" s="4">
        <f t="shared" si="6"/>
        <v>6</v>
      </c>
      <c r="AD48" s="25">
        <f t="shared" si="7"/>
        <v>128.62000274658203</v>
      </c>
      <c r="AE48" s="4">
        <v>0</v>
      </c>
      <c r="AF48" s="4">
        <v>2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2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25">
        <v>125.76999664306641</v>
      </c>
      <c r="AX48" s="4">
        <f t="shared" si="8"/>
        <v>4</v>
      </c>
      <c r="AY48" s="25">
        <f t="shared" si="9"/>
        <v>129.76999664306641</v>
      </c>
      <c r="AZ48" s="25">
        <f t="shared" si="10"/>
        <v>128.62000274658203</v>
      </c>
      <c r="BA48" s="25">
        <f t="shared" si="11"/>
        <v>46.608911233350327</v>
      </c>
    </row>
    <row r="49" spans="1:53" ht="43.2">
      <c r="A49" s="4">
        <v>40</v>
      </c>
      <c r="B49" s="8" t="s">
        <v>234</v>
      </c>
      <c r="C49" s="8">
        <v>1998</v>
      </c>
      <c r="D49" s="8">
        <v>1998</v>
      </c>
      <c r="E49" s="8">
        <v>1998</v>
      </c>
      <c r="F49" s="8">
        <v>1</v>
      </c>
      <c r="G49" s="8" t="s">
        <v>10</v>
      </c>
      <c r="H49" s="8" t="s">
        <v>176</v>
      </c>
      <c r="I49" s="8" t="s">
        <v>177</v>
      </c>
      <c r="J49" s="4">
        <v>0</v>
      </c>
      <c r="K49" s="4">
        <v>2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2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25">
        <v>151.69999694824219</v>
      </c>
      <c r="AC49" s="4">
        <f t="shared" si="6"/>
        <v>4</v>
      </c>
      <c r="AD49" s="25">
        <f t="shared" si="7"/>
        <v>155.69999694824219</v>
      </c>
      <c r="AE49" s="4">
        <v>0</v>
      </c>
      <c r="AF49" s="4">
        <v>0</v>
      </c>
      <c r="AG49" s="4">
        <v>0</v>
      </c>
      <c r="AH49" s="4">
        <v>0</v>
      </c>
      <c r="AI49" s="4">
        <v>2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25">
        <v>127.20999908447266</v>
      </c>
      <c r="AX49" s="4">
        <f t="shared" si="8"/>
        <v>2</v>
      </c>
      <c r="AY49" s="25">
        <f t="shared" si="9"/>
        <v>129.20999908447266</v>
      </c>
      <c r="AZ49" s="25">
        <f t="shared" si="10"/>
        <v>129.20999908447266</v>
      </c>
      <c r="BA49" s="25">
        <f t="shared" si="11"/>
        <v>47.281424986131334</v>
      </c>
    </row>
    <row r="50" spans="1:53" ht="43.2">
      <c r="A50" s="4">
        <v>41</v>
      </c>
      <c r="B50" s="8" t="s">
        <v>83</v>
      </c>
      <c r="C50" s="8">
        <v>2000</v>
      </c>
      <c r="D50" s="8">
        <v>2000</v>
      </c>
      <c r="E50" s="8">
        <v>2000</v>
      </c>
      <c r="F50" s="8">
        <v>2</v>
      </c>
      <c r="G50" s="8" t="s">
        <v>80</v>
      </c>
      <c r="H50" s="8" t="s">
        <v>81</v>
      </c>
      <c r="I50" s="8" t="s">
        <v>84</v>
      </c>
      <c r="J50" s="4">
        <v>2</v>
      </c>
      <c r="K50" s="4">
        <v>2</v>
      </c>
      <c r="L50" s="4">
        <v>0</v>
      </c>
      <c r="M50" s="4">
        <v>0</v>
      </c>
      <c r="N50" s="4">
        <v>0</v>
      </c>
      <c r="O50" s="4">
        <v>0</v>
      </c>
      <c r="P50" s="4">
        <v>2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</v>
      </c>
      <c r="W50" s="4">
        <v>0</v>
      </c>
      <c r="X50" s="4">
        <v>0</v>
      </c>
      <c r="Y50" s="4">
        <v>0</v>
      </c>
      <c r="Z50" s="4">
        <v>2</v>
      </c>
      <c r="AA50" s="4">
        <v>0</v>
      </c>
      <c r="AB50" s="25">
        <v>121.16000366210937</v>
      </c>
      <c r="AC50" s="4">
        <f t="shared" si="6"/>
        <v>10</v>
      </c>
      <c r="AD50" s="25">
        <f t="shared" si="7"/>
        <v>131.16000366210937</v>
      </c>
      <c r="AE50" s="4">
        <v>0</v>
      </c>
      <c r="AF50" s="4">
        <v>0</v>
      </c>
      <c r="AG50" s="4">
        <v>0</v>
      </c>
      <c r="AH50" s="4">
        <v>2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2</v>
      </c>
      <c r="AV50" s="4">
        <v>0</v>
      </c>
      <c r="AW50" s="25">
        <v>125.62999725341797</v>
      </c>
      <c r="AX50" s="4">
        <f t="shared" si="8"/>
        <v>4</v>
      </c>
      <c r="AY50" s="25">
        <f t="shared" si="9"/>
        <v>129.62999725341797</v>
      </c>
      <c r="AZ50" s="25">
        <f t="shared" si="10"/>
        <v>129.62999725341797</v>
      </c>
      <c r="BA50" s="25">
        <f t="shared" si="11"/>
        <v>47.760164474190546</v>
      </c>
    </row>
    <row r="51" spans="1:53" ht="28.8">
      <c r="A51" s="4">
        <v>42</v>
      </c>
      <c r="B51" s="8" t="s">
        <v>280</v>
      </c>
      <c r="C51" s="8">
        <v>2002</v>
      </c>
      <c r="D51" s="8">
        <v>2002</v>
      </c>
      <c r="E51" s="8">
        <v>2002</v>
      </c>
      <c r="F51" s="8" t="s">
        <v>124</v>
      </c>
      <c r="G51" s="8" t="s">
        <v>31</v>
      </c>
      <c r="H51" s="8" t="s">
        <v>142</v>
      </c>
      <c r="I51" s="8" t="s">
        <v>143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2</v>
      </c>
      <c r="Z51" s="4">
        <v>0</v>
      </c>
      <c r="AA51" s="4">
        <v>0</v>
      </c>
      <c r="AB51" s="25">
        <v>127.76999664306641</v>
      </c>
      <c r="AC51" s="4">
        <f t="shared" si="6"/>
        <v>2</v>
      </c>
      <c r="AD51" s="25">
        <f t="shared" si="7"/>
        <v>129.76999664306641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2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25">
        <v>130.07000732421875</v>
      </c>
      <c r="AX51" s="4">
        <f t="shared" si="8"/>
        <v>2</v>
      </c>
      <c r="AY51" s="25">
        <f t="shared" si="9"/>
        <v>132.07000732421875</v>
      </c>
      <c r="AZ51" s="25">
        <f t="shared" si="10"/>
        <v>129.76999664306641</v>
      </c>
      <c r="BA51" s="25">
        <f t="shared" si="11"/>
        <v>47.919744303543624</v>
      </c>
    </row>
    <row r="52" spans="1:53" ht="72">
      <c r="A52" s="4">
        <v>43</v>
      </c>
      <c r="B52" s="8" t="s">
        <v>207</v>
      </c>
      <c r="C52" s="8">
        <v>2000</v>
      </c>
      <c r="D52" s="8">
        <v>2000</v>
      </c>
      <c r="E52" s="8">
        <v>2000</v>
      </c>
      <c r="F52" s="8">
        <v>1</v>
      </c>
      <c r="G52" s="8" t="s">
        <v>40</v>
      </c>
      <c r="H52" s="8" t="s">
        <v>208</v>
      </c>
      <c r="I52" s="8" t="s">
        <v>42</v>
      </c>
      <c r="J52" s="4">
        <v>0</v>
      </c>
      <c r="K52" s="4">
        <v>2</v>
      </c>
      <c r="L52" s="4">
        <v>2</v>
      </c>
      <c r="M52" s="4">
        <v>0</v>
      </c>
      <c r="N52" s="4">
        <v>0</v>
      </c>
      <c r="O52" s="4">
        <v>0</v>
      </c>
      <c r="P52" s="4">
        <v>0</v>
      </c>
      <c r="Q52" s="4">
        <v>2</v>
      </c>
      <c r="R52" s="4">
        <v>0</v>
      </c>
      <c r="S52" s="4">
        <v>0</v>
      </c>
      <c r="T52" s="4">
        <v>0</v>
      </c>
      <c r="U52" s="4">
        <v>0</v>
      </c>
      <c r="V52" s="4">
        <v>2</v>
      </c>
      <c r="W52" s="4">
        <v>0</v>
      </c>
      <c r="X52" s="4">
        <v>0</v>
      </c>
      <c r="Y52" s="4">
        <v>2</v>
      </c>
      <c r="Z52" s="4">
        <v>2</v>
      </c>
      <c r="AA52" s="4">
        <v>0</v>
      </c>
      <c r="AB52" s="25">
        <v>118.18000030517578</v>
      </c>
      <c r="AC52" s="4">
        <f t="shared" si="6"/>
        <v>12</v>
      </c>
      <c r="AD52" s="25">
        <f t="shared" si="7"/>
        <v>130.18000030517578</v>
      </c>
      <c r="AE52" s="4">
        <v>2</v>
      </c>
      <c r="AF52" s="4">
        <v>0</v>
      </c>
      <c r="AG52" s="4">
        <v>2</v>
      </c>
      <c r="AH52" s="4">
        <v>0</v>
      </c>
      <c r="AI52" s="4">
        <v>2</v>
      </c>
      <c r="AJ52" s="4">
        <v>0</v>
      </c>
      <c r="AK52" s="4">
        <v>0</v>
      </c>
      <c r="AL52" s="4">
        <v>2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2</v>
      </c>
      <c r="AS52" s="4">
        <v>2</v>
      </c>
      <c r="AT52" s="4">
        <v>50</v>
      </c>
      <c r="AU52" s="4">
        <v>2</v>
      </c>
      <c r="AV52" s="4">
        <v>2</v>
      </c>
      <c r="AW52" s="25">
        <v>104.19999694824219</v>
      </c>
      <c r="AX52" s="4">
        <f t="shared" si="8"/>
        <v>66</v>
      </c>
      <c r="AY52" s="25">
        <f t="shared" si="9"/>
        <v>170.19999694824219</v>
      </c>
      <c r="AZ52" s="25">
        <f t="shared" si="10"/>
        <v>130.18000030517578</v>
      </c>
      <c r="BA52" s="25">
        <f t="shared" si="11"/>
        <v>48.38709144411223</v>
      </c>
    </row>
    <row r="53" spans="1:53" ht="57.6">
      <c r="A53" s="4">
        <v>44</v>
      </c>
      <c r="B53" s="8" t="s">
        <v>308</v>
      </c>
      <c r="C53" s="8">
        <v>1998</v>
      </c>
      <c r="D53" s="8">
        <v>1998</v>
      </c>
      <c r="E53" s="8">
        <v>1998</v>
      </c>
      <c r="F53" s="8">
        <v>1</v>
      </c>
      <c r="G53" s="8" t="s">
        <v>40</v>
      </c>
      <c r="H53" s="8" t="s">
        <v>199</v>
      </c>
      <c r="I53" s="8" t="s">
        <v>309</v>
      </c>
      <c r="J53" s="4">
        <v>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2</v>
      </c>
      <c r="W53" s="4">
        <v>0</v>
      </c>
      <c r="X53" s="4">
        <v>0</v>
      </c>
      <c r="Y53" s="4">
        <v>2</v>
      </c>
      <c r="Z53" s="4">
        <v>0</v>
      </c>
      <c r="AA53" s="4">
        <v>0</v>
      </c>
      <c r="AB53" s="25">
        <v>128.96000671386719</v>
      </c>
      <c r="AC53" s="4">
        <f t="shared" si="6"/>
        <v>6</v>
      </c>
      <c r="AD53" s="25">
        <f t="shared" si="7"/>
        <v>134.96000671386719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2</v>
      </c>
      <c r="AR53" s="4">
        <v>0</v>
      </c>
      <c r="AS53" s="4">
        <v>0</v>
      </c>
      <c r="AT53" s="4">
        <v>0</v>
      </c>
      <c r="AU53" s="4">
        <v>2</v>
      </c>
      <c r="AV53" s="4">
        <v>0</v>
      </c>
      <c r="AW53" s="25">
        <v>126.27999877929687</v>
      </c>
      <c r="AX53" s="4">
        <f t="shared" si="8"/>
        <v>4</v>
      </c>
      <c r="AY53" s="25">
        <f t="shared" si="9"/>
        <v>130.27999877929687</v>
      </c>
      <c r="AZ53" s="25">
        <f t="shared" si="10"/>
        <v>130.27999877929687</v>
      </c>
      <c r="BA53" s="25">
        <f t="shared" si="11"/>
        <v>48.501075794157501</v>
      </c>
    </row>
    <row r="54" spans="1:53" ht="43.2">
      <c r="A54" s="4">
        <v>45</v>
      </c>
      <c r="B54" s="8" t="s">
        <v>187</v>
      </c>
      <c r="C54" s="8">
        <v>2000</v>
      </c>
      <c r="D54" s="8">
        <v>2000</v>
      </c>
      <c r="E54" s="8">
        <v>2000</v>
      </c>
      <c r="F54" s="8">
        <v>1</v>
      </c>
      <c r="G54" s="8" t="s">
        <v>53</v>
      </c>
      <c r="H54" s="8" t="s">
        <v>54</v>
      </c>
      <c r="I54" s="8" t="s">
        <v>99</v>
      </c>
      <c r="J54" s="4">
        <v>0</v>
      </c>
      <c r="K54" s="4">
        <v>2</v>
      </c>
      <c r="L54" s="4">
        <v>2</v>
      </c>
      <c r="M54" s="4">
        <v>0</v>
      </c>
      <c r="N54" s="4">
        <v>0</v>
      </c>
      <c r="O54" s="4">
        <v>0</v>
      </c>
      <c r="P54" s="4">
        <v>0</v>
      </c>
      <c r="Q54" s="4">
        <v>2</v>
      </c>
      <c r="R54" s="4">
        <v>0</v>
      </c>
      <c r="S54" s="4">
        <v>2</v>
      </c>
      <c r="T54" s="4">
        <v>0</v>
      </c>
      <c r="U54" s="4">
        <v>0</v>
      </c>
      <c r="V54" s="4">
        <v>2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25">
        <v>120.37000274658203</v>
      </c>
      <c r="AC54" s="4">
        <f t="shared" si="6"/>
        <v>10</v>
      </c>
      <c r="AD54" s="25">
        <f t="shared" si="7"/>
        <v>130.37000274658203</v>
      </c>
      <c r="AE54" s="4">
        <v>0</v>
      </c>
      <c r="AF54" s="4">
        <v>0</v>
      </c>
      <c r="AG54" s="4">
        <v>2</v>
      </c>
      <c r="AH54" s="4">
        <v>0</v>
      </c>
      <c r="AI54" s="4">
        <v>0</v>
      </c>
      <c r="AJ54" s="4">
        <v>0</v>
      </c>
      <c r="AK54" s="4">
        <v>0</v>
      </c>
      <c r="AL54" s="4">
        <v>2</v>
      </c>
      <c r="AM54" s="4">
        <v>0</v>
      </c>
      <c r="AN54" s="4">
        <v>2</v>
      </c>
      <c r="AO54" s="4">
        <v>0</v>
      </c>
      <c r="AP54" s="4">
        <v>0</v>
      </c>
      <c r="AQ54" s="4">
        <v>0</v>
      </c>
      <c r="AR54" s="4">
        <v>2</v>
      </c>
      <c r="AS54" s="4">
        <v>2</v>
      </c>
      <c r="AT54" s="4">
        <v>2</v>
      </c>
      <c r="AU54" s="4">
        <v>0</v>
      </c>
      <c r="AV54" s="4">
        <v>0</v>
      </c>
      <c r="AW54" s="25">
        <v>122.11000061035156</v>
      </c>
      <c r="AX54" s="4">
        <f t="shared" si="8"/>
        <v>12</v>
      </c>
      <c r="AY54" s="25">
        <f t="shared" si="9"/>
        <v>134.11000061035156</v>
      </c>
      <c r="AZ54" s="25">
        <f t="shared" si="10"/>
        <v>130.37000274658203</v>
      </c>
      <c r="BA54" s="25">
        <f t="shared" si="11"/>
        <v>48.603667796712166</v>
      </c>
    </row>
    <row r="55" spans="1:53" ht="28.8">
      <c r="A55" s="4">
        <v>46</v>
      </c>
      <c r="B55" s="8" t="s">
        <v>285</v>
      </c>
      <c r="C55" s="8">
        <v>2000</v>
      </c>
      <c r="D55" s="8">
        <v>2000</v>
      </c>
      <c r="E55" s="8">
        <v>2000</v>
      </c>
      <c r="F55" s="8">
        <v>1</v>
      </c>
      <c r="G55" s="8" t="s">
        <v>16</v>
      </c>
      <c r="H55" s="8" t="s">
        <v>17</v>
      </c>
      <c r="I55" s="8" t="s">
        <v>18</v>
      </c>
      <c r="J55" s="4">
        <v>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25">
        <v>144.39999389648437</v>
      </c>
      <c r="AC55" s="4">
        <f t="shared" si="6"/>
        <v>4</v>
      </c>
      <c r="AD55" s="25">
        <f t="shared" si="7"/>
        <v>148.39999389648437</v>
      </c>
      <c r="AE55" s="4">
        <v>0</v>
      </c>
      <c r="AF55" s="4">
        <v>2</v>
      </c>
      <c r="AG55" s="4">
        <v>2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2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2</v>
      </c>
      <c r="AV55" s="4">
        <v>0</v>
      </c>
      <c r="AW55" s="25">
        <v>123.29000091552734</v>
      </c>
      <c r="AX55" s="4">
        <f t="shared" si="8"/>
        <v>8</v>
      </c>
      <c r="AY55" s="25">
        <f t="shared" si="9"/>
        <v>131.29000091552734</v>
      </c>
      <c r="AZ55" s="25">
        <f t="shared" si="10"/>
        <v>131.29000091552734</v>
      </c>
      <c r="BA55" s="25">
        <f t="shared" si="11"/>
        <v>49.652337731446195</v>
      </c>
    </row>
    <row r="56" spans="1:53" ht="28.8">
      <c r="A56" s="4">
        <v>47</v>
      </c>
      <c r="B56" s="8" t="s">
        <v>96</v>
      </c>
      <c r="C56" s="8">
        <v>1999</v>
      </c>
      <c r="D56" s="8">
        <v>1999</v>
      </c>
      <c r="E56" s="8">
        <v>1999</v>
      </c>
      <c r="F56" s="8">
        <v>1</v>
      </c>
      <c r="G56" s="8" t="s">
        <v>16</v>
      </c>
      <c r="H56" s="8" t="s">
        <v>17</v>
      </c>
      <c r="I56" s="8" t="s">
        <v>97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2</v>
      </c>
      <c r="Z56" s="4">
        <v>0</v>
      </c>
      <c r="AA56" s="4">
        <v>0</v>
      </c>
      <c r="AB56" s="25">
        <v>136.05999755859375</v>
      </c>
      <c r="AC56" s="4">
        <f t="shared" si="6"/>
        <v>2</v>
      </c>
      <c r="AD56" s="25">
        <f t="shared" si="7"/>
        <v>138.05999755859375</v>
      </c>
      <c r="AE56" s="4">
        <v>0</v>
      </c>
      <c r="AF56" s="4">
        <v>0</v>
      </c>
      <c r="AG56" s="4">
        <v>0</v>
      </c>
      <c r="AH56" s="4">
        <v>2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2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25">
        <v>127.58000183105469</v>
      </c>
      <c r="AX56" s="4">
        <f t="shared" si="8"/>
        <v>4</v>
      </c>
      <c r="AY56" s="25">
        <f t="shared" si="9"/>
        <v>131.58000183105469</v>
      </c>
      <c r="AZ56" s="25">
        <f t="shared" si="10"/>
        <v>131.58000183105469</v>
      </c>
      <c r="BA56" s="25">
        <f t="shared" si="11"/>
        <v>49.982898434091396</v>
      </c>
    </row>
    <row r="57" spans="1:53" ht="43.2">
      <c r="A57" s="4">
        <v>48</v>
      </c>
      <c r="B57" s="8" t="s">
        <v>220</v>
      </c>
      <c r="C57" s="8">
        <v>1999</v>
      </c>
      <c r="D57" s="8">
        <v>1999</v>
      </c>
      <c r="E57" s="8">
        <v>1999</v>
      </c>
      <c r="F57" s="8">
        <v>1</v>
      </c>
      <c r="G57" s="8" t="s">
        <v>53</v>
      </c>
      <c r="H57" s="8" t="s">
        <v>54</v>
      </c>
      <c r="I57" s="8" t="s">
        <v>99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2</v>
      </c>
      <c r="U57" s="4">
        <v>0</v>
      </c>
      <c r="V57" s="4">
        <v>0</v>
      </c>
      <c r="W57" s="4">
        <v>0</v>
      </c>
      <c r="X57" s="4">
        <v>0</v>
      </c>
      <c r="Y57" s="4">
        <v>50</v>
      </c>
      <c r="Z57" s="4">
        <v>0</v>
      </c>
      <c r="AA57" s="4">
        <v>0</v>
      </c>
      <c r="AB57" s="25">
        <v>137.1199951171875</v>
      </c>
      <c r="AC57" s="4">
        <f t="shared" si="6"/>
        <v>52</v>
      </c>
      <c r="AD57" s="25">
        <f t="shared" si="7"/>
        <v>189.1199951171875</v>
      </c>
      <c r="AE57" s="4">
        <v>0</v>
      </c>
      <c r="AF57" s="4">
        <v>2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2</v>
      </c>
      <c r="AT57" s="4">
        <v>0</v>
      </c>
      <c r="AU57" s="4">
        <v>0</v>
      </c>
      <c r="AV57" s="4">
        <v>0</v>
      </c>
      <c r="AW57" s="25">
        <v>128.17999267578125</v>
      </c>
      <c r="AX57" s="4">
        <f t="shared" si="8"/>
        <v>4</v>
      </c>
      <c r="AY57" s="25">
        <f t="shared" si="9"/>
        <v>132.17999267578125</v>
      </c>
      <c r="AZ57" s="25">
        <f t="shared" si="10"/>
        <v>132.17999267578125</v>
      </c>
      <c r="BA57" s="25">
        <f t="shared" si="11"/>
        <v>50.666804534363017</v>
      </c>
    </row>
    <row r="58" spans="1:53">
      <c r="A58" s="4">
        <v>49</v>
      </c>
      <c r="B58" s="8" t="s">
        <v>275</v>
      </c>
      <c r="C58" s="8">
        <v>2000</v>
      </c>
      <c r="D58" s="8">
        <v>2000</v>
      </c>
      <c r="E58" s="8">
        <v>2000</v>
      </c>
      <c r="F58" s="8">
        <v>3</v>
      </c>
      <c r="G58" s="8" t="s">
        <v>115</v>
      </c>
      <c r="H58" s="8" t="s">
        <v>116</v>
      </c>
      <c r="I58" s="8" t="s">
        <v>117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25">
        <v>132.25999450683594</v>
      </c>
      <c r="AC58" s="4">
        <f t="shared" si="6"/>
        <v>0</v>
      </c>
      <c r="AD58" s="25">
        <f t="shared" si="7"/>
        <v>132.25999450683594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2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2</v>
      </c>
      <c r="AS58" s="4">
        <v>0</v>
      </c>
      <c r="AT58" s="4">
        <v>0</v>
      </c>
      <c r="AU58" s="4">
        <v>0</v>
      </c>
      <c r="AV58" s="4">
        <v>0</v>
      </c>
      <c r="AW58" s="25">
        <v>134.97999572753906</v>
      </c>
      <c r="AX58" s="4">
        <f t="shared" si="8"/>
        <v>4</v>
      </c>
      <c r="AY58" s="25">
        <f t="shared" si="9"/>
        <v>138.97999572753906</v>
      </c>
      <c r="AZ58" s="25">
        <f t="shared" si="10"/>
        <v>132.25999450683594</v>
      </c>
      <c r="BA58" s="25">
        <f t="shared" si="11"/>
        <v>50.757995492978615</v>
      </c>
    </row>
    <row r="59" spans="1:53" ht="43.2">
      <c r="A59" s="4">
        <v>50</v>
      </c>
      <c r="B59" s="8" t="s">
        <v>113</v>
      </c>
      <c r="C59" s="8">
        <v>2000</v>
      </c>
      <c r="D59" s="8">
        <v>2000</v>
      </c>
      <c r="E59" s="8">
        <v>2000</v>
      </c>
      <c r="F59" s="8">
        <v>1</v>
      </c>
      <c r="G59" s="8" t="s">
        <v>10</v>
      </c>
      <c r="H59" s="8" t="s">
        <v>91</v>
      </c>
      <c r="I59" s="8" t="s">
        <v>92</v>
      </c>
      <c r="J59" s="4">
        <v>0</v>
      </c>
      <c r="K59" s="4">
        <v>2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25">
        <v>131.71000671386719</v>
      </c>
      <c r="AC59" s="4">
        <f t="shared" si="6"/>
        <v>2</v>
      </c>
      <c r="AD59" s="25">
        <f t="shared" si="7"/>
        <v>133.71000671386719</v>
      </c>
      <c r="AE59" s="4">
        <v>0</v>
      </c>
      <c r="AF59" s="4">
        <v>0</v>
      </c>
      <c r="AG59" s="4">
        <v>2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2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50</v>
      </c>
      <c r="AU59" s="4">
        <v>0</v>
      </c>
      <c r="AV59" s="4">
        <v>0</v>
      </c>
      <c r="AW59" s="25">
        <v>136.83999633789063</v>
      </c>
      <c r="AX59" s="4">
        <f t="shared" si="8"/>
        <v>54</v>
      </c>
      <c r="AY59" s="25">
        <f t="shared" si="9"/>
        <v>190.83999633789063</v>
      </c>
      <c r="AZ59" s="25">
        <f t="shared" si="10"/>
        <v>133.71000671386719</v>
      </c>
      <c r="BA59" s="25">
        <f t="shared" si="11"/>
        <v>52.410807702653116</v>
      </c>
    </row>
    <row r="60" spans="1:53" ht="57.6">
      <c r="A60" s="4">
        <v>51</v>
      </c>
      <c r="B60" s="8" t="s">
        <v>210</v>
      </c>
      <c r="C60" s="8">
        <v>1998</v>
      </c>
      <c r="D60" s="8">
        <v>1998</v>
      </c>
      <c r="E60" s="8">
        <v>1998</v>
      </c>
      <c r="F60" s="8">
        <v>1</v>
      </c>
      <c r="G60" s="8" t="s">
        <v>36</v>
      </c>
      <c r="H60" s="8" t="s">
        <v>37</v>
      </c>
      <c r="I60" s="8" t="s">
        <v>38</v>
      </c>
      <c r="J60" s="4">
        <v>0</v>
      </c>
      <c r="K60" s="4">
        <v>0</v>
      </c>
      <c r="L60" s="4">
        <v>2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2</v>
      </c>
      <c r="V60" s="4">
        <v>0</v>
      </c>
      <c r="W60" s="4">
        <v>2</v>
      </c>
      <c r="X60" s="4">
        <v>2</v>
      </c>
      <c r="Y60" s="4">
        <v>0</v>
      </c>
      <c r="Z60" s="4">
        <v>2</v>
      </c>
      <c r="AA60" s="4">
        <v>2</v>
      </c>
      <c r="AB60" s="25">
        <v>121.77999877929687</v>
      </c>
      <c r="AC60" s="4">
        <f t="shared" si="6"/>
        <v>12</v>
      </c>
      <c r="AD60" s="25">
        <f t="shared" si="7"/>
        <v>133.77999877929687</v>
      </c>
      <c r="AE60" s="4">
        <v>0</v>
      </c>
      <c r="AF60" s="4">
        <v>2</v>
      </c>
      <c r="AG60" s="4">
        <v>2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2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25">
        <v>132.02000427246094</v>
      </c>
      <c r="AX60" s="4">
        <f t="shared" si="8"/>
        <v>6</v>
      </c>
      <c r="AY60" s="25">
        <f t="shared" si="9"/>
        <v>138.02000427246094</v>
      </c>
      <c r="AZ60" s="25">
        <f t="shared" si="10"/>
        <v>133.77999877929687</v>
      </c>
      <c r="BA60" s="25">
        <f t="shared" si="11"/>
        <v>52.490588920881187</v>
      </c>
    </row>
    <row r="61" spans="1:53" ht="57.6">
      <c r="A61" s="4">
        <v>52</v>
      </c>
      <c r="B61" s="8" t="s">
        <v>259</v>
      </c>
      <c r="C61" s="8">
        <v>1999</v>
      </c>
      <c r="D61" s="8">
        <v>1999</v>
      </c>
      <c r="E61" s="8">
        <v>1999</v>
      </c>
      <c r="F61" s="8">
        <v>1</v>
      </c>
      <c r="G61" s="8" t="s">
        <v>53</v>
      </c>
      <c r="H61" s="8" t="s">
        <v>260</v>
      </c>
      <c r="I61" s="8" t="s">
        <v>99</v>
      </c>
      <c r="J61" s="4">
        <v>0</v>
      </c>
      <c r="K61" s="4">
        <v>2</v>
      </c>
      <c r="L61" s="4">
        <v>2</v>
      </c>
      <c r="M61" s="4">
        <v>0</v>
      </c>
      <c r="N61" s="4">
        <v>0</v>
      </c>
      <c r="O61" s="4">
        <v>0</v>
      </c>
      <c r="P61" s="4">
        <v>0</v>
      </c>
      <c r="Q61" s="4">
        <v>2</v>
      </c>
      <c r="R61" s="4">
        <v>0</v>
      </c>
      <c r="S61" s="4">
        <v>2</v>
      </c>
      <c r="T61" s="4">
        <v>0</v>
      </c>
      <c r="U61" s="4">
        <v>2</v>
      </c>
      <c r="V61" s="4">
        <v>2</v>
      </c>
      <c r="W61" s="4">
        <v>2</v>
      </c>
      <c r="X61" s="4">
        <v>0</v>
      </c>
      <c r="Y61" s="4">
        <v>2</v>
      </c>
      <c r="Z61" s="4">
        <v>0</v>
      </c>
      <c r="AA61" s="4">
        <v>0</v>
      </c>
      <c r="AB61" s="25">
        <v>120.41000366210937</v>
      </c>
      <c r="AC61" s="4">
        <f t="shared" si="6"/>
        <v>16</v>
      </c>
      <c r="AD61" s="25">
        <f t="shared" si="7"/>
        <v>136.41000366210937</v>
      </c>
      <c r="AE61" s="4">
        <v>0</v>
      </c>
      <c r="AF61" s="4">
        <v>2</v>
      </c>
      <c r="AG61" s="4">
        <v>2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2</v>
      </c>
      <c r="AO61" s="4">
        <v>2</v>
      </c>
      <c r="AP61" s="4">
        <v>0</v>
      </c>
      <c r="AQ61" s="4">
        <v>0</v>
      </c>
      <c r="AR61" s="4">
        <v>0</v>
      </c>
      <c r="AS61" s="4">
        <v>2</v>
      </c>
      <c r="AT61" s="4">
        <v>2</v>
      </c>
      <c r="AU61" s="4">
        <v>0</v>
      </c>
      <c r="AV61" s="4">
        <v>0</v>
      </c>
      <c r="AW61" s="25">
        <v>122.54000091552734</v>
      </c>
      <c r="AX61" s="4">
        <f t="shared" si="8"/>
        <v>12</v>
      </c>
      <c r="AY61" s="25">
        <f t="shared" si="9"/>
        <v>134.54000091552734</v>
      </c>
      <c r="AZ61" s="25">
        <f t="shared" si="10"/>
        <v>134.54000091552734</v>
      </c>
      <c r="BA61" s="25">
        <f t="shared" si="11"/>
        <v>53.356885634832473</v>
      </c>
    </row>
    <row r="62" spans="1:53" ht="43.2">
      <c r="A62" s="4">
        <v>53</v>
      </c>
      <c r="B62" s="8" t="s">
        <v>63</v>
      </c>
      <c r="C62" s="8">
        <v>1998</v>
      </c>
      <c r="D62" s="8">
        <v>1998</v>
      </c>
      <c r="E62" s="8">
        <v>1998</v>
      </c>
      <c r="F62" s="8">
        <v>1</v>
      </c>
      <c r="G62" s="8" t="s">
        <v>64</v>
      </c>
      <c r="H62" s="8" t="s">
        <v>65</v>
      </c>
      <c r="I62" s="8" t="s">
        <v>66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2</v>
      </c>
      <c r="R62" s="4">
        <v>0</v>
      </c>
      <c r="S62" s="4">
        <v>0</v>
      </c>
      <c r="T62" s="4">
        <v>0</v>
      </c>
      <c r="U62" s="4">
        <v>0</v>
      </c>
      <c r="V62" s="4">
        <v>2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25">
        <v>131.75999450683594</v>
      </c>
      <c r="AC62" s="4">
        <f t="shared" si="6"/>
        <v>4</v>
      </c>
      <c r="AD62" s="25">
        <f t="shared" si="7"/>
        <v>135.75999450683594</v>
      </c>
      <c r="AE62" s="4">
        <v>0</v>
      </c>
      <c r="AF62" s="4">
        <v>0</v>
      </c>
      <c r="AG62" s="4">
        <v>2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2</v>
      </c>
      <c r="AU62" s="4">
        <v>2</v>
      </c>
      <c r="AV62" s="4">
        <v>0</v>
      </c>
      <c r="AW62" s="25">
        <v>131.72999572753906</v>
      </c>
      <c r="AX62" s="4">
        <f t="shared" si="8"/>
        <v>6</v>
      </c>
      <c r="AY62" s="25">
        <f t="shared" si="9"/>
        <v>137.72999572753906</v>
      </c>
      <c r="AZ62" s="25">
        <f t="shared" si="10"/>
        <v>135.75999450683594</v>
      </c>
      <c r="BA62" s="25">
        <f t="shared" si="11"/>
        <v>54.747508619702309</v>
      </c>
    </row>
    <row r="63" spans="1:53" ht="43.2">
      <c r="A63" s="4">
        <v>54</v>
      </c>
      <c r="B63" s="8" t="s">
        <v>251</v>
      </c>
      <c r="C63" s="8">
        <v>2000</v>
      </c>
      <c r="D63" s="8">
        <v>2000</v>
      </c>
      <c r="E63" s="8">
        <v>2000</v>
      </c>
      <c r="F63" s="8">
        <v>1</v>
      </c>
      <c r="G63" s="8" t="s">
        <v>10</v>
      </c>
      <c r="H63" s="8" t="s">
        <v>91</v>
      </c>
      <c r="I63" s="8" t="s">
        <v>92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25">
        <v>137.85000610351562</v>
      </c>
      <c r="AC63" s="4">
        <f t="shared" si="6"/>
        <v>0</v>
      </c>
      <c r="AD63" s="25">
        <f t="shared" si="7"/>
        <v>137.85000610351562</v>
      </c>
      <c r="AE63" s="4">
        <v>0</v>
      </c>
      <c r="AF63" s="4">
        <v>2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2</v>
      </c>
      <c r="AU63" s="4">
        <v>0</v>
      </c>
      <c r="AV63" s="4">
        <v>0</v>
      </c>
      <c r="AW63" s="25">
        <v>143.08999633789062</v>
      </c>
      <c r="AX63" s="4">
        <f t="shared" si="8"/>
        <v>4</v>
      </c>
      <c r="AY63" s="25">
        <f t="shared" si="9"/>
        <v>147.08999633789062</v>
      </c>
      <c r="AZ63" s="25">
        <f t="shared" si="10"/>
        <v>137.85000610351562</v>
      </c>
      <c r="BA63" s="25">
        <f t="shared" si="11"/>
        <v>57.129831105404691</v>
      </c>
    </row>
    <row r="64" spans="1:53">
      <c r="A64" s="4">
        <v>55</v>
      </c>
      <c r="B64" s="8" t="s">
        <v>130</v>
      </c>
      <c r="C64" s="8">
        <v>2001</v>
      </c>
      <c r="D64" s="8">
        <v>2001</v>
      </c>
      <c r="E64" s="8">
        <v>2001</v>
      </c>
      <c r="F64" s="8" t="s">
        <v>124</v>
      </c>
      <c r="G64" s="8" t="s">
        <v>115</v>
      </c>
      <c r="H64" s="8" t="s">
        <v>116</v>
      </c>
      <c r="I64" s="8" t="s">
        <v>117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25">
        <v>138.3699951171875</v>
      </c>
      <c r="AC64" s="4">
        <f t="shared" si="6"/>
        <v>0</v>
      </c>
      <c r="AD64" s="25">
        <f t="shared" si="7"/>
        <v>138.3699951171875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50</v>
      </c>
      <c r="AU64" s="4">
        <v>0</v>
      </c>
      <c r="AV64" s="4">
        <v>0</v>
      </c>
      <c r="AW64" s="25">
        <v>139.02000427246094</v>
      </c>
      <c r="AX64" s="4">
        <f t="shared" si="8"/>
        <v>50</v>
      </c>
      <c r="AY64" s="25">
        <f t="shared" si="9"/>
        <v>189.02000427246094</v>
      </c>
      <c r="AZ64" s="25">
        <f t="shared" si="10"/>
        <v>138.3699951171875</v>
      </c>
      <c r="BA64" s="25">
        <f t="shared" si="11"/>
        <v>57.722546247060713</v>
      </c>
    </row>
    <row r="65" spans="1:53">
      <c r="A65" s="4">
        <v>56</v>
      </c>
      <c r="B65" s="8" t="s">
        <v>266</v>
      </c>
      <c r="C65" s="8">
        <v>2000</v>
      </c>
      <c r="D65" s="8">
        <v>2000</v>
      </c>
      <c r="E65" s="8">
        <v>2000</v>
      </c>
      <c r="F65" s="8">
        <v>3</v>
      </c>
      <c r="G65" s="8" t="s">
        <v>115</v>
      </c>
      <c r="H65" s="8" t="s">
        <v>116</v>
      </c>
      <c r="I65" s="8" t="s">
        <v>117</v>
      </c>
      <c r="J65" s="4">
        <v>2</v>
      </c>
      <c r="K65" s="4">
        <v>0</v>
      </c>
      <c r="L65" s="4">
        <v>2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2</v>
      </c>
      <c r="X65" s="4">
        <v>0</v>
      </c>
      <c r="Y65" s="4">
        <v>0</v>
      </c>
      <c r="Z65" s="4">
        <v>0</v>
      </c>
      <c r="AA65" s="4">
        <v>0</v>
      </c>
      <c r="AB65" s="25">
        <v>135.8699951171875</v>
      </c>
      <c r="AC65" s="4">
        <f t="shared" si="6"/>
        <v>6</v>
      </c>
      <c r="AD65" s="25">
        <f t="shared" si="7"/>
        <v>141.8699951171875</v>
      </c>
      <c r="AE65" s="4">
        <v>0</v>
      </c>
      <c r="AF65" s="4">
        <v>2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25">
        <v>141.05000305175781</v>
      </c>
      <c r="AX65" s="4">
        <f t="shared" si="8"/>
        <v>2</v>
      </c>
      <c r="AY65" s="25">
        <f t="shared" si="9"/>
        <v>143.05000305175781</v>
      </c>
      <c r="AZ65" s="25">
        <f t="shared" si="10"/>
        <v>141.8699951171875</v>
      </c>
      <c r="BA65" s="25">
        <f t="shared" si="11"/>
        <v>61.712059373784399</v>
      </c>
    </row>
    <row r="66" spans="1:53">
      <c r="A66" s="4">
        <v>57</v>
      </c>
      <c r="B66" s="8" t="s">
        <v>8</v>
      </c>
      <c r="C66" s="8">
        <v>2000</v>
      </c>
      <c r="D66" s="8">
        <v>2000</v>
      </c>
      <c r="E66" s="8">
        <v>2000</v>
      </c>
      <c r="F66" s="8" t="s">
        <v>9</v>
      </c>
      <c r="G66" s="8" t="s">
        <v>10</v>
      </c>
      <c r="H66" s="8" t="s">
        <v>11</v>
      </c>
      <c r="I66" s="8" t="s">
        <v>12</v>
      </c>
      <c r="J66" s="4">
        <v>0</v>
      </c>
      <c r="K66" s="4">
        <v>0</v>
      </c>
      <c r="L66" s="4">
        <v>0</v>
      </c>
      <c r="M66" s="4">
        <v>2</v>
      </c>
      <c r="N66" s="4">
        <v>0</v>
      </c>
      <c r="O66" s="4">
        <v>0</v>
      </c>
      <c r="P66" s="4">
        <v>0</v>
      </c>
      <c r="Q66" s="4">
        <v>0</v>
      </c>
      <c r="R66" s="4">
        <v>2</v>
      </c>
      <c r="S66" s="4">
        <v>2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25">
        <v>139.1300048828125</v>
      </c>
      <c r="AC66" s="4">
        <f t="shared" si="6"/>
        <v>8</v>
      </c>
      <c r="AD66" s="25">
        <f t="shared" si="7"/>
        <v>147.1300048828125</v>
      </c>
      <c r="AE66" s="4">
        <v>0</v>
      </c>
      <c r="AF66" s="4">
        <v>0</v>
      </c>
      <c r="AG66" s="4">
        <v>2</v>
      </c>
      <c r="AH66" s="4">
        <v>0</v>
      </c>
      <c r="AI66" s="4">
        <v>0</v>
      </c>
      <c r="AJ66" s="4">
        <v>0</v>
      </c>
      <c r="AK66" s="4">
        <v>0</v>
      </c>
      <c r="AL66" s="4">
        <v>2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2</v>
      </c>
      <c r="AT66" s="4">
        <v>0</v>
      </c>
      <c r="AU66" s="4">
        <v>0</v>
      </c>
      <c r="AV66" s="4">
        <v>0</v>
      </c>
      <c r="AW66" s="25">
        <v>136.91000366210937</v>
      </c>
      <c r="AX66" s="4">
        <f t="shared" si="8"/>
        <v>6</v>
      </c>
      <c r="AY66" s="25">
        <f t="shared" si="9"/>
        <v>142.91000366210937</v>
      </c>
      <c r="AZ66" s="25">
        <f t="shared" si="10"/>
        <v>142.91000366210937</v>
      </c>
      <c r="BA66" s="25">
        <f t="shared" si="11"/>
        <v>62.897524442890294</v>
      </c>
    </row>
    <row r="67" spans="1:53" ht="43.2">
      <c r="A67" s="4">
        <v>58</v>
      </c>
      <c r="B67" s="8" t="s">
        <v>182</v>
      </c>
      <c r="C67" s="8">
        <v>2000</v>
      </c>
      <c r="D67" s="8">
        <v>2000</v>
      </c>
      <c r="E67" s="8">
        <v>2000</v>
      </c>
      <c r="F67" s="8">
        <v>1</v>
      </c>
      <c r="G67" s="8" t="s">
        <v>10</v>
      </c>
      <c r="H67" s="8" t="s">
        <v>91</v>
      </c>
      <c r="I67" s="8" t="s">
        <v>177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50</v>
      </c>
      <c r="Z67" s="4">
        <v>0</v>
      </c>
      <c r="AA67" s="4">
        <v>0</v>
      </c>
      <c r="AB67" s="25">
        <v>141.3800048828125</v>
      </c>
      <c r="AC67" s="4">
        <f t="shared" si="6"/>
        <v>50</v>
      </c>
      <c r="AD67" s="25">
        <f t="shared" si="7"/>
        <v>191.3800048828125</v>
      </c>
      <c r="AE67" s="4">
        <v>0</v>
      </c>
      <c r="AF67" s="4">
        <v>2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2</v>
      </c>
      <c r="AR67" s="4">
        <v>0</v>
      </c>
      <c r="AS67" s="4">
        <v>0</v>
      </c>
      <c r="AT67" s="4">
        <v>2</v>
      </c>
      <c r="AU67" s="4">
        <v>0</v>
      </c>
      <c r="AV67" s="4">
        <v>0</v>
      </c>
      <c r="AW67" s="25">
        <v>139.13999938964844</v>
      </c>
      <c r="AX67" s="4">
        <f t="shared" si="8"/>
        <v>6</v>
      </c>
      <c r="AY67" s="25">
        <f t="shared" si="9"/>
        <v>145.13999938964844</v>
      </c>
      <c r="AZ67" s="25">
        <f t="shared" si="10"/>
        <v>145.13999938964844</v>
      </c>
      <c r="BA67" s="25">
        <f t="shared" si="11"/>
        <v>65.439409365048817</v>
      </c>
    </row>
    <row r="68" spans="1:53" ht="28.8">
      <c r="A68" s="4">
        <v>59</v>
      </c>
      <c r="B68" s="8" t="s">
        <v>279</v>
      </c>
      <c r="C68" s="8">
        <v>2001</v>
      </c>
      <c r="D68" s="8">
        <v>2001</v>
      </c>
      <c r="E68" s="8">
        <v>2001</v>
      </c>
      <c r="F68" s="8">
        <v>3</v>
      </c>
      <c r="G68" s="8" t="s">
        <v>16</v>
      </c>
      <c r="H68" s="8" t="s">
        <v>17</v>
      </c>
      <c r="I68" s="8" t="s">
        <v>18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2</v>
      </c>
      <c r="R68" s="4">
        <v>2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25">
        <v>147.16999816894531</v>
      </c>
      <c r="AC68" s="4">
        <f t="shared" si="6"/>
        <v>4</v>
      </c>
      <c r="AD68" s="25">
        <f t="shared" si="7"/>
        <v>151.16999816894531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2</v>
      </c>
      <c r="AU68" s="4">
        <v>0</v>
      </c>
      <c r="AV68" s="4">
        <v>2</v>
      </c>
      <c r="AW68" s="25">
        <v>160.88999938964844</v>
      </c>
      <c r="AX68" s="4">
        <f t="shared" si="8"/>
        <v>4</v>
      </c>
      <c r="AY68" s="25">
        <f t="shared" si="9"/>
        <v>164.88999938964844</v>
      </c>
      <c r="AZ68" s="25">
        <f t="shared" si="10"/>
        <v>151.16999816894531</v>
      </c>
      <c r="BA68" s="25">
        <f t="shared" si="11"/>
        <v>72.312769160515316</v>
      </c>
    </row>
    <row r="69" spans="1:53" ht="28.8">
      <c r="A69" s="4">
        <v>60</v>
      </c>
      <c r="B69" s="8" t="s">
        <v>14</v>
      </c>
      <c r="C69" s="8">
        <v>1999</v>
      </c>
      <c r="D69" s="8">
        <v>1999</v>
      </c>
      <c r="E69" s="8">
        <v>1999</v>
      </c>
      <c r="F69" s="8">
        <v>1</v>
      </c>
      <c r="G69" s="8" t="s">
        <v>16</v>
      </c>
      <c r="H69" s="8" t="s">
        <v>17</v>
      </c>
      <c r="I69" s="8" t="s">
        <v>18</v>
      </c>
      <c r="J69" s="4">
        <v>0</v>
      </c>
      <c r="K69" s="4">
        <v>0</v>
      </c>
      <c r="L69" s="4">
        <v>2</v>
      </c>
      <c r="M69" s="4">
        <v>0</v>
      </c>
      <c r="N69" s="4">
        <v>0</v>
      </c>
      <c r="O69" s="4">
        <v>0</v>
      </c>
      <c r="P69" s="4">
        <v>0</v>
      </c>
      <c r="Q69" s="4">
        <v>2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2</v>
      </c>
      <c r="AA69" s="4">
        <v>0</v>
      </c>
      <c r="AB69" s="25">
        <v>145.89999389648437</v>
      </c>
      <c r="AC69" s="4">
        <f t="shared" si="6"/>
        <v>6</v>
      </c>
      <c r="AD69" s="25">
        <f t="shared" si="7"/>
        <v>151.89999389648438</v>
      </c>
      <c r="AE69" s="4">
        <v>0</v>
      </c>
      <c r="AF69" s="4">
        <v>2</v>
      </c>
      <c r="AG69" s="4">
        <v>2</v>
      </c>
      <c r="AH69" s="4">
        <v>0</v>
      </c>
      <c r="AI69" s="4">
        <v>50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2</v>
      </c>
      <c r="AW69" s="25">
        <v>137.92999267578125</v>
      </c>
      <c r="AX69" s="4">
        <f t="shared" si="8"/>
        <v>56</v>
      </c>
      <c r="AY69" s="25">
        <f t="shared" si="9"/>
        <v>193.92999267578125</v>
      </c>
      <c r="AZ69" s="25">
        <f t="shared" si="10"/>
        <v>151.89999389648438</v>
      </c>
      <c r="BA69" s="25">
        <f t="shared" si="11"/>
        <v>73.144862742649394</v>
      </c>
    </row>
    <row r="70" spans="1:53" ht="57.6">
      <c r="A70" s="4">
        <v>61</v>
      </c>
      <c r="B70" s="8" t="s">
        <v>34</v>
      </c>
      <c r="C70" s="8">
        <v>2000</v>
      </c>
      <c r="D70" s="8">
        <v>2000</v>
      </c>
      <c r="E70" s="8">
        <v>2000</v>
      </c>
      <c r="F70" s="8">
        <v>2</v>
      </c>
      <c r="G70" s="8" t="s">
        <v>36</v>
      </c>
      <c r="H70" s="8" t="s">
        <v>37</v>
      </c>
      <c r="I70" s="8" t="s">
        <v>38</v>
      </c>
      <c r="J70" s="4">
        <v>0</v>
      </c>
      <c r="K70" s="4">
        <v>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2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2</v>
      </c>
      <c r="X70" s="4">
        <v>0</v>
      </c>
      <c r="Y70" s="4">
        <v>50</v>
      </c>
      <c r="Z70" s="4">
        <v>50</v>
      </c>
      <c r="AA70" s="4">
        <v>2</v>
      </c>
      <c r="AB70" s="25">
        <v>139.19000244140625</v>
      </c>
      <c r="AC70" s="4">
        <f t="shared" si="6"/>
        <v>108</v>
      </c>
      <c r="AD70" s="25">
        <f t="shared" si="7"/>
        <v>247.19000244140625</v>
      </c>
      <c r="AE70" s="4">
        <v>0</v>
      </c>
      <c r="AF70" s="4">
        <v>2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2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25">
        <v>148.17999267578125</v>
      </c>
      <c r="AX70" s="4">
        <f t="shared" si="8"/>
        <v>4</v>
      </c>
      <c r="AY70" s="25">
        <f t="shared" si="9"/>
        <v>152.17999267578125</v>
      </c>
      <c r="AZ70" s="25">
        <f t="shared" si="10"/>
        <v>152.17999267578125</v>
      </c>
      <c r="BA70" s="25">
        <f t="shared" si="11"/>
        <v>73.464022401355535</v>
      </c>
    </row>
    <row r="71" spans="1:53">
      <c r="A71" s="4">
        <v>62</v>
      </c>
      <c r="B71" s="8" t="s">
        <v>306</v>
      </c>
      <c r="C71" s="8">
        <v>2000</v>
      </c>
      <c r="D71" s="8">
        <v>2000</v>
      </c>
      <c r="E71" s="8">
        <v>2000</v>
      </c>
      <c r="F71" s="8">
        <v>3</v>
      </c>
      <c r="G71" s="8" t="s">
        <v>115</v>
      </c>
      <c r="H71" s="8" t="s">
        <v>116</v>
      </c>
      <c r="I71" s="8" t="s">
        <v>117</v>
      </c>
      <c r="J71" s="4">
        <v>0</v>
      </c>
      <c r="K71" s="4">
        <v>2</v>
      </c>
      <c r="L71" s="4">
        <v>50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25">
        <v>166.77999877929687</v>
      </c>
      <c r="AC71" s="4">
        <f t="shared" si="6"/>
        <v>52</v>
      </c>
      <c r="AD71" s="25">
        <f t="shared" si="7"/>
        <v>218.77999877929687</v>
      </c>
      <c r="AE71" s="4">
        <v>0</v>
      </c>
      <c r="AF71" s="4">
        <v>2</v>
      </c>
      <c r="AG71" s="4">
        <v>0</v>
      </c>
      <c r="AH71" s="4">
        <v>0</v>
      </c>
      <c r="AI71" s="4">
        <v>2</v>
      </c>
      <c r="AJ71" s="4">
        <v>0</v>
      </c>
      <c r="AK71" s="4">
        <v>0</v>
      </c>
      <c r="AL71" s="4">
        <v>2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25">
        <v>147.89999389648437</v>
      </c>
      <c r="AX71" s="4">
        <f t="shared" si="8"/>
        <v>6</v>
      </c>
      <c r="AY71" s="25">
        <f t="shared" si="9"/>
        <v>153.89999389648437</v>
      </c>
      <c r="AZ71" s="25">
        <f t="shared" si="10"/>
        <v>153.89999389648437</v>
      </c>
      <c r="BA71" s="25">
        <f t="shared" si="11"/>
        <v>75.42458452934865</v>
      </c>
    </row>
    <row r="72" spans="1:53" ht="86.4">
      <c r="A72" s="4">
        <v>63</v>
      </c>
      <c r="B72" s="8" t="s">
        <v>267</v>
      </c>
      <c r="C72" s="8">
        <v>1999</v>
      </c>
      <c r="D72" s="8">
        <v>1999</v>
      </c>
      <c r="E72" s="8">
        <v>1999</v>
      </c>
      <c r="F72" s="8">
        <v>3</v>
      </c>
      <c r="G72" s="8" t="s">
        <v>76</v>
      </c>
      <c r="H72" s="8" t="s">
        <v>268</v>
      </c>
      <c r="I72" s="8" t="s">
        <v>224</v>
      </c>
      <c r="J72" s="4">
        <v>2</v>
      </c>
      <c r="K72" s="4">
        <v>2</v>
      </c>
      <c r="L72" s="4">
        <v>0</v>
      </c>
      <c r="M72" s="4">
        <v>0</v>
      </c>
      <c r="N72" s="4">
        <v>50</v>
      </c>
      <c r="O72" s="4">
        <v>0</v>
      </c>
      <c r="P72" s="4">
        <v>50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25">
        <v>168.17999267578125</v>
      </c>
      <c r="AC72" s="4">
        <f t="shared" si="6"/>
        <v>104</v>
      </c>
      <c r="AD72" s="25">
        <f t="shared" si="7"/>
        <v>272.17999267578125</v>
      </c>
      <c r="AE72" s="4">
        <v>0</v>
      </c>
      <c r="AF72" s="4">
        <v>0</v>
      </c>
      <c r="AG72" s="4">
        <v>2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25">
        <v>153.5</v>
      </c>
      <c r="AX72" s="4">
        <f t="shared" si="8"/>
        <v>2</v>
      </c>
      <c r="AY72" s="25">
        <f t="shared" si="9"/>
        <v>155.5</v>
      </c>
      <c r="AZ72" s="25">
        <f t="shared" si="10"/>
        <v>155.5</v>
      </c>
      <c r="BA72" s="25">
        <f t="shared" si="11"/>
        <v>77.24836891586682</v>
      </c>
    </row>
    <row r="73" spans="1:53" ht="28.8">
      <c r="A73" s="4">
        <v>64</v>
      </c>
      <c r="B73" s="8" t="s">
        <v>237</v>
      </c>
      <c r="C73" s="8">
        <v>2002</v>
      </c>
      <c r="D73" s="8">
        <v>2002</v>
      </c>
      <c r="E73" s="8">
        <v>2002</v>
      </c>
      <c r="F73" s="8" t="s">
        <v>9</v>
      </c>
      <c r="G73" s="8" t="s">
        <v>10</v>
      </c>
      <c r="H73" s="8" t="s">
        <v>238</v>
      </c>
      <c r="I73" s="8" t="s">
        <v>12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25">
        <v>162.08000183105469</v>
      </c>
      <c r="AC73" s="4">
        <f t="shared" si="6"/>
        <v>0</v>
      </c>
      <c r="AD73" s="25">
        <f t="shared" si="7"/>
        <v>162.08000183105469</v>
      </c>
      <c r="AE73" s="4">
        <v>0</v>
      </c>
      <c r="AF73" s="4">
        <v>2</v>
      </c>
      <c r="AG73" s="4">
        <v>0</v>
      </c>
      <c r="AH73" s="4">
        <v>0</v>
      </c>
      <c r="AI73" s="4">
        <v>2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2</v>
      </c>
      <c r="AP73" s="4">
        <v>0</v>
      </c>
      <c r="AQ73" s="4">
        <v>2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25">
        <v>152.91000366210937</v>
      </c>
      <c r="AX73" s="4">
        <f t="shared" si="8"/>
        <v>8</v>
      </c>
      <c r="AY73" s="25">
        <f t="shared" si="9"/>
        <v>160.91000366210937</v>
      </c>
      <c r="AZ73" s="25">
        <f t="shared" si="10"/>
        <v>160.91000366210937</v>
      </c>
      <c r="BA73" s="25">
        <f t="shared" si="11"/>
        <v>83.415020523183557</v>
      </c>
    </row>
    <row r="74" spans="1:53" ht="28.8">
      <c r="A74" s="4">
        <v>65</v>
      </c>
      <c r="B74" s="8" t="s">
        <v>30</v>
      </c>
      <c r="C74" s="8">
        <v>2000</v>
      </c>
      <c r="D74" s="8">
        <v>2000</v>
      </c>
      <c r="E74" s="8">
        <v>2000</v>
      </c>
      <c r="F74" s="8">
        <v>3</v>
      </c>
      <c r="G74" s="8" t="s">
        <v>31</v>
      </c>
      <c r="H74" s="8" t="s">
        <v>32</v>
      </c>
      <c r="I74" s="8" t="s">
        <v>33</v>
      </c>
      <c r="J74" s="4">
        <v>0</v>
      </c>
      <c r="K74" s="4">
        <v>2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2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2</v>
      </c>
      <c r="Z74" s="4">
        <v>0</v>
      </c>
      <c r="AA74" s="4">
        <v>0</v>
      </c>
      <c r="AB74" s="25">
        <v>155.1199951171875</v>
      </c>
      <c r="AC74" s="4">
        <f t="shared" ref="AC74:AC89" si="12">SUM(J74:AA74)</f>
        <v>6</v>
      </c>
      <c r="AD74" s="25">
        <f t="shared" ref="AD74:AD105" si="13">AB74+AC74</f>
        <v>161.1199951171875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50</v>
      </c>
      <c r="AS74" s="4">
        <v>2</v>
      </c>
      <c r="AT74" s="4">
        <v>50</v>
      </c>
      <c r="AU74" s="4">
        <v>50</v>
      </c>
      <c r="AV74" s="4">
        <v>2</v>
      </c>
      <c r="AW74" s="25">
        <v>159.47999572753906</v>
      </c>
      <c r="AX74" s="4">
        <f t="shared" ref="AX74:AX89" si="14">SUM(AE74:AV74)</f>
        <v>154</v>
      </c>
      <c r="AY74" s="25">
        <f t="shared" ref="AY74:AY105" si="15">AW74+AX74</f>
        <v>313.47999572753906</v>
      </c>
      <c r="AZ74" s="25">
        <f t="shared" ref="AZ74:AZ105" si="16">MIN(AY74,AD74)</f>
        <v>161.1199951171875</v>
      </c>
      <c r="BA74" s="25">
        <f t="shared" ref="BA74:BA105" si="17">IF( AND(ISNUMBER(AZ$10),ISNUMBER(AZ74)),(AZ74-AZ$10)/AZ$10*100,"")</f>
        <v>83.654381570764698</v>
      </c>
    </row>
    <row r="75" spans="1:53" ht="57.6">
      <c r="A75" s="4">
        <v>66</v>
      </c>
      <c r="B75" s="8" t="s">
        <v>155</v>
      </c>
      <c r="C75" s="8">
        <v>2001</v>
      </c>
      <c r="D75" s="8">
        <v>2001</v>
      </c>
      <c r="E75" s="8">
        <v>2001</v>
      </c>
      <c r="F75" s="8">
        <v>3</v>
      </c>
      <c r="G75" s="8" t="s">
        <v>76</v>
      </c>
      <c r="H75" s="8" t="s">
        <v>153</v>
      </c>
      <c r="I75" s="8" t="s">
        <v>154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25">
        <v>166.00999450683594</v>
      </c>
      <c r="AC75" s="4">
        <f t="shared" si="12"/>
        <v>0</v>
      </c>
      <c r="AD75" s="25">
        <f t="shared" si="13"/>
        <v>166.00999450683594</v>
      </c>
      <c r="AE75" s="4">
        <v>0</v>
      </c>
      <c r="AF75" s="4">
        <v>2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25">
        <v>166.28999328613281</v>
      </c>
      <c r="AX75" s="4">
        <f t="shared" si="14"/>
        <v>2</v>
      </c>
      <c r="AY75" s="25">
        <f t="shared" si="15"/>
        <v>168.28999328613281</v>
      </c>
      <c r="AZ75" s="25">
        <f t="shared" si="16"/>
        <v>166.00999450683594</v>
      </c>
      <c r="BA75" s="25">
        <f t="shared" si="17"/>
        <v>89.228300643528485</v>
      </c>
    </row>
    <row r="76" spans="1:53" ht="57.6">
      <c r="A76" s="4">
        <v>67</v>
      </c>
      <c r="B76" s="8" t="s">
        <v>261</v>
      </c>
      <c r="C76" s="8">
        <v>2000</v>
      </c>
      <c r="D76" s="8">
        <v>2000</v>
      </c>
      <c r="E76" s="8">
        <v>2000</v>
      </c>
      <c r="F76" s="8">
        <v>1</v>
      </c>
      <c r="G76" s="8" t="s">
        <v>40</v>
      </c>
      <c r="H76" s="8" t="s">
        <v>199</v>
      </c>
      <c r="I76" s="8" t="s">
        <v>102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2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2</v>
      </c>
      <c r="Y76" s="4">
        <v>2</v>
      </c>
      <c r="Z76" s="4">
        <v>2</v>
      </c>
      <c r="AA76" s="4">
        <v>0</v>
      </c>
      <c r="AB76" s="25">
        <v>165.66999816894531</v>
      </c>
      <c r="AC76" s="4">
        <f t="shared" si="12"/>
        <v>8</v>
      </c>
      <c r="AD76" s="25">
        <f t="shared" si="13"/>
        <v>173.66999816894531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2</v>
      </c>
      <c r="AR76" s="4">
        <v>0</v>
      </c>
      <c r="AS76" s="4">
        <v>0</v>
      </c>
      <c r="AT76" s="4">
        <v>0</v>
      </c>
      <c r="AU76" s="4">
        <v>0</v>
      </c>
      <c r="AV76" s="4">
        <v>2</v>
      </c>
      <c r="AW76" s="25">
        <v>162.80000305175781</v>
      </c>
      <c r="AX76" s="4">
        <f t="shared" si="14"/>
        <v>4</v>
      </c>
      <c r="AY76" s="25">
        <f t="shared" si="15"/>
        <v>166.80000305175781</v>
      </c>
      <c r="AZ76" s="25">
        <f t="shared" si="16"/>
        <v>166.80000305175781</v>
      </c>
      <c r="BA76" s="25">
        <f t="shared" si="17"/>
        <v>90.128800489296978</v>
      </c>
    </row>
    <row r="77" spans="1:53">
      <c r="A77" s="4">
        <v>68</v>
      </c>
      <c r="B77" s="8" t="s">
        <v>225</v>
      </c>
      <c r="C77" s="8">
        <v>2001</v>
      </c>
      <c r="D77" s="8">
        <v>2001</v>
      </c>
      <c r="E77" s="8">
        <v>2001</v>
      </c>
      <c r="F77" s="8" t="s">
        <v>124</v>
      </c>
      <c r="G77" s="8" t="s">
        <v>115</v>
      </c>
      <c r="H77" s="8" t="s">
        <v>116</v>
      </c>
      <c r="I77" s="8" t="s">
        <v>117</v>
      </c>
      <c r="J77" s="4">
        <v>0</v>
      </c>
      <c r="K77" s="4">
        <v>0</v>
      </c>
      <c r="L77" s="4">
        <v>2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2</v>
      </c>
      <c r="U77" s="4">
        <v>0</v>
      </c>
      <c r="V77" s="4">
        <v>0</v>
      </c>
      <c r="W77" s="4">
        <v>0</v>
      </c>
      <c r="X77" s="4">
        <v>0</v>
      </c>
      <c r="Y77" s="4">
        <v>2</v>
      </c>
      <c r="Z77" s="4">
        <v>2</v>
      </c>
      <c r="AA77" s="4">
        <v>0</v>
      </c>
      <c r="AB77" s="25">
        <v>163.52000427246094</v>
      </c>
      <c r="AC77" s="4">
        <f t="shared" si="12"/>
        <v>8</v>
      </c>
      <c r="AD77" s="25">
        <f t="shared" si="13"/>
        <v>171.52000427246094</v>
      </c>
      <c r="AE77" s="4">
        <v>0</v>
      </c>
      <c r="AF77" s="4">
        <v>2</v>
      </c>
      <c r="AG77" s="4">
        <v>0</v>
      </c>
      <c r="AH77" s="4">
        <v>0</v>
      </c>
      <c r="AI77" s="4">
        <v>50</v>
      </c>
      <c r="AJ77" s="4">
        <v>0</v>
      </c>
      <c r="AK77" s="4">
        <v>0</v>
      </c>
      <c r="AL77" s="4">
        <v>0</v>
      </c>
      <c r="AM77" s="4">
        <v>2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2</v>
      </c>
      <c r="AT77" s="4">
        <v>0</v>
      </c>
      <c r="AU77" s="4">
        <v>50</v>
      </c>
      <c r="AV77" s="4">
        <v>0</v>
      </c>
      <c r="AW77" s="25">
        <v>140.66999816894531</v>
      </c>
      <c r="AX77" s="4">
        <f t="shared" si="14"/>
        <v>106</v>
      </c>
      <c r="AY77" s="25">
        <f t="shared" si="15"/>
        <v>246.66999816894531</v>
      </c>
      <c r="AZ77" s="25">
        <f t="shared" si="16"/>
        <v>171.52000427246094</v>
      </c>
      <c r="BA77" s="25">
        <f t="shared" si="17"/>
        <v>95.508945297338968</v>
      </c>
    </row>
    <row r="78" spans="1:53" ht="57.6">
      <c r="A78" s="4">
        <v>69</v>
      </c>
      <c r="B78" s="8" t="s">
        <v>198</v>
      </c>
      <c r="C78" s="8">
        <v>1998</v>
      </c>
      <c r="D78" s="8">
        <v>1998</v>
      </c>
      <c r="E78" s="8">
        <v>1998</v>
      </c>
      <c r="F78" s="8">
        <v>1</v>
      </c>
      <c r="G78" s="8" t="s">
        <v>40</v>
      </c>
      <c r="H78" s="8" t="s">
        <v>199</v>
      </c>
      <c r="I78" s="8" t="s">
        <v>200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2</v>
      </c>
      <c r="Q78" s="4">
        <v>0</v>
      </c>
      <c r="R78" s="4">
        <v>2</v>
      </c>
      <c r="S78" s="4">
        <v>0</v>
      </c>
      <c r="T78" s="4">
        <v>0</v>
      </c>
      <c r="U78" s="4">
        <v>0</v>
      </c>
      <c r="V78" s="4">
        <v>2</v>
      </c>
      <c r="W78" s="4">
        <v>0</v>
      </c>
      <c r="X78" s="4">
        <v>2</v>
      </c>
      <c r="Y78" s="4">
        <v>2</v>
      </c>
      <c r="Z78" s="4">
        <v>0</v>
      </c>
      <c r="AA78" s="4">
        <v>0</v>
      </c>
      <c r="AB78" s="25">
        <v>166.55999755859375</v>
      </c>
      <c r="AC78" s="4">
        <f t="shared" si="12"/>
        <v>10</v>
      </c>
      <c r="AD78" s="25">
        <f t="shared" si="13"/>
        <v>176.55999755859375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50</v>
      </c>
      <c r="AQ78" s="4">
        <v>0</v>
      </c>
      <c r="AR78" s="4">
        <v>0</v>
      </c>
      <c r="AS78" s="4">
        <v>2</v>
      </c>
      <c r="AT78" s="4">
        <v>0</v>
      </c>
      <c r="AU78" s="4">
        <v>0</v>
      </c>
      <c r="AV78" s="4">
        <v>0</v>
      </c>
      <c r="AW78" s="25">
        <v>165.3699951171875</v>
      </c>
      <c r="AX78" s="4">
        <f t="shared" si="14"/>
        <v>52</v>
      </c>
      <c r="AY78" s="25">
        <f t="shared" si="15"/>
        <v>217.3699951171875</v>
      </c>
      <c r="AZ78" s="25">
        <f t="shared" si="16"/>
        <v>176.55999755859375</v>
      </c>
      <c r="BA78" s="25">
        <f t="shared" si="17"/>
        <v>101.25383654694642</v>
      </c>
    </row>
    <row r="79" spans="1:53" ht="28.8">
      <c r="A79" s="4">
        <v>70</v>
      </c>
      <c r="B79" s="8" t="s">
        <v>28</v>
      </c>
      <c r="C79" s="8">
        <v>2002</v>
      </c>
      <c r="D79" s="8">
        <v>2002</v>
      </c>
      <c r="E79" s="8">
        <v>2002</v>
      </c>
      <c r="F79" s="8">
        <v>3</v>
      </c>
      <c r="G79" s="8" t="s">
        <v>16</v>
      </c>
      <c r="H79" s="8" t="s">
        <v>17</v>
      </c>
      <c r="I79" s="8" t="s">
        <v>29</v>
      </c>
      <c r="J79" s="4">
        <v>2</v>
      </c>
      <c r="K79" s="4">
        <v>2</v>
      </c>
      <c r="L79" s="4">
        <v>0</v>
      </c>
      <c r="M79" s="4">
        <v>0</v>
      </c>
      <c r="N79" s="4">
        <v>2</v>
      </c>
      <c r="O79" s="4">
        <v>2</v>
      </c>
      <c r="P79" s="4">
        <v>0</v>
      </c>
      <c r="Q79" s="4">
        <v>0</v>
      </c>
      <c r="R79" s="4">
        <v>0</v>
      </c>
      <c r="S79" s="4">
        <v>0</v>
      </c>
      <c r="T79" s="4">
        <v>2</v>
      </c>
      <c r="U79" s="4">
        <v>0</v>
      </c>
      <c r="V79" s="4">
        <v>0</v>
      </c>
      <c r="W79" s="4">
        <v>0</v>
      </c>
      <c r="X79" s="4">
        <v>50</v>
      </c>
      <c r="Y79" s="4">
        <v>0</v>
      </c>
      <c r="Z79" s="4">
        <v>2</v>
      </c>
      <c r="AA79" s="4">
        <v>0</v>
      </c>
      <c r="AB79" s="25">
        <v>173.74000549316406</v>
      </c>
      <c r="AC79" s="4">
        <f t="shared" si="12"/>
        <v>62</v>
      </c>
      <c r="AD79" s="25">
        <f t="shared" si="13"/>
        <v>235.74000549316406</v>
      </c>
      <c r="AE79" s="4">
        <v>0</v>
      </c>
      <c r="AF79" s="4">
        <v>2</v>
      </c>
      <c r="AG79" s="4">
        <v>2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2</v>
      </c>
      <c r="AQ79" s="4">
        <v>0</v>
      </c>
      <c r="AR79" s="4">
        <v>0</v>
      </c>
      <c r="AS79" s="4">
        <v>2</v>
      </c>
      <c r="AT79" s="4">
        <v>0</v>
      </c>
      <c r="AU79" s="4">
        <v>0</v>
      </c>
      <c r="AV79" s="4">
        <v>0</v>
      </c>
      <c r="AW79" s="25">
        <v>169.55000305175781</v>
      </c>
      <c r="AX79" s="4">
        <f t="shared" si="14"/>
        <v>8</v>
      </c>
      <c r="AY79" s="25">
        <f t="shared" si="15"/>
        <v>177.55000305175781</v>
      </c>
      <c r="AZ79" s="25">
        <f t="shared" si="16"/>
        <v>177.55000305175781</v>
      </c>
      <c r="BA79" s="25">
        <f t="shared" si="17"/>
        <v>102.38230509280545</v>
      </c>
    </row>
    <row r="80" spans="1:53" ht="43.2">
      <c r="A80" s="4">
        <v>71</v>
      </c>
      <c r="B80" s="8" t="s">
        <v>156</v>
      </c>
      <c r="C80" s="8">
        <v>2000</v>
      </c>
      <c r="D80" s="8">
        <v>2000</v>
      </c>
      <c r="E80" s="8">
        <v>2000</v>
      </c>
      <c r="F80" s="8">
        <v>1</v>
      </c>
      <c r="G80" s="8" t="s">
        <v>76</v>
      </c>
      <c r="H80" s="8" t="s">
        <v>157</v>
      </c>
      <c r="I80" s="8" t="s">
        <v>158</v>
      </c>
      <c r="J80" s="4">
        <v>0</v>
      </c>
      <c r="K80" s="4">
        <v>2</v>
      </c>
      <c r="L80" s="4">
        <v>0</v>
      </c>
      <c r="M80" s="4">
        <v>0</v>
      </c>
      <c r="N80" s="4">
        <v>2</v>
      </c>
      <c r="O80" s="4">
        <v>0</v>
      </c>
      <c r="P80" s="4">
        <v>50</v>
      </c>
      <c r="Q80" s="4">
        <v>2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25">
        <v>155.63999938964844</v>
      </c>
      <c r="AC80" s="4">
        <f t="shared" si="12"/>
        <v>56</v>
      </c>
      <c r="AD80" s="25">
        <f t="shared" si="13"/>
        <v>211.63999938964844</v>
      </c>
      <c r="AE80" s="4">
        <v>0</v>
      </c>
      <c r="AF80" s="4">
        <v>2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2</v>
      </c>
      <c r="AV80" s="4">
        <v>0</v>
      </c>
      <c r="AW80" s="25">
        <v>174.11000061035156</v>
      </c>
      <c r="AX80" s="4">
        <f t="shared" si="14"/>
        <v>4</v>
      </c>
      <c r="AY80" s="25">
        <f t="shared" si="15"/>
        <v>178.11000061035156</v>
      </c>
      <c r="AZ80" s="25">
        <f t="shared" si="16"/>
        <v>178.11000061035156</v>
      </c>
      <c r="BA80" s="25">
        <f t="shared" si="17"/>
        <v>103.02062441021774</v>
      </c>
    </row>
    <row r="81" spans="1:53" ht="28.8">
      <c r="A81" s="4">
        <v>72</v>
      </c>
      <c r="B81" s="8" t="s">
        <v>293</v>
      </c>
      <c r="C81" s="8">
        <v>2002</v>
      </c>
      <c r="D81" s="8">
        <v>2002</v>
      </c>
      <c r="E81" s="8">
        <v>2002</v>
      </c>
      <c r="F81" s="8">
        <v>3</v>
      </c>
      <c r="G81" s="8" t="s">
        <v>21</v>
      </c>
      <c r="H81" s="8" t="s">
        <v>22</v>
      </c>
      <c r="I81" s="8" t="s">
        <v>23</v>
      </c>
      <c r="J81" s="4">
        <v>0</v>
      </c>
      <c r="K81" s="4">
        <v>2</v>
      </c>
      <c r="L81" s="4">
        <v>0</v>
      </c>
      <c r="M81" s="4">
        <v>0</v>
      </c>
      <c r="N81" s="4">
        <v>2</v>
      </c>
      <c r="O81" s="4">
        <v>0</v>
      </c>
      <c r="P81" s="4">
        <v>0</v>
      </c>
      <c r="Q81" s="4">
        <v>0</v>
      </c>
      <c r="R81" s="4">
        <v>2</v>
      </c>
      <c r="S81" s="4">
        <v>0</v>
      </c>
      <c r="T81" s="4">
        <v>0</v>
      </c>
      <c r="U81" s="4">
        <v>2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25">
        <v>178.66999816894531</v>
      </c>
      <c r="AC81" s="4">
        <f t="shared" si="12"/>
        <v>8</v>
      </c>
      <c r="AD81" s="25">
        <f t="shared" si="13"/>
        <v>186.66999816894531</v>
      </c>
      <c r="AE81" s="4">
        <v>0</v>
      </c>
      <c r="AF81" s="4">
        <v>2</v>
      </c>
      <c r="AG81" s="4">
        <v>0</v>
      </c>
      <c r="AH81" s="4">
        <v>2</v>
      </c>
      <c r="AI81" s="4">
        <v>0</v>
      </c>
      <c r="AJ81" s="4">
        <v>0</v>
      </c>
      <c r="AK81" s="4">
        <v>0</v>
      </c>
      <c r="AL81" s="4">
        <v>2</v>
      </c>
      <c r="AM81" s="4">
        <v>2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2</v>
      </c>
      <c r="AT81" s="4">
        <v>0</v>
      </c>
      <c r="AU81" s="4">
        <v>0</v>
      </c>
      <c r="AV81" s="4">
        <v>0</v>
      </c>
      <c r="AW81" s="25">
        <v>171.22999572753906</v>
      </c>
      <c r="AX81" s="4">
        <f t="shared" si="14"/>
        <v>10</v>
      </c>
      <c r="AY81" s="25">
        <f t="shared" si="15"/>
        <v>181.22999572753906</v>
      </c>
      <c r="AZ81" s="25">
        <f t="shared" si="16"/>
        <v>181.22999572753906</v>
      </c>
      <c r="BA81" s="25">
        <f t="shared" si="17"/>
        <v>106.57698483174154</v>
      </c>
    </row>
    <row r="82" spans="1:53" ht="43.2">
      <c r="A82" s="4">
        <v>73</v>
      </c>
      <c r="B82" s="8" t="s">
        <v>233</v>
      </c>
      <c r="C82" s="8">
        <v>1998</v>
      </c>
      <c r="D82" s="8">
        <v>1998</v>
      </c>
      <c r="E82" s="8">
        <v>1998</v>
      </c>
      <c r="F82" s="8">
        <v>3</v>
      </c>
      <c r="G82" s="8" t="s">
        <v>10</v>
      </c>
      <c r="H82" s="8" t="s">
        <v>176</v>
      </c>
      <c r="I82" s="8" t="s">
        <v>92</v>
      </c>
      <c r="J82" s="4">
        <v>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2</v>
      </c>
      <c r="T82" s="4">
        <v>0</v>
      </c>
      <c r="U82" s="4">
        <v>0</v>
      </c>
      <c r="V82" s="4">
        <v>0</v>
      </c>
      <c r="W82" s="4">
        <v>0</v>
      </c>
      <c r="X82" s="4">
        <v>2</v>
      </c>
      <c r="Y82" s="4">
        <v>2</v>
      </c>
      <c r="Z82" s="4">
        <v>0</v>
      </c>
      <c r="AA82" s="4">
        <v>0</v>
      </c>
      <c r="AB82" s="25">
        <v>178.17999267578125</v>
      </c>
      <c r="AC82" s="4">
        <f t="shared" si="12"/>
        <v>8</v>
      </c>
      <c r="AD82" s="25">
        <f t="shared" si="13"/>
        <v>186.17999267578125</v>
      </c>
      <c r="AE82" s="4">
        <v>0</v>
      </c>
      <c r="AF82" s="4">
        <v>0</v>
      </c>
      <c r="AG82" s="4">
        <v>0</v>
      </c>
      <c r="AH82" s="4">
        <v>0</v>
      </c>
      <c r="AI82" s="4">
        <v>50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50</v>
      </c>
      <c r="AR82" s="4">
        <v>0</v>
      </c>
      <c r="AS82" s="4">
        <v>0</v>
      </c>
      <c r="AT82" s="4">
        <v>2</v>
      </c>
      <c r="AU82" s="4">
        <v>0</v>
      </c>
      <c r="AV82" s="4">
        <v>0</v>
      </c>
      <c r="AW82" s="25">
        <v>181.71000671386719</v>
      </c>
      <c r="AX82" s="4">
        <f t="shared" si="14"/>
        <v>102</v>
      </c>
      <c r="AY82" s="25">
        <f t="shared" si="15"/>
        <v>283.71000671386719</v>
      </c>
      <c r="AZ82" s="25">
        <f t="shared" si="16"/>
        <v>186.17999267578125</v>
      </c>
      <c r="BA82" s="25">
        <f t="shared" si="17"/>
        <v>112.21929277524281</v>
      </c>
    </row>
    <row r="83" spans="1:53" ht="28.8">
      <c r="A83" s="4">
        <v>74</v>
      </c>
      <c r="B83" s="8" t="s">
        <v>123</v>
      </c>
      <c r="C83" s="8">
        <v>2002</v>
      </c>
      <c r="D83" s="8">
        <v>2002</v>
      </c>
      <c r="E83" s="8">
        <v>2002</v>
      </c>
      <c r="F83" s="8" t="s">
        <v>124</v>
      </c>
      <c r="G83" s="8" t="s">
        <v>10</v>
      </c>
      <c r="H83" s="8" t="s">
        <v>125</v>
      </c>
      <c r="I83" s="8" t="s">
        <v>92</v>
      </c>
      <c r="J83" s="4">
        <v>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25">
        <v>193.52000427246094</v>
      </c>
      <c r="AC83" s="4">
        <f t="shared" si="12"/>
        <v>2</v>
      </c>
      <c r="AD83" s="25">
        <f t="shared" si="13"/>
        <v>195.52000427246094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2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25">
        <v>186.16000366210937</v>
      </c>
      <c r="AX83" s="4">
        <f t="shared" si="14"/>
        <v>2</v>
      </c>
      <c r="AY83" s="25">
        <f t="shared" si="15"/>
        <v>188.16000366210937</v>
      </c>
      <c r="AZ83" s="25">
        <f t="shared" si="16"/>
        <v>188.16000366210937</v>
      </c>
      <c r="BA83" s="25">
        <f t="shared" si="17"/>
        <v>114.47622986696086</v>
      </c>
    </row>
    <row r="84" spans="1:53" ht="57.6">
      <c r="A84" s="4">
        <v>75</v>
      </c>
      <c r="B84" s="8" t="s">
        <v>310</v>
      </c>
      <c r="C84" s="8">
        <v>2001</v>
      </c>
      <c r="D84" s="8">
        <v>2001</v>
      </c>
      <c r="E84" s="8">
        <v>2001</v>
      </c>
      <c r="F84" s="8">
        <v>2</v>
      </c>
      <c r="G84" s="8" t="s">
        <v>76</v>
      </c>
      <c r="H84" s="8" t="s">
        <v>153</v>
      </c>
      <c r="I84" s="8" t="s">
        <v>154</v>
      </c>
      <c r="J84" s="4">
        <v>0</v>
      </c>
      <c r="K84" s="4">
        <v>2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2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2</v>
      </c>
      <c r="Z84" s="4">
        <v>0</v>
      </c>
      <c r="AA84" s="4">
        <v>0</v>
      </c>
      <c r="AB84" s="25">
        <v>202.17999267578125</v>
      </c>
      <c r="AC84" s="4">
        <f t="shared" si="12"/>
        <v>6</v>
      </c>
      <c r="AD84" s="25">
        <f t="shared" si="13"/>
        <v>208.17999267578125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2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2</v>
      </c>
      <c r="AU84" s="4">
        <v>0</v>
      </c>
      <c r="AV84" s="4">
        <v>0</v>
      </c>
      <c r="AW84" s="25">
        <v>186.6199951171875</v>
      </c>
      <c r="AX84" s="4">
        <f t="shared" si="14"/>
        <v>4</v>
      </c>
      <c r="AY84" s="25">
        <f t="shared" si="15"/>
        <v>190.6199951171875</v>
      </c>
      <c r="AZ84" s="25">
        <f t="shared" si="16"/>
        <v>190.6199951171875</v>
      </c>
      <c r="BA84" s="25">
        <f t="shared" si="17"/>
        <v>117.28027792457867</v>
      </c>
    </row>
    <row r="85" spans="1:53" ht="57.6">
      <c r="A85" s="4">
        <v>76</v>
      </c>
      <c r="B85" s="8" t="s">
        <v>197</v>
      </c>
      <c r="C85" s="8">
        <v>2001</v>
      </c>
      <c r="D85" s="8">
        <v>2001</v>
      </c>
      <c r="E85" s="8">
        <v>2001</v>
      </c>
      <c r="F85" s="8">
        <v>3</v>
      </c>
      <c r="G85" s="8" t="s">
        <v>76</v>
      </c>
      <c r="H85" s="8" t="s">
        <v>153</v>
      </c>
      <c r="I85" s="8" t="s">
        <v>158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2</v>
      </c>
      <c r="Y85" s="4">
        <v>0</v>
      </c>
      <c r="Z85" s="4">
        <v>0</v>
      </c>
      <c r="AA85" s="4">
        <v>0</v>
      </c>
      <c r="AB85" s="25">
        <v>192.80000305175781</v>
      </c>
      <c r="AC85" s="4">
        <f t="shared" si="12"/>
        <v>2</v>
      </c>
      <c r="AD85" s="25">
        <f t="shared" si="13"/>
        <v>194.80000305175781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50</v>
      </c>
      <c r="AS85" s="4">
        <v>2</v>
      </c>
      <c r="AT85" s="4">
        <v>0</v>
      </c>
      <c r="AU85" s="4">
        <v>0</v>
      </c>
      <c r="AV85" s="4">
        <v>0</v>
      </c>
      <c r="AW85" s="25">
        <v>157</v>
      </c>
      <c r="AX85" s="4">
        <f t="shared" si="14"/>
        <v>52</v>
      </c>
      <c r="AY85" s="25">
        <f t="shared" si="15"/>
        <v>209</v>
      </c>
      <c r="AZ85" s="25">
        <f t="shared" si="16"/>
        <v>194.80000305175781</v>
      </c>
      <c r="BA85" s="25">
        <f t="shared" si="17"/>
        <v>122.04490550308651</v>
      </c>
    </row>
    <row r="86" spans="1:53" ht="57.6">
      <c r="A86" s="4">
        <v>77</v>
      </c>
      <c r="B86" s="8" t="s">
        <v>85</v>
      </c>
      <c r="C86" s="8">
        <v>2002</v>
      </c>
      <c r="D86" s="8">
        <v>2002</v>
      </c>
      <c r="E86" s="8">
        <v>2002</v>
      </c>
      <c r="F86" s="8">
        <v>1</v>
      </c>
      <c r="G86" s="8" t="s">
        <v>40</v>
      </c>
      <c r="H86" s="8" t="s">
        <v>86</v>
      </c>
      <c r="I86" s="8" t="s">
        <v>42</v>
      </c>
      <c r="J86" s="4">
        <v>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25">
        <v>193.35000610351562</v>
      </c>
      <c r="AC86" s="4">
        <f t="shared" si="12"/>
        <v>2</v>
      </c>
      <c r="AD86" s="25">
        <f t="shared" si="13"/>
        <v>195.35000610351562</v>
      </c>
      <c r="AE86" s="4">
        <v>0</v>
      </c>
      <c r="AF86" s="4">
        <v>2</v>
      </c>
      <c r="AG86" s="4">
        <v>0</v>
      </c>
      <c r="AH86" s="4">
        <v>2</v>
      </c>
      <c r="AI86" s="4">
        <v>2</v>
      </c>
      <c r="AJ86" s="4">
        <v>0</v>
      </c>
      <c r="AK86" s="4">
        <v>0</v>
      </c>
      <c r="AL86" s="4">
        <v>0</v>
      </c>
      <c r="AM86" s="4">
        <v>2</v>
      </c>
      <c r="AN86" s="4">
        <v>0</v>
      </c>
      <c r="AO86" s="4">
        <v>0</v>
      </c>
      <c r="AP86" s="4">
        <v>2</v>
      </c>
      <c r="AQ86" s="4">
        <v>0</v>
      </c>
      <c r="AR86" s="4">
        <v>0</v>
      </c>
      <c r="AS86" s="4">
        <v>0</v>
      </c>
      <c r="AT86" s="4">
        <v>50</v>
      </c>
      <c r="AU86" s="4">
        <v>0</v>
      </c>
      <c r="AV86" s="4">
        <v>0</v>
      </c>
      <c r="AW86" s="25">
        <v>172.72000122070312</v>
      </c>
      <c r="AX86" s="4">
        <f t="shared" si="14"/>
        <v>60</v>
      </c>
      <c r="AY86" s="25">
        <f t="shared" si="15"/>
        <v>232.72000122070312</v>
      </c>
      <c r="AZ86" s="25">
        <f t="shared" si="16"/>
        <v>195.35000610351562</v>
      </c>
      <c r="BA86" s="25">
        <f t="shared" si="17"/>
        <v>122.67183247300819</v>
      </c>
    </row>
    <row r="87" spans="1:53" ht="43.2">
      <c r="A87" s="4">
        <v>78</v>
      </c>
      <c r="B87" s="8" t="s">
        <v>296</v>
      </c>
      <c r="C87" s="8">
        <v>2002</v>
      </c>
      <c r="D87" s="8">
        <v>2002</v>
      </c>
      <c r="E87" s="8">
        <v>2002</v>
      </c>
      <c r="F87" s="8">
        <v>1</v>
      </c>
      <c r="G87" s="8" t="s">
        <v>25</v>
      </c>
      <c r="H87" s="8" t="s">
        <v>26</v>
      </c>
      <c r="I87" s="8" t="s">
        <v>297</v>
      </c>
      <c r="J87" s="4">
        <v>2</v>
      </c>
      <c r="K87" s="4">
        <v>2</v>
      </c>
      <c r="L87" s="4">
        <v>0</v>
      </c>
      <c r="M87" s="4">
        <v>2</v>
      </c>
      <c r="N87" s="4">
        <v>50</v>
      </c>
      <c r="O87" s="4">
        <v>2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2</v>
      </c>
      <c r="V87" s="4">
        <v>2</v>
      </c>
      <c r="W87" s="4">
        <v>0</v>
      </c>
      <c r="X87" s="4">
        <v>0</v>
      </c>
      <c r="Y87" s="4">
        <v>2</v>
      </c>
      <c r="Z87" s="4">
        <v>0</v>
      </c>
      <c r="AA87" s="4">
        <v>0</v>
      </c>
      <c r="AB87" s="25">
        <v>132.66000366210937</v>
      </c>
      <c r="AC87" s="4">
        <f t="shared" si="12"/>
        <v>64</v>
      </c>
      <c r="AD87" s="25">
        <f t="shared" si="13"/>
        <v>196.66000366210937</v>
      </c>
      <c r="AE87" s="4">
        <v>0</v>
      </c>
      <c r="AF87" s="4">
        <v>0</v>
      </c>
      <c r="AG87" s="4">
        <v>50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2</v>
      </c>
      <c r="AN87" s="4">
        <v>2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2</v>
      </c>
      <c r="AU87" s="4">
        <v>0</v>
      </c>
      <c r="AV87" s="4">
        <v>0</v>
      </c>
      <c r="AW87" s="25">
        <v>143.25999450683594</v>
      </c>
      <c r="AX87" s="4">
        <f t="shared" si="14"/>
        <v>56</v>
      </c>
      <c r="AY87" s="25">
        <f t="shared" si="15"/>
        <v>199.25999450683594</v>
      </c>
      <c r="AZ87" s="25">
        <f t="shared" si="16"/>
        <v>196.66000366210937</v>
      </c>
      <c r="BA87" s="25">
        <f t="shared" si="17"/>
        <v>124.16504746043269</v>
      </c>
    </row>
    <row r="88" spans="1:53" ht="43.2">
      <c r="A88" s="4">
        <v>79</v>
      </c>
      <c r="B88" s="8" t="s">
        <v>133</v>
      </c>
      <c r="C88" s="8">
        <v>1999</v>
      </c>
      <c r="D88" s="8">
        <v>1999</v>
      </c>
      <c r="E88" s="8">
        <v>1999</v>
      </c>
      <c r="F88" s="8">
        <v>1</v>
      </c>
      <c r="G88" s="8" t="s">
        <v>64</v>
      </c>
      <c r="H88" s="8" t="s">
        <v>134</v>
      </c>
      <c r="I88" s="8" t="s">
        <v>66</v>
      </c>
      <c r="J88" s="4">
        <v>0</v>
      </c>
      <c r="K88" s="4">
        <v>2</v>
      </c>
      <c r="L88" s="4">
        <v>0</v>
      </c>
      <c r="M88" s="4">
        <v>0</v>
      </c>
      <c r="N88" s="4">
        <v>0</v>
      </c>
      <c r="O88" s="4">
        <v>0</v>
      </c>
      <c r="P88" s="4">
        <v>50</v>
      </c>
      <c r="Q88" s="4">
        <v>2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50</v>
      </c>
      <c r="Z88" s="4">
        <v>2</v>
      </c>
      <c r="AA88" s="4">
        <v>0</v>
      </c>
      <c r="AB88" s="25">
        <v>164.33000183105469</v>
      </c>
      <c r="AC88" s="4">
        <f t="shared" si="12"/>
        <v>106</v>
      </c>
      <c r="AD88" s="25">
        <f t="shared" si="13"/>
        <v>270.33000183105469</v>
      </c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25"/>
      <c r="AX88" s="4">
        <f t="shared" si="14"/>
        <v>0</v>
      </c>
      <c r="AY88" s="25" t="s">
        <v>399</v>
      </c>
      <c r="AZ88" s="25">
        <f t="shared" si="16"/>
        <v>270.33000183105469</v>
      </c>
      <c r="BA88" s="25">
        <f t="shared" si="17"/>
        <v>208.13859738635196</v>
      </c>
    </row>
    <row r="89" spans="1:53" ht="43.2">
      <c r="A89" s="4">
        <v>80</v>
      </c>
      <c r="B89" s="8" t="s">
        <v>52</v>
      </c>
      <c r="C89" s="8">
        <v>2001</v>
      </c>
      <c r="D89" s="8">
        <v>2001</v>
      </c>
      <c r="E89" s="8">
        <v>2001</v>
      </c>
      <c r="F89" s="8">
        <v>3</v>
      </c>
      <c r="G89" s="8" t="s">
        <v>53</v>
      </c>
      <c r="H89" s="8" t="s">
        <v>54</v>
      </c>
      <c r="I89" s="8" t="s">
        <v>55</v>
      </c>
      <c r="J89" s="4">
        <v>2</v>
      </c>
      <c r="K89" s="4">
        <v>2</v>
      </c>
      <c r="L89" s="4">
        <v>0</v>
      </c>
      <c r="M89" s="4">
        <v>0</v>
      </c>
      <c r="N89" s="4">
        <v>50</v>
      </c>
      <c r="O89" s="4">
        <v>0</v>
      </c>
      <c r="P89" s="4">
        <v>0</v>
      </c>
      <c r="Q89" s="4">
        <v>2</v>
      </c>
      <c r="R89" s="4">
        <v>2</v>
      </c>
      <c r="S89" s="4">
        <v>0</v>
      </c>
      <c r="T89" s="4">
        <v>2</v>
      </c>
      <c r="U89" s="4">
        <v>0</v>
      </c>
      <c r="V89" s="4">
        <v>0</v>
      </c>
      <c r="W89" s="4">
        <v>0</v>
      </c>
      <c r="X89" s="4">
        <v>50</v>
      </c>
      <c r="Y89" s="4">
        <v>0</v>
      </c>
      <c r="Z89" s="4">
        <v>0</v>
      </c>
      <c r="AA89" s="4">
        <v>0</v>
      </c>
      <c r="AB89" s="25">
        <v>199.6199951171875</v>
      </c>
      <c r="AC89" s="4">
        <f t="shared" si="12"/>
        <v>110</v>
      </c>
      <c r="AD89" s="25">
        <f t="shared" si="13"/>
        <v>309.6199951171875</v>
      </c>
      <c r="AE89" s="4">
        <v>0</v>
      </c>
      <c r="AF89" s="4">
        <v>2</v>
      </c>
      <c r="AG89" s="4">
        <v>0</v>
      </c>
      <c r="AH89" s="4">
        <v>0</v>
      </c>
      <c r="AI89" s="4">
        <v>50</v>
      </c>
      <c r="AJ89" s="4">
        <v>0</v>
      </c>
      <c r="AK89" s="4">
        <v>0</v>
      </c>
      <c r="AL89" s="4">
        <v>2</v>
      </c>
      <c r="AM89" s="4">
        <v>2</v>
      </c>
      <c r="AN89" s="4">
        <v>2</v>
      </c>
      <c r="AO89" s="4">
        <v>0</v>
      </c>
      <c r="AP89" s="4">
        <v>50</v>
      </c>
      <c r="AQ89" s="4">
        <v>0</v>
      </c>
      <c r="AR89" s="4">
        <v>2</v>
      </c>
      <c r="AS89" s="4">
        <v>0</v>
      </c>
      <c r="AT89" s="4">
        <v>50</v>
      </c>
      <c r="AU89" s="4">
        <v>0</v>
      </c>
      <c r="AV89" s="4">
        <v>0</v>
      </c>
      <c r="AW89" s="25">
        <v>159.24000549316406</v>
      </c>
      <c r="AX89" s="4">
        <f t="shared" si="14"/>
        <v>160</v>
      </c>
      <c r="AY89" s="25">
        <f t="shared" si="15"/>
        <v>319.24000549316406</v>
      </c>
      <c r="AZ89" s="25">
        <f t="shared" si="16"/>
        <v>309.6199951171875</v>
      </c>
      <c r="BA89" s="25">
        <f t="shared" si="17"/>
        <v>252.92372423318415</v>
      </c>
    </row>
    <row r="91" spans="1:53" ht="18">
      <c r="A91" s="11" t="s">
        <v>400</v>
      </c>
      <c r="B91" s="11"/>
      <c r="C91" s="11"/>
      <c r="D91" s="11"/>
      <c r="E91" s="11"/>
      <c r="F91" s="11"/>
      <c r="G91" s="11"/>
      <c r="H91" s="11"/>
      <c r="I91" s="11"/>
      <c r="J91" s="11"/>
    </row>
    <row r="92" spans="1:53">
      <c r="A92" s="16" t="s">
        <v>390</v>
      </c>
      <c r="B92" s="16" t="s">
        <v>1</v>
      </c>
      <c r="C92" s="16" t="s">
        <v>2</v>
      </c>
      <c r="D92" s="16" t="s">
        <v>312</v>
      </c>
      <c r="E92" s="16" t="s">
        <v>313</v>
      </c>
      <c r="F92" s="16" t="s">
        <v>3</v>
      </c>
      <c r="G92" s="16" t="s">
        <v>4</v>
      </c>
      <c r="H92" s="16" t="s">
        <v>5</v>
      </c>
      <c r="I92" s="16" t="s">
        <v>6</v>
      </c>
      <c r="J92" s="18" t="s">
        <v>392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0"/>
      <c r="AE92" s="18" t="s">
        <v>396</v>
      </c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20"/>
      <c r="AZ92" s="16" t="s">
        <v>397</v>
      </c>
      <c r="BA92" s="16" t="s">
        <v>398</v>
      </c>
    </row>
    <row r="93" spans="1:53">
      <c r="A93" s="17"/>
      <c r="B93" s="17"/>
      <c r="C93" s="17"/>
      <c r="D93" s="17"/>
      <c r="E93" s="17"/>
      <c r="F93" s="17"/>
      <c r="G93" s="17"/>
      <c r="H93" s="17"/>
      <c r="I93" s="17"/>
      <c r="J93" s="21">
        <v>1</v>
      </c>
      <c r="K93" s="21">
        <v>2</v>
      </c>
      <c r="L93" s="21">
        <v>3</v>
      </c>
      <c r="M93" s="21">
        <v>4</v>
      </c>
      <c r="N93" s="21">
        <v>5</v>
      </c>
      <c r="O93" s="21">
        <v>6</v>
      </c>
      <c r="P93" s="21">
        <v>7</v>
      </c>
      <c r="Q93" s="21">
        <v>8</v>
      </c>
      <c r="R93" s="21">
        <v>9</v>
      </c>
      <c r="S93" s="21">
        <v>10</v>
      </c>
      <c r="T93" s="21">
        <v>11</v>
      </c>
      <c r="U93" s="21">
        <v>12</v>
      </c>
      <c r="V93" s="21">
        <v>13</v>
      </c>
      <c r="W93" s="21">
        <v>14</v>
      </c>
      <c r="X93" s="21">
        <v>15</v>
      </c>
      <c r="Y93" s="21">
        <v>16</v>
      </c>
      <c r="Z93" s="21">
        <v>17</v>
      </c>
      <c r="AA93" s="21">
        <v>18</v>
      </c>
      <c r="AB93" s="21" t="s">
        <v>393</v>
      </c>
      <c r="AC93" s="21" t="s">
        <v>394</v>
      </c>
      <c r="AD93" s="21" t="s">
        <v>395</v>
      </c>
      <c r="AE93" s="21">
        <v>1</v>
      </c>
      <c r="AF93" s="21">
        <v>2</v>
      </c>
      <c r="AG93" s="21">
        <v>3</v>
      </c>
      <c r="AH93" s="21">
        <v>4</v>
      </c>
      <c r="AI93" s="21">
        <v>5</v>
      </c>
      <c r="AJ93" s="21">
        <v>6</v>
      </c>
      <c r="AK93" s="21">
        <v>7</v>
      </c>
      <c r="AL93" s="21">
        <v>8</v>
      </c>
      <c r="AM93" s="21">
        <v>9</v>
      </c>
      <c r="AN93" s="21">
        <v>10</v>
      </c>
      <c r="AO93" s="21">
        <v>11</v>
      </c>
      <c r="AP93" s="21">
        <v>12</v>
      </c>
      <c r="AQ93" s="21">
        <v>13</v>
      </c>
      <c r="AR93" s="21">
        <v>14</v>
      </c>
      <c r="AS93" s="21">
        <v>15</v>
      </c>
      <c r="AT93" s="21">
        <v>16</v>
      </c>
      <c r="AU93" s="21">
        <v>17</v>
      </c>
      <c r="AV93" s="21">
        <v>18</v>
      </c>
      <c r="AW93" s="21" t="s">
        <v>393</v>
      </c>
      <c r="AX93" s="21" t="s">
        <v>394</v>
      </c>
      <c r="AY93" s="21" t="s">
        <v>395</v>
      </c>
      <c r="AZ93" s="17"/>
      <c r="BA93" s="17"/>
    </row>
    <row r="94" spans="1:53" ht="86.4">
      <c r="A94" s="22">
        <v>1</v>
      </c>
      <c r="B94" s="23" t="s">
        <v>401</v>
      </c>
      <c r="C94" s="23" t="s">
        <v>402</v>
      </c>
      <c r="D94" s="23">
        <v>1998</v>
      </c>
      <c r="E94" s="23">
        <v>1998</v>
      </c>
      <c r="F94" s="23" t="s">
        <v>403</v>
      </c>
      <c r="G94" s="23" t="s">
        <v>76</v>
      </c>
      <c r="H94" s="23" t="s">
        <v>365</v>
      </c>
      <c r="I94" s="23" t="s">
        <v>171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2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4">
        <v>106.38999938964844</v>
      </c>
      <c r="AC94" s="22">
        <f t="shared" ref="AC94:AC116" si="18">SUM(J94:AA94)</f>
        <v>2</v>
      </c>
      <c r="AD94" s="24">
        <f t="shared" ref="AD94:AD116" si="19">AB94+AC94</f>
        <v>108.38999938964844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4">
        <v>105.81999969482422</v>
      </c>
      <c r="AX94" s="22">
        <f t="shared" ref="AX94:AX116" si="20">SUM(AE94:AV94)</f>
        <v>0</v>
      </c>
      <c r="AY94" s="24">
        <f t="shared" ref="AY94:AY116" si="21">AW94+AX94</f>
        <v>105.81999969482422</v>
      </c>
      <c r="AZ94" s="24">
        <f t="shared" ref="AZ94:AZ116" si="22">MIN(AY94,AD94)</f>
        <v>105.81999969482422</v>
      </c>
      <c r="BA94" s="24">
        <f t="shared" ref="BA94:BA116" si="23">IF( AND(ISNUMBER(AZ$94),ISNUMBER(AZ94)),(AZ94-AZ$94)/AZ$94*100,"")</f>
        <v>0</v>
      </c>
    </row>
    <row r="95" spans="1:53" ht="57.6">
      <c r="A95" s="4">
        <v>2</v>
      </c>
      <c r="B95" s="8" t="s">
        <v>404</v>
      </c>
      <c r="C95" s="8" t="s">
        <v>405</v>
      </c>
      <c r="D95" s="8">
        <v>1999</v>
      </c>
      <c r="E95" s="8">
        <v>1998</v>
      </c>
      <c r="F95" s="8" t="s">
        <v>403</v>
      </c>
      <c r="G95" s="8" t="s">
        <v>25</v>
      </c>
      <c r="H95" s="8" t="s">
        <v>61</v>
      </c>
      <c r="I95" s="8" t="s">
        <v>62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50</v>
      </c>
      <c r="AA95" s="4">
        <v>0</v>
      </c>
      <c r="AB95" s="25">
        <v>119.81999969482422</v>
      </c>
      <c r="AC95" s="4">
        <f t="shared" si="18"/>
        <v>50</v>
      </c>
      <c r="AD95" s="25">
        <f t="shared" si="19"/>
        <v>169.81999969482422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2</v>
      </c>
      <c r="AT95" s="4">
        <v>0</v>
      </c>
      <c r="AU95" s="4">
        <v>0</v>
      </c>
      <c r="AV95" s="4">
        <v>0</v>
      </c>
      <c r="AW95" s="25">
        <v>109.70999908447266</v>
      </c>
      <c r="AX95" s="4">
        <f t="shared" si="20"/>
        <v>2</v>
      </c>
      <c r="AY95" s="25">
        <f t="shared" si="21"/>
        <v>111.70999908447266</v>
      </c>
      <c r="AZ95" s="25">
        <f t="shared" si="22"/>
        <v>111.70999908447266</v>
      </c>
      <c r="BA95" s="25">
        <f t="shared" si="23"/>
        <v>5.5660550053247864</v>
      </c>
    </row>
    <row r="96" spans="1:53" ht="28.8">
      <c r="A96" s="4">
        <v>3</v>
      </c>
      <c r="B96" s="8" t="s">
        <v>406</v>
      </c>
      <c r="C96" s="8" t="s">
        <v>402</v>
      </c>
      <c r="D96" s="8">
        <v>1998</v>
      </c>
      <c r="E96" s="8">
        <v>1998</v>
      </c>
      <c r="F96" s="8" t="s">
        <v>403</v>
      </c>
      <c r="G96" s="8" t="s">
        <v>16</v>
      </c>
      <c r="H96" s="8" t="s">
        <v>17</v>
      </c>
      <c r="I96" s="8" t="s">
        <v>68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5">
        <v>112.69999694824219</v>
      </c>
      <c r="AC96" s="4">
        <f t="shared" si="18"/>
        <v>0</v>
      </c>
      <c r="AD96" s="25">
        <f t="shared" si="19"/>
        <v>112.69999694824219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2</v>
      </c>
      <c r="AT96" s="4">
        <v>0</v>
      </c>
      <c r="AU96" s="4">
        <v>2</v>
      </c>
      <c r="AV96" s="4">
        <v>0</v>
      </c>
      <c r="AW96" s="25">
        <v>109.86000061035156</v>
      </c>
      <c r="AX96" s="4">
        <f t="shared" si="20"/>
        <v>4</v>
      </c>
      <c r="AY96" s="25">
        <f t="shared" si="21"/>
        <v>113.86000061035156</v>
      </c>
      <c r="AZ96" s="25">
        <f t="shared" si="22"/>
        <v>112.69999694824219</v>
      </c>
      <c r="BA96" s="25">
        <f t="shared" si="23"/>
        <v>6.5016039248339528</v>
      </c>
    </row>
    <row r="97" spans="1:53" ht="86.4">
      <c r="A97" s="4">
        <v>4</v>
      </c>
      <c r="B97" s="8" t="s">
        <v>407</v>
      </c>
      <c r="C97" s="8" t="s">
        <v>408</v>
      </c>
      <c r="D97" s="8">
        <v>1999</v>
      </c>
      <c r="E97" s="8">
        <v>1998</v>
      </c>
      <c r="F97" s="8" t="s">
        <v>409</v>
      </c>
      <c r="G97" s="8" t="s">
        <v>21</v>
      </c>
      <c r="H97" s="8" t="s">
        <v>347</v>
      </c>
      <c r="I97" s="8" t="s">
        <v>348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2</v>
      </c>
      <c r="AA97" s="4">
        <v>0</v>
      </c>
      <c r="AB97" s="25">
        <v>111.65000152587891</v>
      </c>
      <c r="AC97" s="4">
        <f t="shared" si="18"/>
        <v>2</v>
      </c>
      <c r="AD97" s="25">
        <f t="shared" si="19"/>
        <v>113.65000152587891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2</v>
      </c>
      <c r="AS97" s="4">
        <v>0</v>
      </c>
      <c r="AT97" s="4">
        <v>2</v>
      </c>
      <c r="AU97" s="4">
        <v>0</v>
      </c>
      <c r="AV97" s="4">
        <v>0</v>
      </c>
      <c r="AW97" s="25">
        <v>111.77999877929687</v>
      </c>
      <c r="AX97" s="4">
        <f t="shared" si="20"/>
        <v>4</v>
      </c>
      <c r="AY97" s="25">
        <f t="shared" si="21"/>
        <v>115.77999877929687</v>
      </c>
      <c r="AZ97" s="25">
        <f t="shared" si="22"/>
        <v>113.65000152587891</v>
      </c>
      <c r="BA97" s="25">
        <f t="shared" si="23"/>
        <v>7.3993591510449246</v>
      </c>
    </row>
    <row r="98" spans="1:53" ht="43.2">
      <c r="A98" s="4">
        <v>5</v>
      </c>
      <c r="B98" s="8" t="s">
        <v>410</v>
      </c>
      <c r="C98" s="8" t="s">
        <v>402</v>
      </c>
      <c r="D98" s="8">
        <v>1998</v>
      </c>
      <c r="E98" s="8">
        <v>1998</v>
      </c>
      <c r="F98" s="8" t="s">
        <v>411</v>
      </c>
      <c r="G98" s="8" t="s">
        <v>45</v>
      </c>
      <c r="H98" s="8" t="s">
        <v>104</v>
      </c>
      <c r="I98" s="8" t="s">
        <v>105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2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2</v>
      </c>
      <c r="AA98" s="4">
        <v>0</v>
      </c>
      <c r="AB98" s="25">
        <v>118.04000091552734</v>
      </c>
      <c r="AC98" s="4">
        <f t="shared" si="18"/>
        <v>4</v>
      </c>
      <c r="AD98" s="25">
        <f t="shared" si="19"/>
        <v>122.04000091552734</v>
      </c>
      <c r="AE98" s="4">
        <v>0</v>
      </c>
      <c r="AF98" s="4">
        <v>0</v>
      </c>
      <c r="AG98" s="4">
        <v>0</v>
      </c>
      <c r="AH98" s="4">
        <v>0</v>
      </c>
      <c r="AI98" s="4">
        <v>2</v>
      </c>
      <c r="AJ98" s="4">
        <v>0</v>
      </c>
      <c r="AK98" s="4">
        <v>0</v>
      </c>
      <c r="AL98" s="4">
        <v>0</v>
      </c>
      <c r="AM98" s="4">
        <v>2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25">
        <v>113.55999755859375</v>
      </c>
      <c r="AX98" s="4">
        <f t="shared" si="20"/>
        <v>4</v>
      </c>
      <c r="AY98" s="25">
        <f t="shared" si="21"/>
        <v>117.55999755859375</v>
      </c>
      <c r="AZ98" s="25">
        <f t="shared" si="22"/>
        <v>117.55999755859375</v>
      </c>
      <c r="BA98" s="25">
        <f t="shared" si="23"/>
        <v>11.094309107566316</v>
      </c>
    </row>
    <row r="99" spans="1:53" ht="57.6">
      <c r="A99" s="4">
        <v>6</v>
      </c>
      <c r="B99" s="8" t="s">
        <v>412</v>
      </c>
      <c r="C99" s="8" t="s">
        <v>402</v>
      </c>
      <c r="D99" s="8">
        <v>1998</v>
      </c>
      <c r="E99" s="8">
        <v>1998</v>
      </c>
      <c r="F99" s="8" t="s">
        <v>409</v>
      </c>
      <c r="G99" s="8" t="s">
        <v>53</v>
      </c>
      <c r="H99" s="8" t="s">
        <v>94</v>
      </c>
      <c r="I99" s="8" t="s">
        <v>344</v>
      </c>
      <c r="J99" s="4">
        <v>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2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25">
        <v>124.77999877929687</v>
      </c>
      <c r="AC99" s="4">
        <f t="shared" si="18"/>
        <v>4</v>
      </c>
      <c r="AD99" s="25">
        <f t="shared" si="19"/>
        <v>128.77999877929687</v>
      </c>
      <c r="AE99" s="4">
        <v>2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2</v>
      </c>
      <c r="AQ99" s="4">
        <v>0</v>
      </c>
      <c r="AR99" s="4">
        <v>0</v>
      </c>
      <c r="AS99" s="4">
        <v>2</v>
      </c>
      <c r="AT99" s="4">
        <v>0</v>
      </c>
      <c r="AU99" s="4">
        <v>0</v>
      </c>
      <c r="AV99" s="4">
        <v>0</v>
      </c>
      <c r="AW99" s="25">
        <v>124.98999786376953</v>
      </c>
      <c r="AX99" s="4">
        <f t="shared" si="20"/>
        <v>6</v>
      </c>
      <c r="AY99" s="25">
        <f t="shared" si="21"/>
        <v>130.98999786376953</v>
      </c>
      <c r="AZ99" s="25">
        <f t="shared" si="22"/>
        <v>128.77999877929687</v>
      </c>
      <c r="BA99" s="25">
        <f t="shared" si="23"/>
        <v>21.697220894620411</v>
      </c>
    </row>
    <row r="100" spans="1:53" ht="72">
      <c r="A100" s="4">
        <v>7</v>
      </c>
      <c r="B100" s="8" t="s">
        <v>413</v>
      </c>
      <c r="C100" s="8" t="s">
        <v>402</v>
      </c>
      <c r="D100" s="8">
        <v>1998</v>
      </c>
      <c r="E100" s="8">
        <v>1998</v>
      </c>
      <c r="F100" s="8" t="s">
        <v>414</v>
      </c>
      <c r="G100" s="8" t="s">
        <v>332</v>
      </c>
      <c r="H100" s="8" t="s">
        <v>333</v>
      </c>
      <c r="I100" s="8" t="s">
        <v>334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25"/>
      <c r="AC100" s="4">
        <f t="shared" si="18"/>
        <v>0</v>
      </c>
      <c r="AD100" s="25" t="s">
        <v>399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2</v>
      </c>
      <c r="AT100" s="4">
        <v>0</v>
      </c>
      <c r="AU100" s="4">
        <v>0</v>
      </c>
      <c r="AV100" s="4">
        <v>0</v>
      </c>
      <c r="AW100" s="25">
        <v>129.32000732421875</v>
      </c>
      <c r="AX100" s="4">
        <f t="shared" si="20"/>
        <v>2</v>
      </c>
      <c r="AY100" s="25">
        <f t="shared" si="21"/>
        <v>131.32000732421875</v>
      </c>
      <c r="AZ100" s="25">
        <f t="shared" si="22"/>
        <v>131.32000732421875</v>
      </c>
      <c r="BA100" s="25">
        <f t="shared" si="23"/>
        <v>24.097531376804348</v>
      </c>
    </row>
    <row r="101" spans="1:53" ht="43.2">
      <c r="A101" s="4">
        <v>8</v>
      </c>
      <c r="B101" s="8" t="s">
        <v>415</v>
      </c>
      <c r="C101" s="8" t="s">
        <v>416</v>
      </c>
      <c r="D101" s="8">
        <v>2000</v>
      </c>
      <c r="E101" s="8">
        <v>1999</v>
      </c>
      <c r="F101" s="8" t="s">
        <v>411</v>
      </c>
      <c r="G101" s="8" t="s">
        <v>16</v>
      </c>
      <c r="H101" s="8" t="s">
        <v>17</v>
      </c>
      <c r="I101" s="8" t="s">
        <v>325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2</v>
      </c>
      <c r="AB101" s="25">
        <v>133.97000122070312</v>
      </c>
      <c r="AC101" s="4">
        <f t="shared" si="18"/>
        <v>2</v>
      </c>
      <c r="AD101" s="25">
        <f t="shared" si="19"/>
        <v>135.97000122070312</v>
      </c>
      <c r="AE101" s="4">
        <v>0</v>
      </c>
      <c r="AF101" s="4">
        <v>2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2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25">
        <v>132.39999389648437</v>
      </c>
      <c r="AX101" s="4">
        <f t="shared" si="20"/>
        <v>4</v>
      </c>
      <c r="AY101" s="25">
        <f t="shared" si="21"/>
        <v>136.39999389648437</v>
      </c>
      <c r="AZ101" s="25">
        <f t="shared" si="22"/>
        <v>135.97000122070312</v>
      </c>
      <c r="BA101" s="25">
        <f t="shared" si="23"/>
        <v>28.491780015903345</v>
      </c>
    </row>
    <row r="102" spans="1:53" ht="57.6">
      <c r="A102" s="4">
        <v>9</v>
      </c>
      <c r="B102" s="8" t="s">
        <v>417</v>
      </c>
      <c r="C102" s="8" t="s">
        <v>418</v>
      </c>
      <c r="D102" s="8">
        <v>2000</v>
      </c>
      <c r="E102" s="8">
        <v>2000</v>
      </c>
      <c r="F102" s="8" t="s">
        <v>411</v>
      </c>
      <c r="G102" s="8" t="s">
        <v>80</v>
      </c>
      <c r="H102" s="8" t="s">
        <v>81</v>
      </c>
      <c r="I102" s="8" t="s">
        <v>370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2</v>
      </c>
      <c r="W102" s="4">
        <v>0</v>
      </c>
      <c r="X102" s="4">
        <v>0</v>
      </c>
      <c r="Y102" s="4">
        <v>0</v>
      </c>
      <c r="Z102" s="4">
        <v>2</v>
      </c>
      <c r="AA102" s="4">
        <v>0</v>
      </c>
      <c r="AB102" s="25">
        <v>135.80999755859375</v>
      </c>
      <c r="AC102" s="4">
        <f t="shared" si="18"/>
        <v>4</v>
      </c>
      <c r="AD102" s="25">
        <f t="shared" si="19"/>
        <v>139.80999755859375</v>
      </c>
      <c r="AE102" s="4">
        <v>2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2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25">
        <v>132.19999694824219</v>
      </c>
      <c r="AX102" s="4">
        <f t="shared" si="20"/>
        <v>4</v>
      </c>
      <c r="AY102" s="25">
        <f t="shared" si="21"/>
        <v>136.19999694824219</v>
      </c>
      <c r="AZ102" s="25">
        <f t="shared" si="22"/>
        <v>136.19999694824219</v>
      </c>
      <c r="BA102" s="25">
        <f t="shared" si="23"/>
        <v>28.709126196400746</v>
      </c>
    </row>
    <row r="103" spans="1:53" ht="57.6">
      <c r="A103" s="4">
        <v>10</v>
      </c>
      <c r="B103" s="8" t="s">
        <v>419</v>
      </c>
      <c r="C103" s="8" t="s">
        <v>402</v>
      </c>
      <c r="D103" s="8">
        <v>1998</v>
      </c>
      <c r="E103" s="8">
        <v>1998</v>
      </c>
      <c r="F103" s="8" t="s">
        <v>411</v>
      </c>
      <c r="G103" s="8" t="s">
        <v>36</v>
      </c>
      <c r="H103" s="8" t="s">
        <v>37</v>
      </c>
      <c r="I103" s="8" t="s">
        <v>38</v>
      </c>
      <c r="J103" s="4">
        <v>0</v>
      </c>
      <c r="K103" s="4">
        <v>2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2</v>
      </c>
      <c r="Z103" s="4">
        <v>0</v>
      </c>
      <c r="AA103" s="4">
        <v>0</v>
      </c>
      <c r="AB103" s="25">
        <v>133.97999572753906</v>
      </c>
      <c r="AC103" s="4">
        <f t="shared" si="18"/>
        <v>4</v>
      </c>
      <c r="AD103" s="25">
        <f t="shared" si="19"/>
        <v>137.97999572753906</v>
      </c>
      <c r="AE103" s="4">
        <v>0</v>
      </c>
      <c r="AF103" s="4">
        <v>2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2</v>
      </c>
      <c r="AO103" s="4">
        <v>0</v>
      </c>
      <c r="AP103" s="4">
        <v>0</v>
      </c>
      <c r="AQ103" s="4">
        <v>0</v>
      </c>
      <c r="AR103" s="4">
        <v>0</v>
      </c>
      <c r="AS103" s="4">
        <v>2</v>
      </c>
      <c r="AT103" s="4">
        <v>0</v>
      </c>
      <c r="AU103" s="4">
        <v>0</v>
      </c>
      <c r="AV103" s="4">
        <v>0</v>
      </c>
      <c r="AW103" s="25">
        <v>130.33000183105469</v>
      </c>
      <c r="AX103" s="4">
        <f t="shared" si="20"/>
        <v>6</v>
      </c>
      <c r="AY103" s="25">
        <f t="shared" si="21"/>
        <v>136.33000183105469</v>
      </c>
      <c r="AZ103" s="25">
        <f t="shared" si="22"/>
        <v>136.33000183105469</v>
      </c>
      <c r="BA103" s="25">
        <f t="shared" si="23"/>
        <v>28.831980933867595</v>
      </c>
    </row>
    <row r="104" spans="1:53" ht="57.6">
      <c r="A104" s="4">
        <v>11</v>
      </c>
      <c r="B104" s="8" t="s">
        <v>420</v>
      </c>
      <c r="C104" s="8" t="s">
        <v>421</v>
      </c>
      <c r="D104" s="8">
        <v>2001</v>
      </c>
      <c r="E104" s="8">
        <v>2000</v>
      </c>
      <c r="F104" s="8" t="s">
        <v>422</v>
      </c>
      <c r="G104" s="8" t="s">
        <v>16</v>
      </c>
      <c r="H104" s="8" t="s">
        <v>17</v>
      </c>
      <c r="I104" s="8" t="s">
        <v>379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25">
        <v>144.75999450683594</v>
      </c>
      <c r="AC104" s="4">
        <f t="shared" si="18"/>
        <v>0</v>
      </c>
      <c r="AD104" s="25">
        <f t="shared" si="19"/>
        <v>144.75999450683594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2</v>
      </c>
      <c r="AT104" s="4">
        <v>0</v>
      </c>
      <c r="AU104" s="4">
        <v>2</v>
      </c>
      <c r="AV104" s="4">
        <v>0</v>
      </c>
      <c r="AW104" s="25">
        <v>140.13999938964844</v>
      </c>
      <c r="AX104" s="4">
        <f t="shared" si="20"/>
        <v>4</v>
      </c>
      <c r="AY104" s="25">
        <f t="shared" si="21"/>
        <v>144.13999938964844</v>
      </c>
      <c r="AZ104" s="25">
        <f t="shared" si="22"/>
        <v>144.13999938964844</v>
      </c>
      <c r="BA104" s="25">
        <f t="shared" si="23"/>
        <v>36.212436028478365</v>
      </c>
    </row>
    <row r="105" spans="1:53" ht="86.4">
      <c r="A105" s="4">
        <v>12</v>
      </c>
      <c r="B105" s="8" t="s">
        <v>423</v>
      </c>
      <c r="C105" s="8" t="s">
        <v>402</v>
      </c>
      <c r="D105" s="8">
        <v>1998</v>
      </c>
      <c r="E105" s="8">
        <v>1998</v>
      </c>
      <c r="F105" s="8" t="s">
        <v>411</v>
      </c>
      <c r="G105" s="8" t="s">
        <v>45</v>
      </c>
      <c r="H105" s="8" t="s">
        <v>367</v>
      </c>
      <c r="I105" s="8" t="s">
        <v>112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2</v>
      </c>
      <c r="T105" s="4">
        <v>0</v>
      </c>
      <c r="U105" s="4">
        <v>2</v>
      </c>
      <c r="V105" s="4">
        <v>0</v>
      </c>
      <c r="W105" s="4">
        <v>0</v>
      </c>
      <c r="X105" s="4">
        <v>0</v>
      </c>
      <c r="Y105" s="4">
        <v>2</v>
      </c>
      <c r="Z105" s="4">
        <v>0</v>
      </c>
      <c r="AA105" s="4">
        <v>0</v>
      </c>
      <c r="AB105" s="25">
        <v>138.36000061035156</v>
      </c>
      <c r="AC105" s="4">
        <f t="shared" si="18"/>
        <v>6</v>
      </c>
      <c r="AD105" s="25">
        <f t="shared" si="19"/>
        <v>144.36000061035156</v>
      </c>
      <c r="AE105" s="4">
        <v>0</v>
      </c>
      <c r="AF105" s="4">
        <v>0</v>
      </c>
      <c r="AG105" s="4">
        <v>0</v>
      </c>
      <c r="AH105" s="4">
        <v>50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2</v>
      </c>
      <c r="AR105" s="4">
        <v>0</v>
      </c>
      <c r="AS105" s="4">
        <v>0</v>
      </c>
      <c r="AT105" s="4">
        <v>50</v>
      </c>
      <c r="AU105" s="4">
        <v>0</v>
      </c>
      <c r="AV105" s="4">
        <v>0</v>
      </c>
      <c r="AW105" s="25">
        <v>133.19999694824219</v>
      </c>
      <c r="AX105" s="4">
        <f t="shared" si="20"/>
        <v>102</v>
      </c>
      <c r="AY105" s="25">
        <f t="shared" si="21"/>
        <v>235.19999694824219</v>
      </c>
      <c r="AZ105" s="25">
        <f t="shared" si="22"/>
        <v>144.36000061035156</v>
      </c>
      <c r="BA105" s="25">
        <f t="shared" si="23"/>
        <v>36.420337390543743</v>
      </c>
    </row>
    <row r="106" spans="1:53" ht="28.8">
      <c r="A106" s="4">
        <v>13</v>
      </c>
      <c r="B106" s="8" t="s">
        <v>424</v>
      </c>
      <c r="C106" s="8" t="s">
        <v>416</v>
      </c>
      <c r="D106" s="8">
        <v>2000</v>
      </c>
      <c r="E106" s="8">
        <v>1999</v>
      </c>
      <c r="F106" s="8" t="s">
        <v>425</v>
      </c>
      <c r="G106" s="8" t="s">
        <v>80</v>
      </c>
      <c r="H106" s="8" t="s">
        <v>88</v>
      </c>
      <c r="I106" s="8" t="s">
        <v>89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25">
        <v>163.72000122070312</v>
      </c>
      <c r="AC106" s="4">
        <f t="shared" si="18"/>
        <v>0</v>
      </c>
      <c r="AD106" s="25">
        <f t="shared" si="19"/>
        <v>163.72000122070312</v>
      </c>
      <c r="AE106" s="4">
        <v>0</v>
      </c>
      <c r="AF106" s="4">
        <v>2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25">
        <v>145.69999694824219</v>
      </c>
      <c r="AX106" s="4">
        <f t="shared" si="20"/>
        <v>2</v>
      </c>
      <c r="AY106" s="25">
        <f t="shared" si="21"/>
        <v>147.69999694824219</v>
      </c>
      <c r="AZ106" s="25">
        <f t="shared" si="22"/>
        <v>147.69999694824219</v>
      </c>
      <c r="BA106" s="25">
        <f t="shared" si="23"/>
        <v>39.576637095252579</v>
      </c>
    </row>
    <row r="107" spans="1:53" ht="43.2">
      <c r="A107" s="4">
        <v>14</v>
      </c>
      <c r="B107" s="8" t="s">
        <v>426</v>
      </c>
      <c r="C107" s="8" t="s">
        <v>427</v>
      </c>
      <c r="D107" s="8">
        <v>2002</v>
      </c>
      <c r="E107" s="8">
        <v>2002</v>
      </c>
      <c r="F107" s="8" t="s">
        <v>425</v>
      </c>
      <c r="G107" s="8" t="s">
        <v>80</v>
      </c>
      <c r="H107" s="8" t="s">
        <v>81</v>
      </c>
      <c r="I107" s="8" t="s">
        <v>82</v>
      </c>
      <c r="J107" s="4">
        <v>2</v>
      </c>
      <c r="K107" s="4">
        <v>2</v>
      </c>
      <c r="L107" s="4">
        <v>2</v>
      </c>
      <c r="M107" s="4">
        <v>0</v>
      </c>
      <c r="N107" s="4">
        <v>0</v>
      </c>
      <c r="O107" s="4">
        <v>0</v>
      </c>
      <c r="P107" s="4">
        <v>0</v>
      </c>
      <c r="Q107" s="4">
        <v>2</v>
      </c>
      <c r="R107" s="4">
        <v>2</v>
      </c>
      <c r="S107" s="4">
        <v>2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2</v>
      </c>
      <c r="Z107" s="4">
        <v>2</v>
      </c>
      <c r="AA107" s="4">
        <v>0</v>
      </c>
      <c r="AB107" s="25">
        <v>151.41999816894531</v>
      </c>
      <c r="AC107" s="4">
        <f t="shared" si="18"/>
        <v>16</v>
      </c>
      <c r="AD107" s="25">
        <f t="shared" si="19"/>
        <v>167.41999816894531</v>
      </c>
      <c r="AE107" s="4">
        <v>2</v>
      </c>
      <c r="AF107" s="4">
        <v>0</v>
      </c>
      <c r="AG107" s="4">
        <v>0</v>
      </c>
      <c r="AH107" s="4">
        <v>2</v>
      </c>
      <c r="AI107" s="4">
        <v>0</v>
      </c>
      <c r="AJ107" s="4">
        <v>0</v>
      </c>
      <c r="AK107" s="4">
        <v>0</v>
      </c>
      <c r="AL107" s="4">
        <v>2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25">
        <v>145.97000122070312</v>
      </c>
      <c r="AX107" s="4">
        <f t="shared" si="20"/>
        <v>6</v>
      </c>
      <c r="AY107" s="25">
        <f t="shared" si="21"/>
        <v>151.97000122070312</v>
      </c>
      <c r="AZ107" s="25">
        <f t="shared" si="22"/>
        <v>151.97000122070312</v>
      </c>
      <c r="BA107" s="25">
        <f t="shared" si="23"/>
        <v>43.611795179523291</v>
      </c>
    </row>
    <row r="108" spans="1:53" ht="43.2">
      <c r="A108" s="4">
        <v>15</v>
      </c>
      <c r="B108" s="8" t="s">
        <v>428</v>
      </c>
      <c r="C108" s="8" t="s">
        <v>418</v>
      </c>
      <c r="D108" s="8">
        <v>2000</v>
      </c>
      <c r="E108" s="8">
        <v>2000</v>
      </c>
      <c r="F108" s="8" t="s">
        <v>411</v>
      </c>
      <c r="G108" s="8" t="s">
        <v>10</v>
      </c>
      <c r="H108" s="8" t="s">
        <v>91</v>
      </c>
      <c r="I108" s="8" t="s">
        <v>372</v>
      </c>
      <c r="J108" s="4">
        <v>0</v>
      </c>
      <c r="K108" s="4">
        <v>2</v>
      </c>
      <c r="L108" s="4">
        <v>0</v>
      </c>
      <c r="M108" s="4">
        <v>0</v>
      </c>
      <c r="N108" s="4">
        <v>2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2</v>
      </c>
      <c r="Z108" s="4">
        <v>0</v>
      </c>
      <c r="AA108" s="4">
        <v>0</v>
      </c>
      <c r="AB108" s="25">
        <v>155.44999694824219</v>
      </c>
      <c r="AC108" s="4">
        <f t="shared" si="18"/>
        <v>6</v>
      </c>
      <c r="AD108" s="25">
        <f t="shared" si="19"/>
        <v>161.44999694824219</v>
      </c>
      <c r="AE108" s="4">
        <v>0</v>
      </c>
      <c r="AF108" s="4">
        <v>2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2</v>
      </c>
      <c r="AT108" s="4">
        <v>0</v>
      </c>
      <c r="AU108" s="4">
        <v>2</v>
      </c>
      <c r="AV108" s="4">
        <v>0</v>
      </c>
      <c r="AW108" s="25">
        <v>151.47000122070312</v>
      </c>
      <c r="AX108" s="4">
        <f t="shared" si="20"/>
        <v>6</v>
      </c>
      <c r="AY108" s="25">
        <f t="shared" si="21"/>
        <v>157.47000122070312</v>
      </c>
      <c r="AZ108" s="25">
        <f t="shared" si="22"/>
        <v>157.47000122070312</v>
      </c>
      <c r="BA108" s="25">
        <f t="shared" si="23"/>
        <v>48.80930039201764</v>
      </c>
    </row>
    <row r="109" spans="1:53" ht="28.8">
      <c r="A109" s="4">
        <v>16</v>
      </c>
      <c r="B109" s="8" t="s">
        <v>429</v>
      </c>
      <c r="C109" s="8" t="s">
        <v>430</v>
      </c>
      <c r="D109" s="8">
        <v>2002</v>
      </c>
      <c r="E109" s="8">
        <v>1998</v>
      </c>
      <c r="F109" s="8" t="s">
        <v>431</v>
      </c>
      <c r="G109" s="8" t="s">
        <v>31</v>
      </c>
      <c r="H109" s="8" t="s">
        <v>142</v>
      </c>
      <c r="I109" s="8" t="s">
        <v>143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25"/>
      <c r="AC109" s="4">
        <f t="shared" si="18"/>
        <v>0</v>
      </c>
      <c r="AD109" s="25" t="s">
        <v>399</v>
      </c>
      <c r="AE109" s="4">
        <v>0</v>
      </c>
      <c r="AF109" s="4">
        <v>2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2</v>
      </c>
      <c r="AQ109" s="4">
        <v>2</v>
      </c>
      <c r="AR109" s="4">
        <v>2</v>
      </c>
      <c r="AS109" s="4">
        <v>2</v>
      </c>
      <c r="AT109" s="4">
        <v>0</v>
      </c>
      <c r="AU109" s="4">
        <v>0</v>
      </c>
      <c r="AV109" s="4">
        <v>0</v>
      </c>
      <c r="AW109" s="25">
        <v>149.30000305175781</v>
      </c>
      <c r="AX109" s="4">
        <f t="shared" si="20"/>
        <v>10</v>
      </c>
      <c r="AY109" s="25">
        <f t="shared" si="21"/>
        <v>159.30000305175781</v>
      </c>
      <c r="AZ109" s="25">
        <f t="shared" si="22"/>
        <v>159.30000305175781</v>
      </c>
      <c r="BA109" s="25">
        <f t="shared" si="23"/>
        <v>50.538653856705082</v>
      </c>
    </row>
    <row r="110" spans="1:53" ht="28.8">
      <c r="A110" s="4">
        <v>17</v>
      </c>
      <c r="B110" s="8" t="s">
        <v>432</v>
      </c>
      <c r="C110" s="8" t="s">
        <v>418</v>
      </c>
      <c r="D110" s="8">
        <v>2000</v>
      </c>
      <c r="E110" s="8">
        <v>2000</v>
      </c>
      <c r="F110" s="8" t="s">
        <v>433</v>
      </c>
      <c r="G110" s="8" t="s">
        <v>115</v>
      </c>
      <c r="H110" s="8" t="s">
        <v>116</v>
      </c>
      <c r="I110" s="8" t="s">
        <v>117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25"/>
      <c r="AC110" s="4">
        <f t="shared" si="18"/>
        <v>0</v>
      </c>
      <c r="AD110" s="25" t="s">
        <v>399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25">
        <v>166.66999816894531</v>
      </c>
      <c r="AX110" s="4">
        <f t="shared" si="20"/>
        <v>0</v>
      </c>
      <c r="AY110" s="25">
        <f t="shared" si="21"/>
        <v>166.66999816894531</v>
      </c>
      <c r="AZ110" s="25">
        <f t="shared" si="22"/>
        <v>166.66999816894531</v>
      </c>
      <c r="BA110" s="25">
        <f t="shared" si="23"/>
        <v>57.503306227185078</v>
      </c>
    </row>
    <row r="111" spans="1:53" ht="86.4">
      <c r="A111" s="4">
        <v>18</v>
      </c>
      <c r="B111" s="8" t="s">
        <v>434</v>
      </c>
      <c r="C111" s="8" t="s">
        <v>405</v>
      </c>
      <c r="D111" s="8">
        <v>1999</v>
      </c>
      <c r="E111" s="8">
        <v>1998</v>
      </c>
      <c r="F111" s="8" t="s">
        <v>411</v>
      </c>
      <c r="G111" s="8" t="s">
        <v>76</v>
      </c>
      <c r="H111" s="8" t="s">
        <v>268</v>
      </c>
      <c r="I111" s="8" t="s">
        <v>224</v>
      </c>
      <c r="J111" s="4">
        <v>2</v>
      </c>
      <c r="K111" s="4">
        <v>2</v>
      </c>
      <c r="L111" s="4">
        <v>0</v>
      </c>
      <c r="M111" s="4">
        <v>0</v>
      </c>
      <c r="N111" s="4">
        <v>2</v>
      </c>
      <c r="O111" s="4">
        <v>0</v>
      </c>
      <c r="P111" s="4">
        <v>0</v>
      </c>
      <c r="Q111" s="4">
        <v>0</v>
      </c>
      <c r="R111" s="4">
        <v>0</v>
      </c>
      <c r="S111" s="4">
        <v>2</v>
      </c>
      <c r="T111" s="4">
        <v>2</v>
      </c>
      <c r="U111" s="4">
        <v>2</v>
      </c>
      <c r="V111" s="4">
        <v>0</v>
      </c>
      <c r="W111" s="4">
        <v>0</v>
      </c>
      <c r="X111" s="4">
        <v>0</v>
      </c>
      <c r="Y111" s="4">
        <v>2</v>
      </c>
      <c r="Z111" s="4">
        <v>0</v>
      </c>
      <c r="AA111" s="4">
        <v>0</v>
      </c>
      <c r="AB111" s="25">
        <v>154.1300048828125</v>
      </c>
      <c r="AC111" s="4">
        <f t="shared" si="18"/>
        <v>14</v>
      </c>
      <c r="AD111" s="25">
        <f t="shared" si="19"/>
        <v>168.1300048828125</v>
      </c>
      <c r="AE111" s="4">
        <v>0</v>
      </c>
      <c r="AF111" s="4">
        <v>50</v>
      </c>
      <c r="AG111" s="4">
        <v>0</v>
      </c>
      <c r="AH111" s="4">
        <v>0</v>
      </c>
      <c r="AI111" s="4">
        <v>50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2</v>
      </c>
      <c r="AS111" s="4">
        <v>0</v>
      </c>
      <c r="AT111" s="4">
        <v>0</v>
      </c>
      <c r="AU111" s="4">
        <v>0</v>
      </c>
      <c r="AV111" s="4">
        <v>0</v>
      </c>
      <c r="AW111" s="25">
        <v>146.75999450683594</v>
      </c>
      <c r="AX111" s="4">
        <f t="shared" si="20"/>
        <v>102</v>
      </c>
      <c r="AY111" s="25">
        <f t="shared" si="21"/>
        <v>248.75999450683594</v>
      </c>
      <c r="AZ111" s="25">
        <f t="shared" si="22"/>
        <v>168.1300048828125</v>
      </c>
      <c r="BA111" s="25">
        <f t="shared" si="23"/>
        <v>58.883013955476258</v>
      </c>
    </row>
    <row r="112" spans="1:53" ht="57.6">
      <c r="A112" s="4">
        <v>19</v>
      </c>
      <c r="B112" s="8" t="s">
        <v>435</v>
      </c>
      <c r="C112" s="8" t="s">
        <v>436</v>
      </c>
      <c r="D112" s="8">
        <v>2001</v>
      </c>
      <c r="E112" s="8">
        <v>1999</v>
      </c>
      <c r="F112" s="8" t="s">
        <v>422</v>
      </c>
      <c r="G112" s="8" t="s">
        <v>76</v>
      </c>
      <c r="H112" s="8" t="s">
        <v>153</v>
      </c>
      <c r="I112" s="8" t="s">
        <v>154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2</v>
      </c>
      <c r="R112" s="4">
        <v>50</v>
      </c>
      <c r="S112" s="4">
        <v>0</v>
      </c>
      <c r="T112" s="4">
        <v>0</v>
      </c>
      <c r="U112" s="4">
        <v>0</v>
      </c>
      <c r="V112" s="4"/>
      <c r="W112" s="4"/>
      <c r="X112" s="4"/>
      <c r="Y112" s="4"/>
      <c r="Z112" s="4"/>
      <c r="AA112" s="4"/>
      <c r="AB112" s="25"/>
      <c r="AC112" s="4">
        <f t="shared" si="18"/>
        <v>52</v>
      </c>
      <c r="AD112" s="25" t="s">
        <v>437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25">
        <v>168.30000305175781</v>
      </c>
      <c r="AX112" s="4">
        <f t="shared" si="20"/>
        <v>0</v>
      </c>
      <c r="AY112" s="25">
        <f t="shared" si="21"/>
        <v>168.30000305175781</v>
      </c>
      <c r="AZ112" s="25">
        <f t="shared" si="22"/>
        <v>168.30000305175781</v>
      </c>
      <c r="BA112" s="25">
        <f t="shared" si="23"/>
        <v>59.043662386241301</v>
      </c>
    </row>
    <row r="113" spans="1:53" ht="28.8">
      <c r="A113" s="4">
        <v>20</v>
      </c>
      <c r="B113" s="8" t="s">
        <v>438</v>
      </c>
      <c r="C113" s="8" t="s">
        <v>418</v>
      </c>
      <c r="D113" s="8">
        <v>2000</v>
      </c>
      <c r="E113" s="8">
        <v>2000</v>
      </c>
      <c r="F113" s="8" t="s">
        <v>425</v>
      </c>
      <c r="G113" s="8" t="s">
        <v>80</v>
      </c>
      <c r="H113" s="8" t="s">
        <v>88</v>
      </c>
      <c r="I113" s="8" t="s">
        <v>89</v>
      </c>
      <c r="J113" s="4">
        <v>0</v>
      </c>
      <c r="K113" s="4">
        <v>2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2</v>
      </c>
      <c r="X113" s="4">
        <v>0</v>
      </c>
      <c r="Y113" s="4">
        <v>2</v>
      </c>
      <c r="Z113" s="4">
        <v>0</v>
      </c>
      <c r="AA113" s="4">
        <v>0</v>
      </c>
      <c r="AB113" s="25">
        <v>176.47000122070312</v>
      </c>
      <c r="AC113" s="4">
        <f t="shared" si="18"/>
        <v>6</v>
      </c>
      <c r="AD113" s="25">
        <f t="shared" si="19"/>
        <v>182.47000122070312</v>
      </c>
      <c r="AE113" s="4">
        <v>0</v>
      </c>
      <c r="AF113" s="4">
        <v>0</v>
      </c>
      <c r="AG113" s="4">
        <v>2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2</v>
      </c>
      <c r="AT113" s="4">
        <v>0</v>
      </c>
      <c r="AU113" s="4">
        <v>0</v>
      </c>
      <c r="AV113" s="4">
        <v>0</v>
      </c>
      <c r="AW113" s="25">
        <v>173.83000183105469</v>
      </c>
      <c r="AX113" s="4">
        <f t="shared" si="20"/>
        <v>4</v>
      </c>
      <c r="AY113" s="25">
        <f t="shared" si="21"/>
        <v>177.83000183105469</v>
      </c>
      <c r="AZ113" s="25">
        <f t="shared" si="22"/>
        <v>177.83000183105469</v>
      </c>
      <c r="BA113" s="25">
        <f t="shared" si="23"/>
        <v>68.049520264506825</v>
      </c>
    </row>
    <row r="114" spans="1:53" ht="28.8">
      <c r="A114" s="4">
        <v>21</v>
      </c>
      <c r="B114" s="8" t="s">
        <v>439</v>
      </c>
      <c r="C114" s="8" t="s">
        <v>440</v>
      </c>
      <c r="D114" s="8">
        <v>2002</v>
      </c>
      <c r="E114" s="8">
        <v>2000</v>
      </c>
      <c r="F114" s="8" t="s">
        <v>441</v>
      </c>
      <c r="G114" s="8" t="s">
        <v>21</v>
      </c>
      <c r="H114" s="8" t="s">
        <v>22</v>
      </c>
      <c r="I114" s="8" t="s">
        <v>23</v>
      </c>
      <c r="J114" s="4">
        <v>0</v>
      </c>
      <c r="K114" s="4">
        <v>50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2</v>
      </c>
      <c r="R114" s="4">
        <v>0</v>
      </c>
      <c r="S114" s="4">
        <v>0</v>
      </c>
      <c r="T114" s="4">
        <v>0</v>
      </c>
      <c r="U114" s="4">
        <v>2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25">
        <v>191.17999267578125</v>
      </c>
      <c r="AC114" s="4">
        <f t="shared" si="18"/>
        <v>54</v>
      </c>
      <c r="AD114" s="25">
        <f t="shared" si="19"/>
        <v>245.17999267578125</v>
      </c>
      <c r="AE114" s="4">
        <v>0</v>
      </c>
      <c r="AF114" s="4">
        <v>0</v>
      </c>
      <c r="AG114" s="4">
        <v>0</v>
      </c>
      <c r="AH114" s="4">
        <v>2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2</v>
      </c>
      <c r="AQ114" s="4">
        <v>0</v>
      </c>
      <c r="AR114" s="4">
        <v>2</v>
      </c>
      <c r="AS114" s="4">
        <v>0</v>
      </c>
      <c r="AT114" s="4">
        <v>0</v>
      </c>
      <c r="AU114" s="4">
        <v>0</v>
      </c>
      <c r="AV114" s="4">
        <v>0</v>
      </c>
      <c r="AW114" s="25">
        <v>184.8800048828125</v>
      </c>
      <c r="AX114" s="4">
        <f t="shared" si="20"/>
        <v>6</v>
      </c>
      <c r="AY114" s="25">
        <f t="shared" si="21"/>
        <v>190.8800048828125</v>
      </c>
      <c r="AZ114" s="25">
        <f t="shared" si="22"/>
        <v>190.8800048828125</v>
      </c>
      <c r="BA114" s="25">
        <f t="shared" si="23"/>
        <v>80.381785516248371</v>
      </c>
    </row>
    <row r="115" spans="1:53" ht="86.4">
      <c r="A115" s="4">
        <v>22</v>
      </c>
      <c r="B115" s="8" t="s">
        <v>442</v>
      </c>
      <c r="C115" s="8" t="s">
        <v>418</v>
      </c>
      <c r="D115" s="8">
        <v>2000</v>
      </c>
      <c r="E115" s="8">
        <v>2000</v>
      </c>
      <c r="F115" s="8" t="s">
        <v>411</v>
      </c>
      <c r="G115" s="8" t="s">
        <v>10</v>
      </c>
      <c r="H115" s="8" t="s">
        <v>352</v>
      </c>
      <c r="I115" s="8" t="s">
        <v>353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2</v>
      </c>
      <c r="X115" s="4">
        <v>0</v>
      </c>
      <c r="Y115" s="4">
        <v>0</v>
      </c>
      <c r="Z115" s="4">
        <v>0</v>
      </c>
      <c r="AA115" s="4">
        <v>0</v>
      </c>
      <c r="AB115" s="25">
        <v>195.03999328613281</v>
      </c>
      <c r="AC115" s="4">
        <f t="shared" si="18"/>
        <v>2</v>
      </c>
      <c r="AD115" s="25">
        <f t="shared" si="19"/>
        <v>197.03999328613281</v>
      </c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25"/>
      <c r="AX115" s="4">
        <f t="shared" si="20"/>
        <v>0</v>
      </c>
      <c r="AY115" s="25" t="s">
        <v>399</v>
      </c>
      <c r="AZ115" s="25">
        <f t="shared" si="22"/>
        <v>197.03999328613281</v>
      </c>
      <c r="BA115" s="25">
        <f t="shared" si="23"/>
        <v>86.202980395368755</v>
      </c>
    </row>
    <row r="116" spans="1:53" ht="100.8">
      <c r="A116" s="4">
        <v>23</v>
      </c>
      <c r="B116" s="8" t="s">
        <v>443</v>
      </c>
      <c r="C116" s="8" t="s">
        <v>418</v>
      </c>
      <c r="D116" s="8">
        <v>2000</v>
      </c>
      <c r="E116" s="8">
        <v>2000</v>
      </c>
      <c r="F116" s="8" t="s">
        <v>411</v>
      </c>
      <c r="G116" s="8" t="s">
        <v>76</v>
      </c>
      <c r="H116" s="8" t="s">
        <v>361</v>
      </c>
      <c r="I116" s="8" t="s">
        <v>362</v>
      </c>
      <c r="J116" s="4">
        <v>0</v>
      </c>
      <c r="K116" s="4">
        <v>0</v>
      </c>
      <c r="L116" s="4">
        <v>2</v>
      </c>
      <c r="M116" s="4">
        <v>0</v>
      </c>
      <c r="N116" s="4">
        <v>50</v>
      </c>
      <c r="O116" s="4">
        <v>0</v>
      </c>
      <c r="P116" s="4">
        <v>0</v>
      </c>
      <c r="Q116" s="4">
        <v>2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2</v>
      </c>
      <c r="X116" s="4">
        <v>0</v>
      </c>
      <c r="Y116" s="4">
        <v>2</v>
      </c>
      <c r="Z116" s="4">
        <v>2</v>
      </c>
      <c r="AA116" s="4">
        <v>0</v>
      </c>
      <c r="AB116" s="25">
        <v>155.55999755859375</v>
      </c>
      <c r="AC116" s="4">
        <f t="shared" si="18"/>
        <v>60</v>
      </c>
      <c r="AD116" s="25">
        <f t="shared" si="19"/>
        <v>215.55999755859375</v>
      </c>
      <c r="AE116" s="4">
        <v>0</v>
      </c>
      <c r="AF116" s="4">
        <v>2</v>
      </c>
      <c r="AG116" s="4">
        <v>0</v>
      </c>
      <c r="AH116" s="4">
        <v>0</v>
      </c>
      <c r="AI116" s="4">
        <v>50</v>
      </c>
      <c r="AJ116" s="4">
        <v>0</v>
      </c>
      <c r="AK116" s="4">
        <v>0</v>
      </c>
      <c r="AL116" s="4">
        <v>2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2</v>
      </c>
      <c r="AT116" s="4">
        <v>50</v>
      </c>
      <c r="AU116" s="4">
        <v>0</v>
      </c>
      <c r="AV116" s="4">
        <v>0</v>
      </c>
      <c r="AW116" s="25">
        <v>161.38999938964844</v>
      </c>
      <c r="AX116" s="4">
        <f t="shared" si="20"/>
        <v>106</v>
      </c>
      <c r="AY116" s="25">
        <f t="shared" si="21"/>
        <v>267.38999938964844</v>
      </c>
      <c r="AZ116" s="25">
        <f t="shared" si="22"/>
        <v>215.55999755859375</v>
      </c>
      <c r="BA116" s="25">
        <f t="shared" si="23"/>
        <v>103.70440198473847</v>
      </c>
    </row>
    <row r="118" spans="1:53" ht="18">
      <c r="A118" s="11" t="s">
        <v>444</v>
      </c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53">
      <c r="A119" s="16" t="s">
        <v>390</v>
      </c>
      <c r="B119" s="16" t="s">
        <v>1</v>
      </c>
      <c r="C119" s="16" t="s">
        <v>2</v>
      </c>
      <c r="D119" s="16" t="s">
        <v>312</v>
      </c>
      <c r="E119" s="16" t="s">
        <v>313</v>
      </c>
      <c r="F119" s="16" t="s">
        <v>3</v>
      </c>
      <c r="G119" s="16" t="s">
        <v>4</v>
      </c>
      <c r="H119" s="16" t="s">
        <v>5</v>
      </c>
      <c r="I119" s="16" t="s">
        <v>6</v>
      </c>
      <c r="J119" s="18" t="s">
        <v>392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0"/>
      <c r="AE119" s="18" t="s">
        <v>396</v>
      </c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20"/>
      <c r="AZ119" s="16" t="s">
        <v>397</v>
      </c>
      <c r="BA119" s="16" t="s">
        <v>398</v>
      </c>
    </row>
    <row r="120" spans="1:53">
      <c r="A120" s="17"/>
      <c r="B120" s="17"/>
      <c r="C120" s="17"/>
      <c r="D120" s="17"/>
      <c r="E120" s="17"/>
      <c r="F120" s="17"/>
      <c r="G120" s="17"/>
      <c r="H120" s="17"/>
      <c r="I120" s="17"/>
      <c r="J120" s="21">
        <v>1</v>
      </c>
      <c r="K120" s="21">
        <v>2</v>
      </c>
      <c r="L120" s="21">
        <v>3</v>
      </c>
      <c r="M120" s="21">
        <v>4</v>
      </c>
      <c r="N120" s="21">
        <v>5</v>
      </c>
      <c r="O120" s="21">
        <v>6</v>
      </c>
      <c r="P120" s="21">
        <v>7</v>
      </c>
      <c r="Q120" s="21">
        <v>8</v>
      </c>
      <c r="R120" s="21">
        <v>9</v>
      </c>
      <c r="S120" s="21">
        <v>10</v>
      </c>
      <c r="T120" s="21">
        <v>11</v>
      </c>
      <c r="U120" s="21">
        <v>12</v>
      </c>
      <c r="V120" s="21">
        <v>13</v>
      </c>
      <c r="W120" s="21">
        <v>14</v>
      </c>
      <c r="X120" s="21">
        <v>15</v>
      </c>
      <c r="Y120" s="21">
        <v>16</v>
      </c>
      <c r="Z120" s="21">
        <v>17</v>
      </c>
      <c r="AA120" s="21">
        <v>18</v>
      </c>
      <c r="AB120" s="21" t="s">
        <v>393</v>
      </c>
      <c r="AC120" s="21" t="s">
        <v>394</v>
      </c>
      <c r="AD120" s="21" t="s">
        <v>395</v>
      </c>
      <c r="AE120" s="21">
        <v>1</v>
      </c>
      <c r="AF120" s="21">
        <v>2</v>
      </c>
      <c r="AG120" s="21">
        <v>3</v>
      </c>
      <c r="AH120" s="21">
        <v>4</v>
      </c>
      <c r="AI120" s="21">
        <v>5</v>
      </c>
      <c r="AJ120" s="21">
        <v>6</v>
      </c>
      <c r="AK120" s="21">
        <v>7</v>
      </c>
      <c r="AL120" s="21">
        <v>8</v>
      </c>
      <c r="AM120" s="21">
        <v>9</v>
      </c>
      <c r="AN120" s="21">
        <v>10</v>
      </c>
      <c r="AO120" s="21">
        <v>11</v>
      </c>
      <c r="AP120" s="21">
        <v>12</v>
      </c>
      <c r="AQ120" s="21">
        <v>13</v>
      </c>
      <c r="AR120" s="21">
        <v>14</v>
      </c>
      <c r="AS120" s="21">
        <v>15</v>
      </c>
      <c r="AT120" s="21">
        <v>16</v>
      </c>
      <c r="AU120" s="21">
        <v>17</v>
      </c>
      <c r="AV120" s="21">
        <v>18</v>
      </c>
      <c r="AW120" s="21" t="s">
        <v>393</v>
      </c>
      <c r="AX120" s="21" t="s">
        <v>394</v>
      </c>
      <c r="AY120" s="21" t="s">
        <v>395</v>
      </c>
      <c r="AZ120" s="17"/>
      <c r="BA120" s="17"/>
    </row>
    <row r="121" spans="1:53" ht="72">
      <c r="A121" s="22">
        <v>1</v>
      </c>
      <c r="B121" s="23" t="s">
        <v>139</v>
      </c>
      <c r="C121" s="23">
        <v>1998</v>
      </c>
      <c r="D121" s="23">
        <v>1998</v>
      </c>
      <c r="E121" s="23">
        <v>1998</v>
      </c>
      <c r="F121" s="23" t="s">
        <v>49</v>
      </c>
      <c r="G121" s="23" t="s">
        <v>40</v>
      </c>
      <c r="H121" s="23" t="s">
        <v>140</v>
      </c>
      <c r="I121" s="23" t="s">
        <v>42</v>
      </c>
      <c r="J121" s="22">
        <v>0</v>
      </c>
      <c r="K121" s="22">
        <v>2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2</v>
      </c>
      <c r="Y121" s="22">
        <v>0</v>
      </c>
      <c r="Z121" s="22">
        <v>0</v>
      </c>
      <c r="AA121" s="22">
        <v>2</v>
      </c>
      <c r="AB121" s="24">
        <v>109.73999786376953</v>
      </c>
      <c r="AC121" s="22">
        <f t="shared" ref="AC121:AC155" si="24">SUM(J121:AA121)</f>
        <v>6</v>
      </c>
      <c r="AD121" s="24">
        <f t="shared" ref="AD121:AD155" si="25">AB121+AC121</f>
        <v>115.73999786376953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2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4">
        <v>100.56999969482422</v>
      </c>
      <c r="AX121" s="22">
        <f t="shared" ref="AX121:AX155" si="26">SUM(AE121:AV121)</f>
        <v>2</v>
      </c>
      <c r="AY121" s="24">
        <f t="shared" ref="AY121:AY155" si="27">AW121+AX121</f>
        <v>102.56999969482422</v>
      </c>
      <c r="AZ121" s="24">
        <f t="shared" ref="AZ121:AZ155" si="28">MIN(AY121,AD121)</f>
        <v>102.56999969482422</v>
      </c>
      <c r="BA121" s="24">
        <f t="shared" ref="BA121:BA155" si="29">IF( AND(ISNUMBER(AZ$121),ISNUMBER(AZ121)),(AZ121-AZ$121)/AZ$121*100,"")</f>
        <v>0</v>
      </c>
    </row>
    <row r="122" spans="1:53" ht="43.2">
      <c r="A122" s="4">
        <v>2</v>
      </c>
      <c r="B122" s="8" t="s">
        <v>166</v>
      </c>
      <c r="C122" s="8">
        <v>1998</v>
      </c>
      <c r="D122" s="8">
        <v>1998</v>
      </c>
      <c r="E122" s="8">
        <v>1998</v>
      </c>
      <c r="F122" s="8" t="s">
        <v>49</v>
      </c>
      <c r="G122" s="8" t="s">
        <v>45</v>
      </c>
      <c r="H122" s="8" t="s">
        <v>111</v>
      </c>
      <c r="I122" s="8" t="s">
        <v>105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25">
        <v>103.25</v>
      </c>
      <c r="AC122" s="4">
        <f t="shared" si="24"/>
        <v>0</v>
      </c>
      <c r="AD122" s="25">
        <f t="shared" si="25"/>
        <v>103.25</v>
      </c>
      <c r="AE122" s="4">
        <v>0</v>
      </c>
      <c r="AF122" s="4">
        <v>0</v>
      </c>
      <c r="AG122" s="4">
        <v>0</v>
      </c>
      <c r="AH122" s="4">
        <v>0</v>
      </c>
      <c r="AI122" s="4">
        <v>2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2</v>
      </c>
      <c r="AS122" s="4">
        <v>0</v>
      </c>
      <c r="AT122" s="4">
        <v>2</v>
      </c>
      <c r="AU122" s="4">
        <v>0</v>
      </c>
      <c r="AV122" s="4">
        <v>0</v>
      </c>
      <c r="AW122" s="25">
        <v>103.81999969482422</v>
      </c>
      <c r="AX122" s="4">
        <f t="shared" si="26"/>
        <v>6</v>
      </c>
      <c r="AY122" s="25">
        <f t="shared" si="27"/>
        <v>109.81999969482422</v>
      </c>
      <c r="AZ122" s="25">
        <f t="shared" si="28"/>
        <v>103.25</v>
      </c>
      <c r="BA122" s="25">
        <f t="shared" si="29"/>
        <v>0.66296217919370315</v>
      </c>
    </row>
    <row r="123" spans="1:53" ht="43.2">
      <c r="A123" s="4">
        <v>3</v>
      </c>
      <c r="B123" s="8" t="s">
        <v>148</v>
      </c>
      <c r="C123" s="8">
        <v>1999</v>
      </c>
      <c r="D123" s="8">
        <v>1999</v>
      </c>
      <c r="E123" s="8">
        <v>1999</v>
      </c>
      <c r="F123" s="8" t="s">
        <v>49</v>
      </c>
      <c r="G123" s="8" t="s">
        <v>70</v>
      </c>
      <c r="H123" s="8" t="s">
        <v>149</v>
      </c>
      <c r="I123" s="8" t="s">
        <v>150</v>
      </c>
      <c r="J123" s="4">
        <v>0</v>
      </c>
      <c r="K123" s="4">
        <v>50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2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25">
        <v>102.04000091552734</v>
      </c>
      <c r="AC123" s="4">
        <f t="shared" si="24"/>
        <v>52</v>
      </c>
      <c r="AD123" s="25">
        <f t="shared" si="25"/>
        <v>154.04000091552734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2</v>
      </c>
      <c r="AT123" s="4">
        <v>0</v>
      </c>
      <c r="AU123" s="4">
        <v>0</v>
      </c>
      <c r="AV123" s="4">
        <v>0</v>
      </c>
      <c r="AW123" s="25">
        <v>104.48999786376953</v>
      </c>
      <c r="AX123" s="4">
        <f t="shared" si="26"/>
        <v>2</v>
      </c>
      <c r="AY123" s="25">
        <f t="shared" si="27"/>
        <v>106.48999786376953</v>
      </c>
      <c r="AZ123" s="25">
        <f t="shared" si="28"/>
        <v>106.48999786376953</v>
      </c>
      <c r="BA123" s="25">
        <f t="shared" si="29"/>
        <v>3.8217784738309981</v>
      </c>
    </row>
    <row r="124" spans="1:53" ht="72">
      <c r="A124" s="4">
        <v>4</v>
      </c>
      <c r="B124" s="8" t="s">
        <v>213</v>
      </c>
      <c r="C124" s="8">
        <v>1998</v>
      </c>
      <c r="D124" s="8">
        <v>1998</v>
      </c>
      <c r="E124" s="8">
        <v>1998</v>
      </c>
      <c r="F124" s="8" t="s">
        <v>49</v>
      </c>
      <c r="G124" s="8" t="s">
        <v>215</v>
      </c>
      <c r="H124" s="8" t="s">
        <v>216</v>
      </c>
      <c r="I124" s="8" t="s">
        <v>217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2</v>
      </c>
      <c r="W124" s="4">
        <v>2</v>
      </c>
      <c r="X124" s="4">
        <v>0</v>
      </c>
      <c r="Y124" s="4">
        <v>0</v>
      </c>
      <c r="Z124" s="4">
        <v>2</v>
      </c>
      <c r="AA124" s="4">
        <v>0</v>
      </c>
      <c r="AB124" s="25">
        <v>105.69999694824219</v>
      </c>
      <c r="AC124" s="4">
        <f t="shared" si="24"/>
        <v>6</v>
      </c>
      <c r="AD124" s="25">
        <f t="shared" si="25"/>
        <v>111.69999694824219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2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25">
        <v>104.93000030517578</v>
      </c>
      <c r="AX124" s="4">
        <f t="shared" si="26"/>
        <v>2</v>
      </c>
      <c r="AY124" s="25">
        <f t="shared" si="27"/>
        <v>106.93000030517578</v>
      </c>
      <c r="AZ124" s="25">
        <f t="shared" si="28"/>
        <v>106.93000030517578</v>
      </c>
      <c r="BA124" s="25">
        <f t="shared" si="29"/>
        <v>4.2507561892598629</v>
      </c>
    </row>
    <row r="125" spans="1:53" ht="28.8">
      <c r="A125" s="4">
        <v>5</v>
      </c>
      <c r="B125" s="8" t="s">
        <v>249</v>
      </c>
      <c r="C125" s="8">
        <v>2000</v>
      </c>
      <c r="D125" s="8">
        <v>2000</v>
      </c>
      <c r="E125" s="8">
        <v>2000</v>
      </c>
      <c r="F125" s="8" t="s">
        <v>49</v>
      </c>
      <c r="G125" s="8" t="s">
        <v>16</v>
      </c>
      <c r="H125" s="8" t="s">
        <v>17</v>
      </c>
      <c r="I125" s="8" t="s">
        <v>196</v>
      </c>
      <c r="J125" s="4">
        <v>0</v>
      </c>
      <c r="K125" s="4">
        <v>2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2</v>
      </c>
      <c r="X125" s="4">
        <v>0</v>
      </c>
      <c r="Y125" s="4">
        <v>0</v>
      </c>
      <c r="Z125" s="4">
        <v>2</v>
      </c>
      <c r="AA125" s="4">
        <v>0</v>
      </c>
      <c r="AB125" s="25">
        <v>103.54000091552734</v>
      </c>
      <c r="AC125" s="4">
        <f t="shared" si="24"/>
        <v>6</v>
      </c>
      <c r="AD125" s="25">
        <f t="shared" si="25"/>
        <v>109.54000091552734</v>
      </c>
      <c r="AE125" s="4">
        <v>0</v>
      </c>
      <c r="AF125" s="4">
        <v>0</v>
      </c>
      <c r="AG125" s="4">
        <v>2</v>
      </c>
      <c r="AH125" s="4">
        <v>0</v>
      </c>
      <c r="AI125" s="4">
        <v>2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2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2</v>
      </c>
      <c r="AV125" s="4">
        <v>0</v>
      </c>
      <c r="AW125" s="25">
        <v>140.16000366210937</v>
      </c>
      <c r="AX125" s="4">
        <f t="shared" si="26"/>
        <v>8</v>
      </c>
      <c r="AY125" s="25">
        <f t="shared" si="27"/>
        <v>148.16000366210937</v>
      </c>
      <c r="AZ125" s="25">
        <f t="shared" si="28"/>
        <v>109.54000091552734</v>
      </c>
      <c r="BA125" s="25">
        <f t="shared" si="29"/>
        <v>6.7953604771774589</v>
      </c>
    </row>
    <row r="126" spans="1:53" ht="43.2">
      <c r="A126" s="4">
        <v>6</v>
      </c>
      <c r="B126" s="8" t="s">
        <v>289</v>
      </c>
      <c r="C126" s="8">
        <v>2001</v>
      </c>
      <c r="D126" s="8">
        <v>2001</v>
      </c>
      <c r="E126" s="8">
        <v>2001</v>
      </c>
      <c r="F126" s="8">
        <v>1</v>
      </c>
      <c r="G126" s="8" t="s">
        <v>136</v>
      </c>
      <c r="H126" s="8" t="s">
        <v>290</v>
      </c>
      <c r="I126" s="8" t="s">
        <v>265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2</v>
      </c>
      <c r="AA126" s="4">
        <v>0</v>
      </c>
      <c r="AB126" s="25">
        <v>109.18000030517578</v>
      </c>
      <c r="AC126" s="4">
        <f t="shared" si="24"/>
        <v>2</v>
      </c>
      <c r="AD126" s="25">
        <f t="shared" si="25"/>
        <v>111.18000030517578</v>
      </c>
      <c r="AE126" s="4">
        <v>0</v>
      </c>
      <c r="AF126" s="4">
        <v>0</v>
      </c>
      <c r="AG126" s="4">
        <v>0</v>
      </c>
      <c r="AH126" s="4">
        <v>0</v>
      </c>
      <c r="AI126" s="4">
        <v>50</v>
      </c>
      <c r="AJ126" s="4">
        <v>0</v>
      </c>
      <c r="AK126" s="4">
        <v>0</v>
      </c>
      <c r="AL126" s="4">
        <v>0</v>
      </c>
      <c r="AM126" s="4">
        <v>2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2</v>
      </c>
      <c r="AU126" s="4">
        <v>0</v>
      </c>
      <c r="AV126" s="4">
        <v>0</v>
      </c>
      <c r="AW126" s="25">
        <v>112.37999725341797</v>
      </c>
      <c r="AX126" s="4">
        <f t="shared" si="26"/>
        <v>54</v>
      </c>
      <c r="AY126" s="25">
        <f t="shared" si="27"/>
        <v>166.37999725341797</v>
      </c>
      <c r="AZ126" s="25">
        <f t="shared" si="28"/>
        <v>111.18000030517578</v>
      </c>
      <c r="BA126" s="25">
        <f t="shared" si="29"/>
        <v>8.3942679496625097</v>
      </c>
    </row>
    <row r="127" spans="1:53" ht="43.2">
      <c r="A127" s="4">
        <v>7</v>
      </c>
      <c r="B127" s="8" t="s">
        <v>240</v>
      </c>
      <c r="C127" s="8">
        <v>1998</v>
      </c>
      <c r="D127" s="8">
        <v>1998</v>
      </c>
      <c r="E127" s="8">
        <v>1998</v>
      </c>
      <c r="F127" s="8" t="s">
        <v>49</v>
      </c>
      <c r="G127" s="8" t="s">
        <v>70</v>
      </c>
      <c r="H127" s="8" t="s">
        <v>381</v>
      </c>
      <c r="I127" s="8" t="s">
        <v>242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25">
        <v>113.62999725341797</v>
      </c>
      <c r="AC127" s="4">
        <f t="shared" si="24"/>
        <v>0</v>
      </c>
      <c r="AD127" s="25">
        <f t="shared" si="25"/>
        <v>113.62999725341797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2</v>
      </c>
      <c r="AS127" s="4">
        <v>0</v>
      </c>
      <c r="AT127" s="4">
        <v>0</v>
      </c>
      <c r="AU127" s="4">
        <v>0</v>
      </c>
      <c r="AV127" s="4">
        <v>0</v>
      </c>
      <c r="AW127" s="25">
        <v>110.77999877929687</v>
      </c>
      <c r="AX127" s="4">
        <f t="shared" si="26"/>
        <v>2</v>
      </c>
      <c r="AY127" s="25">
        <f t="shared" si="27"/>
        <v>112.77999877929687</v>
      </c>
      <c r="AZ127" s="25">
        <f t="shared" si="28"/>
        <v>112.77999877929687</v>
      </c>
      <c r="BA127" s="25">
        <f t="shared" si="29"/>
        <v>9.9541767718147547</v>
      </c>
    </row>
    <row r="128" spans="1:53" ht="72">
      <c r="A128" s="4">
        <v>8</v>
      </c>
      <c r="B128" s="8" t="s">
        <v>299</v>
      </c>
      <c r="C128" s="8">
        <v>2000</v>
      </c>
      <c r="D128" s="8">
        <v>2000</v>
      </c>
      <c r="E128" s="8">
        <v>2000</v>
      </c>
      <c r="F128" s="8" t="s">
        <v>49</v>
      </c>
      <c r="G128" s="8" t="s">
        <v>215</v>
      </c>
      <c r="H128" s="8" t="s">
        <v>300</v>
      </c>
      <c r="I128" s="8" t="s">
        <v>217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2</v>
      </c>
      <c r="S128" s="4">
        <v>0</v>
      </c>
      <c r="T128" s="4">
        <v>0</v>
      </c>
      <c r="U128" s="4">
        <v>0</v>
      </c>
      <c r="V128" s="4">
        <v>2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25">
        <v>115.20999908447266</v>
      </c>
      <c r="AC128" s="4">
        <f t="shared" si="24"/>
        <v>4</v>
      </c>
      <c r="AD128" s="25">
        <f t="shared" si="25"/>
        <v>119.20999908447266</v>
      </c>
      <c r="AE128" s="4">
        <v>0</v>
      </c>
      <c r="AF128" s="4">
        <v>0</v>
      </c>
      <c r="AG128" s="4">
        <v>2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2</v>
      </c>
      <c r="AS128" s="4">
        <v>0</v>
      </c>
      <c r="AT128" s="4">
        <v>0</v>
      </c>
      <c r="AU128" s="4">
        <v>0</v>
      </c>
      <c r="AV128" s="4">
        <v>0</v>
      </c>
      <c r="AW128" s="25">
        <v>109.93000030517578</v>
      </c>
      <c r="AX128" s="4">
        <f t="shared" si="26"/>
        <v>4</v>
      </c>
      <c r="AY128" s="25">
        <f t="shared" si="27"/>
        <v>113.93000030517578</v>
      </c>
      <c r="AZ128" s="25">
        <f t="shared" si="28"/>
        <v>113.93000030517578</v>
      </c>
      <c r="BA128" s="25">
        <f t="shared" si="29"/>
        <v>11.075363794628927</v>
      </c>
    </row>
    <row r="129" spans="1:53" ht="43.2">
      <c r="A129" s="4">
        <v>9</v>
      </c>
      <c r="B129" s="8" t="s">
        <v>93</v>
      </c>
      <c r="C129" s="8">
        <v>1998</v>
      </c>
      <c r="D129" s="8">
        <v>1998</v>
      </c>
      <c r="E129" s="8">
        <v>1998</v>
      </c>
      <c r="F129" s="8" t="s">
        <v>49</v>
      </c>
      <c r="G129" s="8" t="s">
        <v>53</v>
      </c>
      <c r="H129" s="8" t="s">
        <v>94</v>
      </c>
      <c r="I129" s="8" t="s">
        <v>95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2</v>
      </c>
      <c r="W129" s="4">
        <v>0</v>
      </c>
      <c r="X129" s="4">
        <v>0</v>
      </c>
      <c r="Y129" s="4">
        <v>2</v>
      </c>
      <c r="Z129" s="4">
        <v>2</v>
      </c>
      <c r="AA129" s="4">
        <v>0</v>
      </c>
      <c r="AB129" s="25">
        <v>109.41000366210937</v>
      </c>
      <c r="AC129" s="4">
        <f t="shared" si="24"/>
        <v>6</v>
      </c>
      <c r="AD129" s="25">
        <f t="shared" si="25"/>
        <v>115.41000366210937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2</v>
      </c>
      <c r="AU129" s="4">
        <v>2</v>
      </c>
      <c r="AV129" s="4">
        <v>0</v>
      </c>
      <c r="AW129" s="25">
        <v>110.09999847412109</v>
      </c>
      <c r="AX129" s="4">
        <f t="shared" si="26"/>
        <v>4</v>
      </c>
      <c r="AY129" s="25">
        <f t="shared" si="27"/>
        <v>114.09999847412109</v>
      </c>
      <c r="AZ129" s="25">
        <f t="shared" si="28"/>
        <v>114.09999847412109</v>
      </c>
      <c r="BA129" s="25">
        <f t="shared" si="29"/>
        <v>11.241102479869355</v>
      </c>
    </row>
    <row r="130" spans="1:53" ht="72">
      <c r="A130" s="4">
        <v>10</v>
      </c>
      <c r="B130" s="8" t="s">
        <v>244</v>
      </c>
      <c r="C130" s="8">
        <v>2001</v>
      </c>
      <c r="D130" s="8">
        <v>2001</v>
      </c>
      <c r="E130" s="8">
        <v>2001</v>
      </c>
      <c r="F130" s="8">
        <v>1</v>
      </c>
      <c r="G130" s="8" t="s">
        <v>80</v>
      </c>
      <c r="H130" s="8" t="s">
        <v>245</v>
      </c>
      <c r="I130" s="8" t="s">
        <v>246</v>
      </c>
      <c r="J130" s="4">
        <v>2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2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25">
        <v>112.37999725341797</v>
      </c>
      <c r="AC130" s="4">
        <f t="shared" si="24"/>
        <v>4</v>
      </c>
      <c r="AD130" s="25">
        <f t="shared" si="25"/>
        <v>116.37999725341797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2</v>
      </c>
      <c r="AR130" s="4">
        <v>0</v>
      </c>
      <c r="AS130" s="4">
        <v>2</v>
      </c>
      <c r="AT130" s="4">
        <v>0</v>
      </c>
      <c r="AU130" s="4">
        <v>0</v>
      </c>
      <c r="AV130" s="4">
        <v>0</v>
      </c>
      <c r="AW130" s="25">
        <v>111.43000030517578</v>
      </c>
      <c r="AX130" s="4">
        <f t="shared" si="26"/>
        <v>4</v>
      </c>
      <c r="AY130" s="25">
        <f t="shared" si="27"/>
        <v>115.43000030517578</v>
      </c>
      <c r="AZ130" s="25">
        <f t="shared" si="28"/>
        <v>115.43000030517578</v>
      </c>
      <c r="BA130" s="25">
        <f t="shared" si="29"/>
        <v>12.537779710065156</v>
      </c>
    </row>
    <row r="131" spans="1:53" ht="28.8">
      <c r="A131" s="4">
        <v>11</v>
      </c>
      <c r="B131" s="8" t="s">
        <v>254</v>
      </c>
      <c r="C131" s="8">
        <v>1999</v>
      </c>
      <c r="D131" s="8">
        <v>1999</v>
      </c>
      <c r="E131" s="8">
        <v>1999</v>
      </c>
      <c r="F131" s="8">
        <v>1</v>
      </c>
      <c r="G131" s="8" t="s">
        <v>21</v>
      </c>
      <c r="H131" s="8" t="s">
        <v>22</v>
      </c>
      <c r="I131" s="8" t="s">
        <v>23</v>
      </c>
      <c r="J131" s="4">
        <v>0</v>
      </c>
      <c r="K131" s="4">
        <v>0</v>
      </c>
      <c r="L131" s="4">
        <v>0</v>
      </c>
      <c r="M131" s="4">
        <v>2</v>
      </c>
      <c r="N131" s="4">
        <v>0</v>
      </c>
      <c r="O131" s="4">
        <v>0</v>
      </c>
      <c r="P131" s="4">
        <v>0</v>
      </c>
      <c r="Q131" s="4">
        <v>0</v>
      </c>
      <c r="R131" s="4">
        <v>2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2</v>
      </c>
      <c r="Z131" s="4">
        <v>0</v>
      </c>
      <c r="AA131" s="4">
        <v>0</v>
      </c>
      <c r="AB131" s="25">
        <v>128.61000061035156</v>
      </c>
      <c r="AC131" s="4">
        <f t="shared" si="24"/>
        <v>6</v>
      </c>
      <c r="AD131" s="25">
        <f t="shared" si="25"/>
        <v>134.61000061035156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25">
        <v>119.30000305175781</v>
      </c>
      <c r="AX131" s="4">
        <f t="shared" si="26"/>
        <v>0</v>
      </c>
      <c r="AY131" s="25">
        <f t="shared" si="27"/>
        <v>119.30000305175781</v>
      </c>
      <c r="AZ131" s="25">
        <f t="shared" si="28"/>
        <v>119.30000305175781</v>
      </c>
      <c r="BA131" s="25">
        <f t="shared" si="29"/>
        <v>16.31081544965414</v>
      </c>
    </row>
    <row r="132" spans="1:53" ht="28.8">
      <c r="A132" s="4">
        <v>12</v>
      </c>
      <c r="B132" s="8" t="s">
        <v>167</v>
      </c>
      <c r="C132" s="8">
        <v>1998</v>
      </c>
      <c r="D132" s="8">
        <v>1998</v>
      </c>
      <c r="E132" s="8">
        <v>1998</v>
      </c>
      <c r="F132" s="8">
        <v>1</v>
      </c>
      <c r="G132" s="8" t="s">
        <v>16</v>
      </c>
      <c r="H132" s="8" t="s">
        <v>17</v>
      </c>
      <c r="I132" s="8" t="s">
        <v>160</v>
      </c>
      <c r="J132" s="4">
        <v>0</v>
      </c>
      <c r="K132" s="4">
        <v>2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2</v>
      </c>
      <c r="S132" s="4">
        <v>0</v>
      </c>
      <c r="T132" s="4">
        <v>2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25">
        <v>116.06999969482422</v>
      </c>
      <c r="AC132" s="4">
        <f t="shared" si="24"/>
        <v>6</v>
      </c>
      <c r="AD132" s="25">
        <f t="shared" si="25"/>
        <v>122.06999969482422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2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25">
        <v>145.67999267578125</v>
      </c>
      <c r="AX132" s="4">
        <f t="shared" si="26"/>
        <v>2</v>
      </c>
      <c r="AY132" s="25">
        <f t="shared" si="27"/>
        <v>147.67999267578125</v>
      </c>
      <c r="AZ132" s="25">
        <f t="shared" si="28"/>
        <v>122.06999969482422</v>
      </c>
      <c r="BA132" s="25">
        <f t="shared" si="29"/>
        <v>19.011406900670966</v>
      </c>
    </row>
    <row r="133" spans="1:53" ht="28.8">
      <c r="A133" s="4" t="s">
        <v>445</v>
      </c>
      <c r="B133" s="8" t="s">
        <v>269</v>
      </c>
      <c r="C133" s="8">
        <v>1999</v>
      </c>
      <c r="D133" s="8">
        <v>1999</v>
      </c>
      <c r="E133" s="8">
        <v>1999</v>
      </c>
      <c r="F133" s="8">
        <v>1</v>
      </c>
      <c r="G133" s="8" t="s">
        <v>270</v>
      </c>
      <c r="H133" s="8" t="s">
        <v>271</v>
      </c>
      <c r="I133" s="8" t="s">
        <v>272</v>
      </c>
      <c r="J133" s="4">
        <v>0</v>
      </c>
      <c r="K133" s="4">
        <v>2</v>
      </c>
      <c r="L133" s="4">
        <v>2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2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25">
        <v>118.44000244140625</v>
      </c>
      <c r="AC133" s="4">
        <f t="shared" si="24"/>
        <v>6</v>
      </c>
      <c r="AD133" s="25">
        <f t="shared" si="25"/>
        <v>124.44000244140625</v>
      </c>
      <c r="AE133" s="4">
        <v>0</v>
      </c>
      <c r="AF133" s="4">
        <v>0</v>
      </c>
      <c r="AG133" s="4">
        <v>2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2</v>
      </c>
      <c r="AQ133" s="4">
        <v>0</v>
      </c>
      <c r="AR133" s="4">
        <v>0</v>
      </c>
      <c r="AS133" s="4">
        <v>0</v>
      </c>
      <c r="AT133" s="4">
        <v>2</v>
      </c>
      <c r="AU133" s="4">
        <v>2</v>
      </c>
      <c r="AV133" s="4">
        <v>0</v>
      </c>
      <c r="AW133" s="25">
        <v>115.98999786376953</v>
      </c>
      <c r="AX133" s="4">
        <f t="shared" si="26"/>
        <v>8</v>
      </c>
      <c r="AY133" s="25">
        <f t="shared" si="27"/>
        <v>123.98999786376953</v>
      </c>
      <c r="AZ133" s="25">
        <f t="shared" si="28"/>
        <v>123.98999786376953</v>
      </c>
      <c r="BA133" s="25">
        <f t="shared" si="29"/>
        <v>20.88329748725366</v>
      </c>
    </row>
    <row r="134" spans="1:53" ht="43.2">
      <c r="A134" s="4">
        <v>13</v>
      </c>
      <c r="B134" s="8" t="s">
        <v>189</v>
      </c>
      <c r="C134" s="8">
        <v>1999</v>
      </c>
      <c r="D134" s="8">
        <v>1999</v>
      </c>
      <c r="E134" s="8">
        <v>1999</v>
      </c>
      <c r="F134" s="8">
        <v>1</v>
      </c>
      <c r="G134" s="8" t="s">
        <v>80</v>
      </c>
      <c r="H134" s="8" t="s">
        <v>190</v>
      </c>
      <c r="I134" s="8" t="s">
        <v>84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25">
        <v>134.72999572753906</v>
      </c>
      <c r="AC134" s="4">
        <f t="shared" si="24"/>
        <v>0</v>
      </c>
      <c r="AD134" s="25">
        <f t="shared" si="25"/>
        <v>134.72999572753906</v>
      </c>
      <c r="AE134" s="4">
        <v>0</v>
      </c>
      <c r="AF134" s="4">
        <v>0</v>
      </c>
      <c r="AG134" s="4">
        <v>0</v>
      </c>
      <c r="AH134" s="4">
        <v>0</v>
      </c>
      <c r="AI134" s="4">
        <v>2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25">
        <v>124.23999786376953</v>
      </c>
      <c r="AX134" s="4">
        <f t="shared" si="26"/>
        <v>2</v>
      </c>
      <c r="AY134" s="25">
        <f t="shared" si="27"/>
        <v>126.23999786376953</v>
      </c>
      <c r="AZ134" s="25">
        <f t="shared" si="28"/>
        <v>126.23999786376953</v>
      </c>
      <c r="BA134" s="25">
        <f t="shared" si="29"/>
        <v>23.076921360408001</v>
      </c>
    </row>
    <row r="135" spans="1:53" ht="57.6">
      <c r="A135" s="4">
        <v>14</v>
      </c>
      <c r="B135" s="8" t="s">
        <v>283</v>
      </c>
      <c r="C135" s="8">
        <v>1998</v>
      </c>
      <c r="D135" s="8">
        <v>1998</v>
      </c>
      <c r="E135" s="8">
        <v>1998</v>
      </c>
      <c r="F135" s="8">
        <v>1</v>
      </c>
      <c r="G135" s="8" t="s">
        <v>57</v>
      </c>
      <c r="H135" s="8" t="s">
        <v>58</v>
      </c>
      <c r="I135" s="8" t="s">
        <v>284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2</v>
      </c>
      <c r="Z135" s="4">
        <v>2</v>
      </c>
      <c r="AA135" s="4">
        <v>0</v>
      </c>
      <c r="AB135" s="25">
        <v>122.94000244140625</v>
      </c>
      <c r="AC135" s="4">
        <f t="shared" si="24"/>
        <v>4</v>
      </c>
      <c r="AD135" s="25">
        <f t="shared" si="25"/>
        <v>126.94000244140625</v>
      </c>
      <c r="AE135" s="4">
        <v>0</v>
      </c>
      <c r="AF135" s="4">
        <v>0</v>
      </c>
      <c r="AG135" s="4">
        <v>2</v>
      </c>
      <c r="AH135" s="4">
        <v>0</v>
      </c>
      <c r="AI135" s="4">
        <v>2</v>
      </c>
      <c r="AJ135" s="4">
        <v>0</v>
      </c>
      <c r="AK135" s="4">
        <v>0</v>
      </c>
      <c r="AL135" s="4">
        <v>0</v>
      </c>
      <c r="AM135" s="4">
        <v>0</v>
      </c>
      <c r="AN135" s="4">
        <v>2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25">
        <v>131.41000366210937</v>
      </c>
      <c r="AX135" s="4">
        <f t="shared" si="26"/>
        <v>6</v>
      </c>
      <c r="AY135" s="25">
        <f t="shared" si="27"/>
        <v>137.41000366210937</v>
      </c>
      <c r="AZ135" s="25">
        <f t="shared" si="28"/>
        <v>126.94000244140625</v>
      </c>
      <c r="BA135" s="25">
        <f t="shared" si="29"/>
        <v>23.759386583884105</v>
      </c>
    </row>
    <row r="136" spans="1:53" ht="72">
      <c r="A136" s="4">
        <v>15</v>
      </c>
      <c r="B136" s="8" t="s">
        <v>222</v>
      </c>
      <c r="C136" s="8">
        <v>1999</v>
      </c>
      <c r="D136" s="8">
        <v>1999</v>
      </c>
      <c r="E136" s="8">
        <v>1999</v>
      </c>
      <c r="F136" s="8" t="s">
        <v>49</v>
      </c>
      <c r="G136" s="8" t="s">
        <v>76</v>
      </c>
      <c r="H136" s="8" t="s">
        <v>223</v>
      </c>
      <c r="I136" s="8" t="s">
        <v>224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2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25">
        <v>125.15000152587891</v>
      </c>
      <c r="AC136" s="4">
        <f t="shared" si="24"/>
        <v>2</v>
      </c>
      <c r="AD136" s="25">
        <f t="shared" si="25"/>
        <v>127.15000152587891</v>
      </c>
      <c r="AE136" s="4">
        <v>2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25">
        <v>135.69999694824219</v>
      </c>
      <c r="AX136" s="4">
        <f t="shared" si="26"/>
        <v>2</v>
      </c>
      <c r="AY136" s="25">
        <f t="shared" si="27"/>
        <v>137.69999694824219</v>
      </c>
      <c r="AZ136" s="25">
        <f t="shared" si="28"/>
        <v>127.15000152587891</v>
      </c>
      <c r="BA136" s="25">
        <f t="shared" si="29"/>
        <v>23.964123919457336</v>
      </c>
    </row>
    <row r="137" spans="1:53" ht="57.6">
      <c r="A137" s="4">
        <v>16</v>
      </c>
      <c r="B137" s="8" t="s">
        <v>100</v>
      </c>
      <c r="C137" s="8">
        <v>1999</v>
      </c>
      <c r="D137" s="8">
        <v>1999</v>
      </c>
      <c r="E137" s="8">
        <v>1999</v>
      </c>
      <c r="F137" s="8">
        <v>1</v>
      </c>
      <c r="G137" s="8" t="s">
        <v>40</v>
      </c>
      <c r="H137" s="8" t="s">
        <v>101</v>
      </c>
      <c r="I137" s="8" t="s">
        <v>102</v>
      </c>
      <c r="J137" s="4">
        <v>0</v>
      </c>
      <c r="K137" s="4">
        <v>2</v>
      </c>
      <c r="L137" s="4">
        <v>0</v>
      </c>
      <c r="M137" s="4">
        <v>0</v>
      </c>
      <c r="N137" s="4">
        <v>2</v>
      </c>
      <c r="O137" s="4">
        <v>0</v>
      </c>
      <c r="P137" s="4">
        <v>2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50</v>
      </c>
      <c r="Z137" s="4">
        <v>2</v>
      </c>
      <c r="AA137" s="4">
        <v>0</v>
      </c>
      <c r="AB137" s="25">
        <v>155.24000549316406</v>
      </c>
      <c r="AC137" s="4">
        <f t="shared" si="24"/>
        <v>58</v>
      </c>
      <c r="AD137" s="25">
        <f t="shared" si="25"/>
        <v>213.24000549316406</v>
      </c>
      <c r="AE137" s="4">
        <v>2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2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2</v>
      </c>
      <c r="AU137" s="4">
        <v>0</v>
      </c>
      <c r="AV137" s="4">
        <v>0</v>
      </c>
      <c r="AW137" s="25">
        <v>122.88999938964844</v>
      </c>
      <c r="AX137" s="4">
        <f t="shared" si="26"/>
        <v>6</v>
      </c>
      <c r="AY137" s="25">
        <f t="shared" si="27"/>
        <v>128.88999938964844</v>
      </c>
      <c r="AZ137" s="25">
        <f t="shared" si="28"/>
        <v>128.88999938964844</v>
      </c>
      <c r="BA137" s="25">
        <f t="shared" si="29"/>
        <v>25.660524298658405</v>
      </c>
    </row>
    <row r="138" spans="1:53" ht="57.6">
      <c r="A138" s="4">
        <v>17</v>
      </c>
      <c r="B138" s="8" t="s">
        <v>120</v>
      </c>
      <c r="C138" s="8">
        <v>2001</v>
      </c>
      <c r="D138" s="8">
        <v>2001</v>
      </c>
      <c r="E138" s="8">
        <v>2001</v>
      </c>
      <c r="F138" s="8">
        <v>1</v>
      </c>
      <c r="G138" s="8" t="s">
        <v>76</v>
      </c>
      <c r="H138" s="8" t="s">
        <v>121</v>
      </c>
      <c r="I138" s="8" t="s">
        <v>122</v>
      </c>
      <c r="J138" s="4">
        <v>0</v>
      </c>
      <c r="K138" s="4">
        <v>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25">
        <v>128.16999816894531</v>
      </c>
      <c r="AC138" s="4">
        <f t="shared" si="24"/>
        <v>2</v>
      </c>
      <c r="AD138" s="25">
        <f t="shared" si="25"/>
        <v>130.16999816894531</v>
      </c>
      <c r="AE138" s="4">
        <v>0</v>
      </c>
      <c r="AF138" s="4">
        <v>2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50</v>
      </c>
      <c r="AR138" s="4">
        <v>50</v>
      </c>
      <c r="AS138" s="4">
        <v>50</v>
      </c>
      <c r="AT138" s="4"/>
      <c r="AU138" s="4"/>
      <c r="AV138" s="4"/>
      <c r="AW138" s="25"/>
      <c r="AX138" s="4">
        <f t="shared" si="26"/>
        <v>152</v>
      </c>
      <c r="AY138" s="25" t="s">
        <v>437</v>
      </c>
      <c r="AZ138" s="25">
        <f t="shared" si="28"/>
        <v>130.16999816894531</v>
      </c>
      <c r="BA138" s="25">
        <f t="shared" si="29"/>
        <v>26.908451356380198</v>
      </c>
    </row>
    <row r="139" spans="1:53" ht="43.2">
      <c r="A139" s="4">
        <v>18</v>
      </c>
      <c r="B139" s="8" t="s">
        <v>274</v>
      </c>
      <c r="C139" s="8">
        <v>1999</v>
      </c>
      <c r="D139" s="8">
        <v>1999</v>
      </c>
      <c r="E139" s="8">
        <v>1999</v>
      </c>
      <c r="F139" s="8">
        <v>1</v>
      </c>
      <c r="G139" s="8" t="s">
        <v>45</v>
      </c>
      <c r="H139" s="8" t="s">
        <v>205</v>
      </c>
      <c r="I139" s="8" t="s">
        <v>112</v>
      </c>
      <c r="J139" s="4">
        <v>0</v>
      </c>
      <c r="K139" s="4">
        <v>0</v>
      </c>
      <c r="L139" s="4">
        <v>2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2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25">
        <v>128.33000183105469</v>
      </c>
      <c r="AC139" s="4">
        <f t="shared" si="24"/>
        <v>4</v>
      </c>
      <c r="AD139" s="25">
        <f t="shared" si="25"/>
        <v>132.33000183105469</v>
      </c>
      <c r="AE139" s="4">
        <v>2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2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50</v>
      </c>
      <c r="AU139" s="4">
        <v>0</v>
      </c>
      <c r="AV139" s="4">
        <v>0</v>
      </c>
      <c r="AW139" s="25">
        <v>142.80999755859375</v>
      </c>
      <c r="AX139" s="4">
        <f t="shared" si="26"/>
        <v>54</v>
      </c>
      <c r="AY139" s="25">
        <f t="shared" si="27"/>
        <v>196.80999755859375</v>
      </c>
      <c r="AZ139" s="25">
        <f t="shared" si="28"/>
        <v>132.33000183105469</v>
      </c>
      <c r="BA139" s="25">
        <f t="shared" si="29"/>
        <v>29.014333844959722</v>
      </c>
    </row>
    <row r="140" spans="1:53" ht="28.8">
      <c r="A140" s="4">
        <v>19</v>
      </c>
      <c r="B140" s="8" t="s">
        <v>202</v>
      </c>
      <c r="C140" s="8">
        <v>2000</v>
      </c>
      <c r="D140" s="8">
        <v>2000</v>
      </c>
      <c r="E140" s="8">
        <v>2000</v>
      </c>
      <c r="F140" s="8" t="s">
        <v>49</v>
      </c>
      <c r="G140" s="8" t="s">
        <v>16</v>
      </c>
      <c r="H140" s="8" t="s">
        <v>17</v>
      </c>
      <c r="I140" s="8" t="s">
        <v>97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2</v>
      </c>
      <c r="X140" s="4">
        <v>0</v>
      </c>
      <c r="Y140" s="4">
        <v>50</v>
      </c>
      <c r="Z140" s="4">
        <v>0</v>
      </c>
      <c r="AA140" s="4">
        <v>0</v>
      </c>
      <c r="AB140" s="25">
        <v>109.31999969482422</v>
      </c>
      <c r="AC140" s="4">
        <f t="shared" si="24"/>
        <v>52</v>
      </c>
      <c r="AD140" s="25">
        <f t="shared" si="25"/>
        <v>161.31999969482422</v>
      </c>
      <c r="AE140" s="4">
        <v>0</v>
      </c>
      <c r="AF140" s="4">
        <v>2</v>
      </c>
      <c r="AG140" s="4">
        <v>0</v>
      </c>
      <c r="AH140" s="4">
        <v>0</v>
      </c>
      <c r="AI140" s="4">
        <v>2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2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25">
        <v>126.73000335693359</v>
      </c>
      <c r="AX140" s="4">
        <f t="shared" si="26"/>
        <v>6</v>
      </c>
      <c r="AY140" s="25">
        <f t="shared" si="27"/>
        <v>132.73000335693359</v>
      </c>
      <c r="AZ140" s="25">
        <f t="shared" si="28"/>
        <v>132.73000335693359</v>
      </c>
      <c r="BA140" s="25">
        <f t="shared" si="29"/>
        <v>29.404312910055786</v>
      </c>
    </row>
    <row r="141" spans="1:53" ht="57.6">
      <c r="A141" s="4">
        <v>20</v>
      </c>
      <c r="B141" s="8" t="s">
        <v>255</v>
      </c>
      <c r="C141" s="8">
        <v>1999</v>
      </c>
      <c r="D141" s="8">
        <v>1999</v>
      </c>
      <c r="E141" s="8">
        <v>1999</v>
      </c>
      <c r="F141" s="8">
        <v>1</v>
      </c>
      <c r="G141" s="8" t="s">
        <v>70</v>
      </c>
      <c r="H141" s="8" t="s">
        <v>256</v>
      </c>
      <c r="I141" s="8" t="s">
        <v>72</v>
      </c>
      <c r="J141" s="4">
        <v>0</v>
      </c>
      <c r="K141" s="4">
        <v>50</v>
      </c>
      <c r="L141" s="4">
        <v>2</v>
      </c>
      <c r="M141" s="4">
        <v>0</v>
      </c>
      <c r="N141" s="4">
        <v>2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2</v>
      </c>
      <c r="Z141" s="4">
        <v>2</v>
      </c>
      <c r="AA141" s="4">
        <v>0</v>
      </c>
      <c r="AB141" s="25">
        <v>120.18000030517578</v>
      </c>
      <c r="AC141" s="4">
        <f t="shared" si="24"/>
        <v>58</v>
      </c>
      <c r="AD141" s="25">
        <f t="shared" si="25"/>
        <v>178.18000030517578</v>
      </c>
      <c r="AE141" s="4">
        <v>0</v>
      </c>
      <c r="AF141" s="4">
        <v>0</v>
      </c>
      <c r="AG141" s="4">
        <v>2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2</v>
      </c>
      <c r="AQ141" s="4">
        <v>2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25">
        <v>127.62999725341797</v>
      </c>
      <c r="AX141" s="4">
        <f t="shared" si="26"/>
        <v>6</v>
      </c>
      <c r="AY141" s="25">
        <f t="shared" si="27"/>
        <v>133.62999725341797</v>
      </c>
      <c r="AZ141" s="25">
        <f t="shared" si="28"/>
        <v>133.62999725341797</v>
      </c>
      <c r="BA141" s="25">
        <f t="shared" si="29"/>
        <v>30.281756508731927</v>
      </c>
    </row>
    <row r="142" spans="1:53" ht="28.8">
      <c r="A142" s="4">
        <v>21</v>
      </c>
      <c r="B142" s="8" t="s">
        <v>159</v>
      </c>
      <c r="C142" s="8">
        <v>1998</v>
      </c>
      <c r="D142" s="8">
        <v>1998</v>
      </c>
      <c r="E142" s="8">
        <v>1998</v>
      </c>
      <c r="F142" s="8">
        <v>1</v>
      </c>
      <c r="G142" s="8" t="s">
        <v>16</v>
      </c>
      <c r="H142" s="8" t="s">
        <v>17</v>
      </c>
      <c r="I142" s="8" t="s">
        <v>160</v>
      </c>
      <c r="J142" s="4">
        <v>0</v>
      </c>
      <c r="K142" s="4">
        <v>2</v>
      </c>
      <c r="L142" s="4">
        <v>0</v>
      </c>
      <c r="M142" s="4">
        <v>0</v>
      </c>
      <c r="N142" s="4">
        <v>50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25">
        <v>109.16000366210937</v>
      </c>
      <c r="AC142" s="4">
        <f t="shared" si="24"/>
        <v>52</v>
      </c>
      <c r="AD142" s="25">
        <f t="shared" si="25"/>
        <v>161.16000366210937</v>
      </c>
      <c r="AE142" s="4">
        <v>2</v>
      </c>
      <c r="AF142" s="4">
        <v>2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2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25">
        <v>129.39999389648437</v>
      </c>
      <c r="AX142" s="4">
        <f t="shared" si="26"/>
        <v>6</v>
      </c>
      <c r="AY142" s="25">
        <f t="shared" si="27"/>
        <v>135.39999389648437</v>
      </c>
      <c r="AZ142" s="25">
        <f t="shared" si="28"/>
        <v>135.39999389648437</v>
      </c>
      <c r="BA142" s="25">
        <f t="shared" si="29"/>
        <v>32.007404016124603</v>
      </c>
    </row>
    <row r="143" spans="1:53" ht="28.8">
      <c r="A143" s="4">
        <v>22</v>
      </c>
      <c r="B143" s="8" t="s">
        <v>172</v>
      </c>
      <c r="C143" s="8">
        <v>2001</v>
      </c>
      <c r="D143" s="8">
        <v>2001</v>
      </c>
      <c r="E143" s="8">
        <v>2001</v>
      </c>
      <c r="F143" s="8">
        <v>2</v>
      </c>
      <c r="G143" s="8" t="s">
        <v>16</v>
      </c>
      <c r="H143" s="8" t="s">
        <v>17</v>
      </c>
      <c r="I143" s="8" t="s">
        <v>68</v>
      </c>
      <c r="J143" s="4">
        <v>0</v>
      </c>
      <c r="K143" s="4">
        <v>0</v>
      </c>
      <c r="L143" s="4">
        <v>2</v>
      </c>
      <c r="M143" s="4">
        <v>0</v>
      </c>
      <c r="N143" s="4">
        <v>0</v>
      </c>
      <c r="O143" s="4">
        <v>2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2</v>
      </c>
      <c r="X143" s="4">
        <v>0</v>
      </c>
      <c r="Y143" s="4">
        <v>0</v>
      </c>
      <c r="Z143" s="4">
        <v>0</v>
      </c>
      <c r="AA143" s="4">
        <v>0</v>
      </c>
      <c r="AB143" s="25">
        <v>129.41000366210937</v>
      </c>
      <c r="AC143" s="4">
        <f t="shared" si="24"/>
        <v>6</v>
      </c>
      <c r="AD143" s="25">
        <f t="shared" si="25"/>
        <v>135.41000366210937</v>
      </c>
      <c r="AE143" s="4">
        <v>0</v>
      </c>
      <c r="AF143" s="4">
        <v>0</v>
      </c>
      <c r="AG143" s="4">
        <v>0</v>
      </c>
      <c r="AH143" s="4">
        <v>0</v>
      </c>
      <c r="AI143" s="4">
        <v>2</v>
      </c>
      <c r="AJ143" s="4">
        <v>0</v>
      </c>
      <c r="AK143" s="4">
        <v>0</v>
      </c>
      <c r="AL143" s="4">
        <v>0</v>
      </c>
      <c r="AM143" s="4">
        <v>0</v>
      </c>
      <c r="AN143" s="4">
        <v>2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25">
        <v>132.1199951171875</v>
      </c>
      <c r="AX143" s="4">
        <f t="shared" si="26"/>
        <v>4</v>
      </c>
      <c r="AY143" s="25">
        <f t="shared" si="27"/>
        <v>136.1199951171875</v>
      </c>
      <c r="AZ143" s="25">
        <f t="shared" si="28"/>
        <v>135.41000366210937</v>
      </c>
      <c r="BA143" s="25">
        <f t="shared" si="29"/>
        <v>32.017162976497794</v>
      </c>
    </row>
    <row r="144" spans="1:53" ht="43.2">
      <c r="A144" s="4">
        <v>23</v>
      </c>
      <c r="B144" s="8" t="s">
        <v>307</v>
      </c>
      <c r="C144" s="8">
        <v>2001</v>
      </c>
      <c r="D144" s="8">
        <v>2001</v>
      </c>
      <c r="E144" s="8">
        <v>2001</v>
      </c>
      <c r="F144" s="8">
        <v>2</v>
      </c>
      <c r="G144" s="8" t="s">
        <v>53</v>
      </c>
      <c r="H144" s="8" t="s">
        <v>54</v>
      </c>
      <c r="I144" s="8" t="s">
        <v>55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2</v>
      </c>
      <c r="Q144" s="4">
        <v>2</v>
      </c>
      <c r="R144" s="4">
        <v>0</v>
      </c>
      <c r="S144" s="4">
        <v>2</v>
      </c>
      <c r="T144" s="4">
        <v>0</v>
      </c>
      <c r="U144" s="4">
        <v>0</v>
      </c>
      <c r="V144" s="4">
        <v>0</v>
      </c>
      <c r="W144" s="4">
        <v>2</v>
      </c>
      <c r="X144" s="4">
        <v>0</v>
      </c>
      <c r="Y144" s="4">
        <v>2</v>
      </c>
      <c r="Z144" s="4">
        <v>0</v>
      </c>
      <c r="AA144" s="4">
        <v>0</v>
      </c>
      <c r="AB144" s="25">
        <v>127.23999786376953</v>
      </c>
      <c r="AC144" s="4">
        <f t="shared" si="24"/>
        <v>10</v>
      </c>
      <c r="AD144" s="25">
        <f t="shared" si="25"/>
        <v>137.23999786376953</v>
      </c>
      <c r="AE144" s="4">
        <v>0</v>
      </c>
      <c r="AF144" s="4">
        <v>2</v>
      </c>
      <c r="AG144" s="4">
        <v>0</v>
      </c>
      <c r="AH144" s="4">
        <v>0</v>
      </c>
      <c r="AI144" s="4">
        <v>50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2</v>
      </c>
      <c r="AU144" s="4">
        <v>2</v>
      </c>
      <c r="AV144" s="4">
        <v>0</v>
      </c>
      <c r="AW144" s="25">
        <v>135.89999389648437</v>
      </c>
      <c r="AX144" s="4">
        <f t="shared" si="26"/>
        <v>56</v>
      </c>
      <c r="AY144" s="25">
        <f t="shared" si="27"/>
        <v>191.89999389648437</v>
      </c>
      <c r="AZ144" s="25">
        <f t="shared" si="28"/>
        <v>137.23999786376953</v>
      </c>
      <c r="BA144" s="25">
        <f t="shared" si="29"/>
        <v>33.801304740273672</v>
      </c>
    </row>
    <row r="145" spans="1:53" ht="28.8">
      <c r="A145" s="4">
        <v>24</v>
      </c>
      <c r="B145" s="8" t="s">
        <v>235</v>
      </c>
      <c r="C145" s="8">
        <v>1998</v>
      </c>
      <c r="D145" s="8">
        <v>1998</v>
      </c>
      <c r="E145" s="8">
        <v>1998</v>
      </c>
      <c r="F145" s="8">
        <v>1</v>
      </c>
      <c r="G145" s="8" t="s">
        <v>80</v>
      </c>
      <c r="H145" s="8" t="s">
        <v>88</v>
      </c>
      <c r="I145" s="8" t="s">
        <v>236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2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2</v>
      </c>
      <c r="Y145" s="4">
        <v>0</v>
      </c>
      <c r="Z145" s="4">
        <v>0</v>
      </c>
      <c r="AA145" s="4">
        <v>0</v>
      </c>
      <c r="AB145" s="25">
        <v>138.42999267578125</v>
      </c>
      <c r="AC145" s="4">
        <f t="shared" si="24"/>
        <v>4</v>
      </c>
      <c r="AD145" s="25">
        <f t="shared" si="25"/>
        <v>142.42999267578125</v>
      </c>
      <c r="AE145" s="4">
        <v>0</v>
      </c>
      <c r="AF145" s="4">
        <v>50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2</v>
      </c>
      <c r="AM145" s="4">
        <v>2</v>
      </c>
      <c r="AN145" s="4">
        <v>0</v>
      </c>
      <c r="AO145" s="4">
        <v>2</v>
      </c>
      <c r="AP145" s="4">
        <v>0</v>
      </c>
      <c r="AQ145" s="4">
        <v>0</v>
      </c>
      <c r="AR145" s="4">
        <v>0</v>
      </c>
      <c r="AS145" s="4">
        <v>0</v>
      </c>
      <c r="AT145" s="4">
        <v>2</v>
      </c>
      <c r="AU145" s="4">
        <v>0</v>
      </c>
      <c r="AV145" s="4">
        <v>2</v>
      </c>
      <c r="AW145" s="25">
        <v>123.30999755859375</v>
      </c>
      <c r="AX145" s="4">
        <f t="shared" si="26"/>
        <v>60</v>
      </c>
      <c r="AY145" s="25">
        <f t="shared" si="27"/>
        <v>183.30999755859375</v>
      </c>
      <c r="AZ145" s="25">
        <f t="shared" si="28"/>
        <v>142.42999267578125</v>
      </c>
      <c r="BA145" s="25">
        <f t="shared" si="29"/>
        <v>38.86125874968527</v>
      </c>
    </row>
    <row r="146" spans="1:53" ht="28.8">
      <c r="A146" s="4">
        <v>25</v>
      </c>
      <c r="B146" s="8" t="s">
        <v>135</v>
      </c>
      <c r="C146" s="8">
        <v>1998</v>
      </c>
      <c r="D146" s="8">
        <v>1998</v>
      </c>
      <c r="E146" s="8">
        <v>1998</v>
      </c>
      <c r="F146" s="8">
        <v>1</v>
      </c>
      <c r="G146" s="8" t="s">
        <v>136</v>
      </c>
      <c r="H146" s="8" t="s">
        <v>137</v>
      </c>
      <c r="I146" s="8" t="s">
        <v>138</v>
      </c>
      <c r="J146" s="4">
        <v>2</v>
      </c>
      <c r="K146" s="4">
        <v>0</v>
      </c>
      <c r="L146" s="4">
        <v>0</v>
      </c>
      <c r="M146" s="4">
        <v>0</v>
      </c>
      <c r="N146" s="4">
        <v>2</v>
      </c>
      <c r="O146" s="4">
        <v>0</v>
      </c>
      <c r="P146" s="4">
        <v>0</v>
      </c>
      <c r="Q146" s="4">
        <v>0</v>
      </c>
      <c r="R146" s="4">
        <v>0</v>
      </c>
      <c r="S146" s="4">
        <v>2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2</v>
      </c>
      <c r="Z146" s="4">
        <v>2</v>
      </c>
      <c r="AA146" s="4">
        <v>0</v>
      </c>
      <c r="AB146" s="25">
        <v>140.80999755859375</v>
      </c>
      <c r="AC146" s="4">
        <f t="shared" si="24"/>
        <v>10</v>
      </c>
      <c r="AD146" s="25">
        <f t="shared" si="25"/>
        <v>150.80999755859375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25">
        <v>145.55000305175781</v>
      </c>
      <c r="AX146" s="4">
        <f t="shared" si="26"/>
        <v>0</v>
      </c>
      <c r="AY146" s="25">
        <f t="shared" si="27"/>
        <v>145.55000305175781</v>
      </c>
      <c r="AZ146" s="25">
        <f t="shared" si="28"/>
        <v>145.55000305175781</v>
      </c>
      <c r="BA146" s="25">
        <f t="shared" si="29"/>
        <v>41.903093969788138</v>
      </c>
    </row>
    <row r="147" spans="1:53" ht="43.2">
      <c r="A147" s="4">
        <v>26</v>
      </c>
      <c r="B147" s="8" t="s">
        <v>175</v>
      </c>
      <c r="C147" s="8">
        <v>1998</v>
      </c>
      <c r="D147" s="8">
        <v>1998</v>
      </c>
      <c r="E147" s="8">
        <v>1998</v>
      </c>
      <c r="F147" s="8">
        <v>1</v>
      </c>
      <c r="G147" s="8" t="s">
        <v>10</v>
      </c>
      <c r="H147" s="8" t="s">
        <v>176</v>
      </c>
      <c r="I147" s="8" t="s">
        <v>177</v>
      </c>
      <c r="J147" s="4">
        <v>0</v>
      </c>
      <c r="K147" s="4">
        <v>0</v>
      </c>
      <c r="L147" s="4">
        <v>0</v>
      </c>
      <c r="M147" s="4">
        <v>0</v>
      </c>
      <c r="N147" s="4">
        <v>2</v>
      </c>
      <c r="O147" s="4">
        <v>0</v>
      </c>
      <c r="P147" s="4">
        <v>0</v>
      </c>
      <c r="Q147" s="4">
        <v>2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25">
        <v>149.00999450683594</v>
      </c>
      <c r="AC147" s="4">
        <f t="shared" si="24"/>
        <v>4</v>
      </c>
      <c r="AD147" s="25">
        <f t="shared" si="25"/>
        <v>153.00999450683594</v>
      </c>
      <c r="AE147" s="4">
        <v>0</v>
      </c>
      <c r="AF147" s="4">
        <v>2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2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25">
        <v>150.91000366210937</v>
      </c>
      <c r="AX147" s="4">
        <f t="shared" si="26"/>
        <v>4</v>
      </c>
      <c r="AY147" s="25">
        <f t="shared" si="27"/>
        <v>154.91000366210937</v>
      </c>
      <c r="AZ147" s="25">
        <f t="shared" si="28"/>
        <v>153.00999450683594</v>
      </c>
      <c r="BA147" s="25">
        <f t="shared" si="29"/>
        <v>49.176167458404478</v>
      </c>
    </row>
    <row r="148" spans="1:53" ht="57.6">
      <c r="A148" s="4">
        <v>27</v>
      </c>
      <c r="B148" s="8" t="s">
        <v>228</v>
      </c>
      <c r="C148" s="8">
        <v>2000</v>
      </c>
      <c r="D148" s="8">
        <v>2000</v>
      </c>
      <c r="E148" s="8">
        <v>2000</v>
      </c>
      <c r="F148" s="8">
        <v>1</v>
      </c>
      <c r="G148" s="8" t="s">
        <v>70</v>
      </c>
      <c r="H148" s="8" t="s">
        <v>229</v>
      </c>
      <c r="I148" s="8" t="s">
        <v>72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25">
        <v>169.89999389648437</v>
      </c>
      <c r="AC148" s="4">
        <f t="shared" si="24"/>
        <v>0</v>
      </c>
      <c r="AD148" s="25">
        <f t="shared" si="25"/>
        <v>169.89999389648437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2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2</v>
      </c>
      <c r="AU148" s="4">
        <v>2</v>
      </c>
      <c r="AV148" s="4">
        <v>0</v>
      </c>
      <c r="AW148" s="25">
        <v>161.58000183105469</v>
      </c>
      <c r="AX148" s="4">
        <f t="shared" si="26"/>
        <v>6</v>
      </c>
      <c r="AY148" s="25">
        <f t="shared" si="27"/>
        <v>167.58000183105469</v>
      </c>
      <c r="AZ148" s="25">
        <f t="shared" si="28"/>
        <v>167.58000183105469</v>
      </c>
      <c r="BA148" s="25">
        <f t="shared" si="29"/>
        <v>63.381107857711086</v>
      </c>
    </row>
    <row r="149" spans="1:53" ht="28.8">
      <c r="A149" s="4">
        <v>28</v>
      </c>
      <c r="B149" s="8" t="s">
        <v>131</v>
      </c>
      <c r="C149" s="8">
        <v>1999</v>
      </c>
      <c r="D149" s="8">
        <v>1999</v>
      </c>
      <c r="E149" s="8">
        <v>1999</v>
      </c>
      <c r="F149" s="8">
        <v>1</v>
      </c>
      <c r="G149" s="8" t="s">
        <v>21</v>
      </c>
      <c r="H149" s="8" t="s">
        <v>22</v>
      </c>
      <c r="I149" s="8" t="s">
        <v>132</v>
      </c>
      <c r="J149" s="4">
        <v>2</v>
      </c>
      <c r="K149" s="4">
        <v>2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2</v>
      </c>
      <c r="Z149" s="4">
        <v>2</v>
      </c>
      <c r="AA149" s="4">
        <v>0</v>
      </c>
      <c r="AB149" s="25">
        <v>172.97999572753906</v>
      </c>
      <c r="AC149" s="4">
        <f t="shared" si="24"/>
        <v>8</v>
      </c>
      <c r="AD149" s="25">
        <f t="shared" si="25"/>
        <v>180.97999572753906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2</v>
      </c>
      <c r="AV149" s="4">
        <v>0</v>
      </c>
      <c r="AW149" s="25">
        <v>167.82000732421875</v>
      </c>
      <c r="AX149" s="4">
        <f t="shared" si="26"/>
        <v>2</v>
      </c>
      <c r="AY149" s="25">
        <f t="shared" si="27"/>
        <v>169.82000732421875</v>
      </c>
      <c r="AZ149" s="25">
        <f t="shared" si="28"/>
        <v>169.82000732421875</v>
      </c>
      <c r="BA149" s="25">
        <f t="shared" si="29"/>
        <v>65.564987646956212</v>
      </c>
    </row>
    <row r="150" spans="1:53" ht="28.8">
      <c r="A150" s="4">
        <v>29</v>
      </c>
      <c r="B150" s="8" t="s">
        <v>292</v>
      </c>
      <c r="C150" s="8">
        <v>1999</v>
      </c>
      <c r="D150" s="8">
        <v>1999</v>
      </c>
      <c r="E150" s="8">
        <v>1999</v>
      </c>
      <c r="F150" s="8">
        <v>1</v>
      </c>
      <c r="G150" s="8" t="s">
        <v>21</v>
      </c>
      <c r="H150" s="8" t="s">
        <v>22</v>
      </c>
      <c r="I150" s="8" t="s">
        <v>132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2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25">
        <v>181.16000366210937</v>
      </c>
      <c r="AC150" s="4">
        <f t="shared" si="24"/>
        <v>2</v>
      </c>
      <c r="AD150" s="25">
        <f t="shared" si="25"/>
        <v>183.16000366210937</v>
      </c>
      <c r="AE150" s="4">
        <v>0</v>
      </c>
      <c r="AF150" s="4">
        <v>2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2</v>
      </c>
      <c r="AN150" s="4">
        <v>0</v>
      </c>
      <c r="AO150" s="4">
        <v>2</v>
      </c>
      <c r="AP150" s="4">
        <v>0</v>
      </c>
      <c r="AQ150" s="4">
        <v>0</v>
      </c>
      <c r="AR150" s="4">
        <v>0</v>
      </c>
      <c r="AS150" s="4">
        <v>0</v>
      </c>
      <c r="AT150" s="4">
        <v>2</v>
      </c>
      <c r="AU150" s="4">
        <v>2</v>
      </c>
      <c r="AV150" s="4">
        <v>0</v>
      </c>
      <c r="AW150" s="25">
        <v>166.33999633789063</v>
      </c>
      <c r="AX150" s="4">
        <f t="shared" si="26"/>
        <v>10</v>
      </c>
      <c r="AY150" s="25">
        <f t="shared" si="27"/>
        <v>176.33999633789063</v>
      </c>
      <c r="AZ150" s="25">
        <f t="shared" si="28"/>
        <v>176.33999633789063</v>
      </c>
      <c r="BA150" s="25">
        <f t="shared" si="29"/>
        <v>71.921611448331618</v>
      </c>
    </row>
    <row r="151" spans="1:53" ht="28.8">
      <c r="A151" s="4">
        <v>30</v>
      </c>
      <c r="B151" s="8" t="s">
        <v>231</v>
      </c>
      <c r="C151" s="8">
        <v>2002</v>
      </c>
      <c r="D151" s="8">
        <v>2002</v>
      </c>
      <c r="E151" s="8">
        <v>2002</v>
      </c>
      <c r="F151" s="8" t="s">
        <v>124</v>
      </c>
      <c r="G151" s="8" t="s">
        <v>31</v>
      </c>
      <c r="H151" s="8" t="s">
        <v>232</v>
      </c>
      <c r="I151" s="8" t="s">
        <v>143</v>
      </c>
      <c r="J151" s="4">
        <v>2</v>
      </c>
      <c r="K151" s="4">
        <v>0</v>
      </c>
      <c r="L151" s="4">
        <v>0</v>
      </c>
      <c r="M151" s="4">
        <v>0</v>
      </c>
      <c r="N151" s="4">
        <v>2</v>
      </c>
      <c r="O151" s="4">
        <v>0</v>
      </c>
      <c r="P151" s="4">
        <v>0</v>
      </c>
      <c r="Q151" s="4">
        <v>0</v>
      </c>
      <c r="R151" s="4">
        <v>2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2</v>
      </c>
      <c r="Z151" s="4">
        <v>50</v>
      </c>
      <c r="AA151" s="4">
        <v>0</v>
      </c>
      <c r="AB151" s="25">
        <v>146.94000244140625</v>
      </c>
      <c r="AC151" s="4">
        <f t="shared" si="24"/>
        <v>58</v>
      </c>
      <c r="AD151" s="25">
        <f t="shared" si="25"/>
        <v>204.94000244140625</v>
      </c>
      <c r="AE151" s="4">
        <v>2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2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2</v>
      </c>
      <c r="AU151" s="4">
        <v>0</v>
      </c>
      <c r="AV151" s="4">
        <v>0</v>
      </c>
      <c r="AW151" s="25">
        <v>174.58000183105469</v>
      </c>
      <c r="AX151" s="4">
        <f t="shared" si="26"/>
        <v>6</v>
      </c>
      <c r="AY151" s="25">
        <f t="shared" si="27"/>
        <v>180.58000183105469</v>
      </c>
      <c r="AZ151" s="25">
        <f t="shared" si="28"/>
        <v>180.58000183105469</v>
      </c>
      <c r="BA151" s="25">
        <f t="shared" si="29"/>
        <v>76.055379124825066</v>
      </c>
    </row>
    <row r="152" spans="1:53" ht="57.6">
      <c r="A152" s="4">
        <v>31</v>
      </c>
      <c r="B152" s="8" t="s">
        <v>178</v>
      </c>
      <c r="C152" s="8">
        <v>1998</v>
      </c>
      <c r="D152" s="8">
        <v>1998</v>
      </c>
      <c r="E152" s="8">
        <v>1998</v>
      </c>
      <c r="F152" s="8">
        <v>1</v>
      </c>
      <c r="G152" s="8" t="s">
        <v>136</v>
      </c>
      <c r="H152" s="8" t="s">
        <v>137</v>
      </c>
      <c r="I152" s="8" t="s">
        <v>179</v>
      </c>
      <c r="J152" s="4">
        <v>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50</v>
      </c>
      <c r="Z152" s="4">
        <v>0</v>
      </c>
      <c r="AA152" s="4">
        <v>0</v>
      </c>
      <c r="AB152" s="25">
        <v>143.46000671386719</v>
      </c>
      <c r="AC152" s="4">
        <f t="shared" si="24"/>
        <v>52</v>
      </c>
      <c r="AD152" s="25">
        <f t="shared" si="25"/>
        <v>195.46000671386719</v>
      </c>
      <c r="AE152" s="4">
        <v>0</v>
      </c>
      <c r="AF152" s="4">
        <v>2</v>
      </c>
      <c r="AG152" s="4">
        <v>0</v>
      </c>
      <c r="AH152" s="4">
        <v>0</v>
      </c>
      <c r="AI152" s="4">
        <v>50</v>
      </c>
      <c r="AJ152" s="4">
        <v>2</v>
      </c>
      <c r="AK152" s="4">
        <v>2</v>
      </c>
      <c r="AL152" s="4">
        <v>0</v>
      </c>
      <c r="AM152" s="4">
        <v>2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25">
        <v>176.83999633789062</v>
      </c>
      <c r="AX152" s="4">
        <f t="shared" si="26"/>
        <v>58</v>
      </c>
      <c r="AY152" s="25">
        <f t="shared" si="27"/>
        <v>234.83999633789063</v>
      </c>
      <c r="AZ152" s="25">
        <f t="shared" si="28"/>
        <v>195.46000671386719</v>
      </c>
      <c r="BA152" s="25">
        <f t="shared" si="29"/>
        <v>90.562549766420915</v>
      </c>
    </row>
    <row r="153" spans="1:53" ht="43.2">
      <c r="A153" s="4">
        <v>32</v>
      </c>
      <c r="B153" s="8" t="s">
        <v>277</v>
      </c>
      <c r="C153" s="8">
        <v>2001</v>
      </c>
      <c r="D153" s="8">
        <v>2001</v>
      </c>
      <c r="E153" s="8">
        <v>2001</v>
      </c>
      <c r="F153" s="8" t="s">
        <v>124</v>
      </c>
      <c r="G153" s="8" t="s">
        <v>45</v>
      </c>
      <c r="H153" s="8" t="s">
        <v>278</v>
      </c>
      <c r="I153" s="8" t="s">
        <v>112</v>
      </c>
      <c r="J153" s="4">
        <v>0</v>
      </c>
      <c r="K153" s="4">
        <v>2</v>
      </c>
      <c r="L153" s="4">
        <v>0</v>
      </c>
      <c r="M153" s="4">
        <v>0</v>
      </c>
      <c r="N153" s="4">
        <v>50</v>
      </c>
      <c r="O153" s="4">
        <v>0</v>
      </c>
      <c r="P153" s="4">
        <v>0</v>
      </c>
      <c r="Q153" s="4">
        <v>2</v>
      </c>
      <c r="R153" s="4">
        <v>0</v>
      </c>
      <c r="S153" s="4">
        <v>0</v>
      </c>
      <c r="T153" s="4">
        <v>0</v>
      </c>
      <c r="U153" s="4">
        <v>0</v>
      </c>
      <c r="V153" s="4">
        <v>50</v>
      </c>
      <c r="W153" s="4">
        <v>0</v>
      </c>
      <c r="X153" s="4">
        <v>0</v>
      </c>
      <c r="Y153" s="4">
        <v>50</v>
      </c>
      <c r="Z153" s="4">
        <v>0</v>
      </c>
      <c r="AA153" s="4">
        <v>0</v>
      </c>
      <c r="AB153" s="25">
        <v>164.72999572753906</v>
      </c>
      <c r="AC153" s="4">
        <f t="shared" si="24"/>
        <v>154</v>
      </c>
      <c r="AD153" s="25">
        <f t="shared" si="25"/>
        <v>318.72999572753906</v>
      </c>
      <c r="AE153" s="4">
        <v>2</v>
      </c>
      <c r="AF153" s="4">
        <v>2</v>
      </c>
      <c r="AG153" s="4">
        <v>0</v>
      </c>
      <c r="AH153" s="4">
        <v>0</v>
      </c>
      <c r="AI153" s="4">
        <v>0</v>
      </c>
      <c r="AJ153" s="4">
        <v>0</v>
      </c>
      <c r="AK153" s="4">
        <v>2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50</v>
      </c>
      <c r="AU153" s="4">
        <v>0</v>
      </c>
      <c r="AV153" s="4">
        <v>0</v>
      </c>
      <c r="AW153" s="25">
        <v>157.3800048828125</v>
      </c>
      <c r="AX153" s="4">
        <f t="shared" si="26"/>
        <v>56</v>
      </c>
      <c r="AY153" s="25">
        <f t="shared" si="27"/>
        <v>213.3800048828125</v>
      </c>
      <c r="AZ153" s="25">
        <f t="shared" si="28"/>
        <v>213.3800048828125</v>
      </c>
      <c r="BA153" s="25">
        <f t="shared" si="29"/>
        <v>108.03354345099005</v>
      </c>
    </row>
    <row r="154" spans="1:53" ht="72">
      <c r="A154" s="4">
        <v>33</v>
      </c>
      <c r="B154" s="8" t="s">
        <v>39</v>
      </c>
      <c r="C154" s="8">
        <v>1999</v>
      </c>
      <c r="D154" s="8">
        <v>1999</v>
      </c>
      <c r="E154" s="8">
        <v>1999</v>
      </c>
      <c r="F154" s="8">
        <v>1</v>
      </c>
      <c r="G154" s="8" t="s">
        <v>40</v>
      </c>
      <c r="H154" s="8" t="s">
        <v>41</v>
      </c>
      <c r="I154" s="8" t="s">
        <v>42</v>
      </c>
      <c r="J154" s="4">
        <v>2</v>
      </c>
      <c r="K154" s="4">
        <v>2</v>
      </c>
      <c r="L154" s="4">
        <v>0</v>
      </c>
      <c r="M154" s="4">
        <v>2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50</v>
      </c>
      <c r="W154" s="4">
        <v>0</v>
      </c>
      <c r="X154" s="4">
        <v>0</v>
      </c>
      <c r="Y154" s="4">
        <v>0</v>
      </c>
      <c r="Z154" s="4">
        <v>0</v>
      </c>
      <c r="AA154" s="4">
        <v>2</v>
      </c>
      <c r="AB154" s="25">
        <v>188.52999877929687</v>
      </c>
      <c r="AC154" s="4">
        <f t="shared" si="24"/>
        <v>58</v>
      </c>
      <c r="AD154" s="25">
        <f t="shared" si="25"/>
        <v>246.52999877929687</v>
      </c>
      <c r="AE154" s="4">
        <v>0</v>
      </c>
      <c r="AF154" s="4">
        <v>2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50</v>
      </c>
      <c r="AU154" s="4">
        <v>2</v>
      </c>
      <c r="AV154" s="4">
        <v>0</v>
      </c>
      <c r="AW154" s="25">
        <v>215.32000732421875</v>
      </c>
      <c r="AX154" s="4">
        <f t="shared" si="26"/>
        <v>54</v>
      </c>
      <c r="AY154" s="25">
        <f t="shared" si="27"/>
        <v>269.32000732421875</v>
      </c>
      <c r="AZ154" s="25">
        <f t="shared" si="28"/>
        <v>246.52999877929687</v>
      </c>
      <c r="BA154" s="25">
        <f t="shared" si="29"/>
        <v>140.35292923154509</v>
      </c>
    </row>
    <row r="155" spans="1:53" ht="72">
      <c r="A155" s="4"/>
      <c r="B155" s="8" t="s">
        <v>75</v>
      </c>
      <c r="C155" s="8">
        <v>1998</v>
      </c>
      <c r="D155" s="8">
        <v>1998</v>
      </c>
      <c r="E155" s="8">
        <v>1998</v>
      </c>
      <c r="F155" s="8">
        <v>1</v>
      </c>
      <c r="G155" s="8" t="s">
        <v>76</v>
      </c>
      <c r="H155" s="8" t="s">
        <v>77</v>
      </c>
      <c r="I155" s="8" t="s">
        <v>78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25"/>
      <c r="AC155" s="4">
        <f t="shared" si="24"/>
        <v>0</v>
      </c>
      <c r="AD155" s="25" t="s">
        <v>399</v>
      </c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25"/>
      <c r="AX155" s="4">
        <f t="shared" si="26"/>
        <v>0</v>
      </c>
      <c r="AY155" s="25" t="s">
        <v>399</v>
      </c>
      <c r="AZ155" s="25"/>
      <c r="BA155" s="25" t="str">
        <f t="shared" si="29"/>
        <v/>
      </c>
    </row>
    <row r="157" spans="1:53" ht="18">
      <c r="A157" s="11" t="s">
        <v>446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53">
      <c r="A158" s="16" t="s">
        <v>390</v>
      </c>
      <c r="B158" s="16" t="s">
        <v>1</v>
      </c>
      <c r="C158" s="16" t="s">
        <v>2</v>
      </c>
      <c r="D158" s="16" t="s">
        <v>312</v>
      </c>
      <c r="E158" s="16" t="s">
        <v>313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392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20"/>
      <c r="AE158" s="18" t="s">
        <v>396</v>
      </c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20"/>
      <c r="AZ158" s="16" t="s">
        <v>397</v>
      </c>
      <c r="BA158" s="16" t="s">
        <v>398</v>
      </c>
    </row>
    <row r="159" spans="1:53">
      <c r="A159" s="17"/>
      <c r="B159" s="17"/>
      <c r="C159" s="17"/>
      <c r="D159" s="17"/>
      <c r="E159" s="17"/>
      <c r="F159" s="17"/>
      <c r="G159" s="17"/>
      <c r="H159" s="17"/>
      <c r="I159" s="17"/>
      <c r="J159" s="21">
        <v>1</v>
      </c>
      <c r="K159" s="21">
        <v>2</v>
      </c>
      <c r="L159" s="21">
        <v>3</v>
      </c>
      <c r="M159" s="21">
        <v>4</v>
      </c>
      <c r="N159" s="21">
        <v>5</v>
      </c>
      <c r="O159" s="21">
        <v>6</v>
      </c>
      <c r="P159" s="21">
        <v>7</v>
      </c>
      <c r="Q159" s="21">
        <v>8</v>
      </c>
      <c r="R159" s="21">
        <v>9</v>
      </c>
      <c r="S159" s="21">
        <v>10</v>
      </c>
      <c r="T159" s="21">
        <v>11</v>
      </c>
      <c r="U159" s="21">
        <v>12</v>
      </c>
      <c r="V159" s="21">
        <v>13</v>
      </c>
      <c r="W159" s="21">
        <v>14</v>
      </c>
      <c r="X159" s="21">
        <v>15</v>
      </c>
      <c r="Y159" s="21">
        <v>16</v>
      </c>
      <c r="Z159" s="21">
        <v>17</v>
      </c>
      <c r="AA159" s="21">
        <v>18</v>
      </c>
      <c r="AB159" s="21" t="s">
        <v>393</v>
      </c>
      <c r="AC159" s="21" t="s">
        <v>394</v>
      </c>
      <c r="AD159" s="21" t="s">
        <v>395</v>
      </c>
      <c r="AE159" s="21">
        <v>1</v>
      </c>
      <c r="AF159" s="21">
        <v>2</v>
      </c>
      <c r="AG159" s="21">
        <v>3</v>
      </c>
      <c r="AH159" s="21">
        <v>4</v>
      </c>
      <c r="AI159" s="21">
        <v>5</v>
      </c>
      <c r="AJ159" s="21">
        <v>6</v>
      </c>
      <c r="AK159" s="21">
        <v>7</v>
      </c>
      <c r="AL159" s="21">
        <v>8</v>
      </c>
      <c r="AM159" s="21">
        <v>9</v>
      </c>
      <c r="AN159" s="21">
        <v>10</v>
      </c>
      <c r="AO159" s="21">
        <v>11</v>
      </c>
      <c r="AP159" s="21">
        <v>12</v>
      </c>
      <c r="AQ159" s="21">
        <v>13</v>
      </c>
      <c r="AR159" s="21">
        <v>14</v>
      </c>
      <c r="AS159" s="21">
        <v>15</v>
      </c>
      <c r="AT159" s="21">
        <v>16</v>
      </c>
      <c r="AU159" s="21">
        <v>17</v>
      </c>
      <c r="AV159" s="21">
        <v>18</v>
      </c>
      <c r="AW159" s="21" t="s">
        <v>393</v>
      </c>
      <c r="AX159" s="21" t="s">
        <v>394</v>
      </c>
      <c r="AY159" s="21" t="s">
        <v>395</v>
      </c>
      <c r="AZ159" s="17"/>
      <c r="BA159" s="17"/>
    </row>
    <row r="160" spans="1:53" ht="43.2">
      <c r="A160" s="22">
        <v>1</v>
      </c>
      <c r="B160" s="23" t="s">
        <v>263</v>
      </c>
      <c r="C160" s="23">
        <v>1998</v>
      </c>
      <c r="D160" s="23">
        <v>1998</v>
      </c>
      <c r="E160" s="23">
        <v>1998</v>
      </c>
      <c r="F160" s="23" t="s">
        <v>49</v>
      </c>
      <c r="G160" s="23" t="s">
        <v>21</v>
      </c>
      <c r="H160" s="23" t="s">
        <v>264</v>
      </c>
      <c r="I160" s="23" t="s">
        <v>265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4">
        <v>96.739997863769531</v>
      </c>
      <c r="AC160" s="22">
        <f t="shared" ref="AC160:AC191" si="30">SUM(J160:AA160)</f>
        <v>0</v>
      </c>
      <c r="AD160" s="24">
        <f t="shared" ref="AD160:AD191" si="31">AB160+AC160</f>
        <v>96.739997863769531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2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22">
        <v>0</v>
      </c>
      <c r="AW160" s="24">
        <v>95.989997863769531</v>
      </c>
      <c r="AX160" s="22">
        <f t="shared" ref="AX160:AX191" si="32">SUM(AE160:AV160)</f>
        <v>2</v>
      </c>
      <c r="AY160" s="24">
        <f t="shared" ref="AY160:AY191" si="33">AW160+AX160</f>
        <v>97.989997863769531</v>
      </c>
      <c r="AZ160" s="24">
        <f t="shared" ref="AZ160:AZ191" si="34">MIN(AY160,AD160)</f>
        <v>96.739997863769531</v>
      </c>
      <c r="BA160" s="24">
        <f t="shared" ref="BA160:BA191" si="35">IF( AND(ISNUMBER(AZ$160),ISNUMBER(AZ160)),(AZ160-AZ$160)/AZ$160*100,"")</f>
        <v>0</v>
      </c>
    </row>
    <row r="161" spans="1:53" ht="57.6">
      <c r="A161" s="4">
        <v>2</v>
      </c>
      <c r="B161" s="8" t="s">
        <v>298</v>
      </c>
      <c r="C161" s="8">
        <v>1999</v>
      </c>
      <c r="D161" s="8">
        <v>1999</v>
      </c>
      <c r="E161" s="8">
        <v>1999</v>
      </c>
      <c r="F161" s="8" t="s">
        <v>49</v>
      </c>
      <c r="G161" s="8" t="s">
        <v>25</v>
      </c>
      <c r="H161" s="8" t="s">
        <v>61</v>
      </c>
      <c r="I161" s="8" t="s">
        <v>62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25">
        <v>98.040000915527344</v>
      </c>
      <c r="AC161" s="4">
        <f t="shared" si="30"/>
        <v>0</v>
      </c>
      <c r="AD161" s="25">
        <f t="shared" si="31"/>
        <v>98.040000915527344</v>
      </c>
      <c r="AE161" s="4">
        <v>0</v>
      </c>
      <c r="AF161" s="4">
        <v>0</v>
      </c>
      <c r="AG161" s="4">
        <v>2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25">
        <v>96.470001220703125</v>
      </c>
      <c r="AX161" s="4">
        <f t="shared" si="32"/>
        <v>2</v>
      </c>
      <c r="AY161" s="25">
        <f t="shared" si="33"/>
        <v>98.470001220703125</v>
      </c>
      <c r="AZ161" s="25">
        <f t="shared" si="34"/>
        <v>98.040000915527344</v>
      </c>
      <c r="BA161" s="25">
        <f t="shared" si="35"/>
        <v>1.3438113298167453</v>
      </c>
    </row>
    <row r="162" spans="1:53" ht="86.4">
      <c r="A162" s="4">
        <v>3</v>
      </c>
      <c r="B162" s="8" t="s">
        <v>174</v>
      </c>
      <c r="C162" s="8">
        <v>1998</v>
      </c>
      <c r="D162" s="8">
        <v>1998</v>
      </c>
      <c r="E162" s="8">
        <v>1998</v>
      </c>
      <c r="F162" s="8" t="s">
        <v>49</v>
      </c>
      <c r="G162" s="8" t="s">
        <v>76</v>
      </c>
      <c r="H162" s="8" t="s">
        <v>365</v>
      </c>
      <c r="I162" s="8" t="s">
        <v>171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2</v>
      </c>
      <c r="U162" s="4">
        <v>0</v>
      </c>
      <c r="V162" s="4">
        <v>0</v>
      </c>
      <c r="W162" s="4">
        <v>2</v>
      </c>
      <c r="X162" s="4">
        <v>2</v>
      </c>
      <c r="Y162" s="4">
        <v>0</v>
      </c>
      <c r="Z162" s="4">
        <v>0</v>
      </c>
      <c r="AA162" s="4">
        <v>0</v>
      </c>
      <c r="AB162" s="25">
        <v>100.73000335693359</v>
      </c>
      <c r="AC162" s="4">
        <f t="shared" si="30"/>
        <v>6</v>
      </c>
      <c r="AD162" s="25">
        <f t="shared" si="31"/>
        <v>106.73000335693359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2</v>
      </c>
      <c r="AS162" s="4">
        <v>0</v>
      </c>
      <c r="AT162" s="4">
        <v>0</v>
      </c>
      <c r="AU162" s="4">
        <v>0</v>
      </c>
      <c r="AV162" s="4">
        <v>0</v>
      </c>
      <c r="AW162" s="25">
        <v>96.209999084472656</v>
      </c>
      <c r="AX162" s="4">
        <f t="shared" si="32"/>
        <v>2</v>
      </c>
      <c r="AY162" s="25">
        <f t="shared" si="33"/>
        <v>98.209999084472656</v>
      </c>
      <c r="AZ162" s="25">
        <f t="shared" si="34"/>
        <v>98.209999084472656</v>
      </c>
      <c r="BA162" s="25">
        <f t="shared" si="35"/>
        <v>1.5195381984328746</v>
      </c>
    </row>
    <row r="163" spans="1:53" ht="28.8">
      <c r="A163" s="4">
        <v>4</v>
      </c>
      <c r="B163" s="8" t="s">
        <v>67</v>
      </c>
      <c r="C163" s="8">
        <v>1998</v>
      </c>
      <c r="D163" s="8">
        <v>1998</v>
      </c>
      <c r="E163" s="8">
        <v>1998</v>
      </c>
      <c r="F163" s="8" t="s">
        <v>49</v>
      </c>
      <c r="G163" s="8" t="s">
        <v>16</v>
      </c>
      <c r="H163" s="8" t="s">
        <v>17</v>
      </c>
      <c r="I163" s="8" t="s">
        <v>68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25">
        <v>98.790000915527344</v>
      </c>
      <c r="AC163" s="4">
        <f t="shared" si="30"/>
        <v>0</v>
      </c>
      <c r="AD163" s="25">
        <f t="shared" si="31"/>
        <v>98.790000915527344</v>
      </c>
      <c r="AE163" s="4">
        <v>0</v>
      </c>
      <c r="AF163" s="4">
        <v>0</v>
      </c>
      <c r="AG163" s="4">
        <v>2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25">
        <v>98.589996337890625</v>
      </c>
      <c r="AX163" s="4">
        <f t="shared" si="32"/>
        <v>2</v>
      </c>
      <c r="AY163" s="25">
        <f t="shared" si="33"/>
        <v>100.58999633789062</v>
      </c>
      <c r="AZ163" s="25">
        <f t="shared" si="34"/>
        <v>98.790000915527344</v>
      </c>
      <c r="BA163" s="25">
        <f t="shared" si="35"/>
        <v>2.1190852770584638</v>
      </c>
    </row>
    <row r="164" spans="1:53" ht="57.6">
      <c r="A164" s="4">
        <v>5</v>
      </c>
      <c r="B164" s="8" t="s">
        <v>60</v>
      </c>
      <c r="C164" s="8">
        <v>1998</v>
      </c>
      <c r="D164" s="8">
        <v>1998</v>
      </c>
      <c r="E164" s="8">
        <v>1998</v>
      </c>
      <c r="F164" s="8" t="s">
        <v>49</v>
      </c>
      <c r="G164" s="8" t="s">
        <v>25</v>
      </c>
      <c r="H164" s="8" t="s">
        <v>61</v>
      </c>
      <c r="I164" s="8" t="s">
        <v>62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25">
        <v>101.44000244140625</v>
      </c>
      <c r="AC164" s="4">
        <f t="shared" si="30"/>
        <v>0</v>
      </c>
      <c r="AD164" s="25">
        <f t="shared" si="31"/>
        <v>101.44000244140625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2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25">
        <v>100.26999664306641</v>
      </c>
      <c r="AX164" s="4">
        <f t="shared" si="32"/>
        <v>2</v>
      </c>
      <c r="AY164" s="25">
        <f t="shared" si="33"/>
        <v>102.26999664306641</v>
      </c>
      <c r="AZ164" s="25">
        <f t="shared" si="34"/>
        <v>101.44000244140625</v>
      </c>
      <c r="BA164" s="25">
        <f t="shared" si="35"/>
        <v>4.8583881346114186</v>
      </c>
    </row>
    <row r="165" spans="1:53" ht="28.8">
      <c r="A165" s="4">
        <v>6</v>
      </c>
      <c r="B165" s="8" t="s">
        <v>276</v>
      </c>
      <c r="C165" s="8">
        <v>1998</v>
      </c>
      <c r="D165" s="8">
        <v>1998</v>
      </c>
      <c r="E165" s="8">
        <v>1998</v>
      </c>
      <c r="F165" s="8" t="s">
        <v>49</v>
      </c>
      <c r="G165" s="8" t="s">
        <v>16</v>
      </c>
      <c r="H165" s="8" t="s">
        <v>17</v>
      </c>
      <c r="I165" s="8" t="s">
        <v>68</v>
      </c>
      <c r="J165" s="4">
        <v>0</v>
      </c>
      <c r="K165" s="4">
        <v>0</v>
      </c>
      <c r="L165" s="4">
        <v>2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2</v>
      </c>
      <c r="S165" s="4">
        <v>0</v>
      </c>
      <c r="T165" s="4">
        <v>0</v>
      </c>
      <c r="U165" s="4">
        <v>0</v>
      </c>
      <c r="V165" s="4">
        <v>2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25">
        <v>99.769996643066406</v>
      </c>
      <c r="AC165" s="4">
        <f t="shared" si="30"/>
        <v>6</v>
      </c>
      <c r="AD165" s="25">
        <f t="shared" si="31"/>
        <v>105.76999664306641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2</v>
      </c>
      <c r="AN165" s="4">
        <v>0</v>
      </c>
      <c r="AO165" s="4">
        <v>0</v>
      </c>
      <c r="AP165" s="4">
        <v>0</v>
      </c>
      <c r="AQ165" s="4">
        <v>2</v>
      </c>
      <c r="AR165" s="4">
        <v>2</v>
      </c>
      <c r="AS165" s="4">
        <v>0</v>
      </c>
      <c r="AT165" s="4">
        <v>0</v>
      </c>
      <c r="AU165" s="4">
        <v>2</v>
      </c>
      <c r="AV165" s="4">
        <v>0</v>
      </c>
      <c r="AW165" s="25">
        <v>93.80999755859375</v>
      </c>
      <c r="AX165" s="4">
        <f t="shared" si="32"/>
        <v>8</v>
      </c>
      <c r="AY165" s="25">
        <f t="shared" si="33"/>
        <v>101.80999755859375</v>
      </c>
      <c r="AZ165" s="25">
        <f t="shared" si="34"/>
        <v>101.80999755859375</v>
      </c>
      <c r="BA165" s="25">
        <f t="shared" si="35"/>
        <v>5.2408515678942393</v>
      </c>
    </row>
    <row r="166" spans="1:53" ht="43.2">
      <c r="A166" s="4">
        <v>7</v>
      </c>
      <c r="B166" s="8" t="s">
        <v>262</v>
      </c>
      <c r="C166" s="8">
        <v>1998</v>
      </c>
      <c r="D166" s="8">
        <v>1998</v>
      </c>
      <c r="E166" s="8">
        <v>1998</v>
      </c>
      <c r="F166" s="8" t="s">
        <v>49</v>
      </c>
      <c r="G166" s="8" t="s">
        <v>53</v>
      </c>
      <c r="H166" s="8" t="s">
        <v>94</v>
      </c>
      <c r="I166" s="8" t="s">
        <v>95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2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25">
        <v>101.23000335693359</v>
      </c>
      <c r="AC166" s="4">
        <f t="shared" si="30"/>
        <v>2</v>
      </c>
      <c r="AD166" s="25">
        <f t="shared" si="31"/>
        <v>103.23000335693359</v>
      </c>
      <c r="AE166" s="4">
        <v>2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2</v>
      </c>
      <c r="AO166" s="4">
        <v>0</v>
      </c>
      <c r="AP166" s="4">
        <v>0</v>
      </c>
      <c r="AQ166" s="4">
        <v>0</v>
      </c>
      <c r="AR166" s="4">
        <v>2</v>
      </c>
      <c r="AS166" s="4">
        <v>0</v>
      </c>
      <c r="AT166" s="4">
        <v>0</v>
      </c>
      <c r="AU166" s="4">
        <v>50</v>
      </c>
      <c r="AV166" s="4">
        <v>0</v>
      </c>
      <c r="AW166" s="25">
        <v>102.90000152587891</v>
      </c>
      <c r="AX166" s="4">
        <f t="shared" si="32"/>
        <v>56</v>
      </c>
      <c r="AY166" s="25">
        <f t="shared" si="33"/>
        <v>158.90000152587891</v>
      </c>
      <c r="AZ166" s="25">
        <f t="shared" si="34"/>
        <v>103.23000335693359</v>
      </c>
      <c r="BA166" s="25">
        <f t="shared" si="35"/>
        <v>6.7087095684076505</v>
      </c>
    </row>
    <row r="167" spans="1:53" ht="57.6">
      <c r="A167" s="4">
        <v>8</v>
      </c>
      <c r="B167" s="8" t="s">
        <v>180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145</v>
      </c>
      <c r="H167" s="8" t="s">
        <v>146</v>
      </c>
      <c r="I167" s="8" t="s">
        <v>181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2</v>
      </c>
      <c r="W167" s="4">
        <v>0</v>
      </c>
      <c r="X167" s="4">
        <v>0</v>
      </c>
      <c r="Y167" s="4">
        <v>2</v>
      </c>
      <c r="Z167" s="4">
        <v>0</v>
      </c>
      <c r="AA167" s="4">
        <v>0</v>
      </c>
      <c r="AB167" s="25">
        <v>101.79000091552734</v>
      </c>
      <c r="AC167" s="4">
        <f t="shared" si="30"/>
        <v>4</v>
      </c>
      <c r="AD167" s="25">
        <f t="shared" si="31"/>
        <v>105.79000091552734</v>
      </c>
      <c r="AE167" s="4">
        <v>2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2</v>
      </c>
      <c r="AN167" s="4">
        <v>0</v>
      </c>
      <c r="AO167" s="4">
        <v>0</v>
      </c>
      <c r="AP167" s="4">
        <v>0</v>
      </c>
      <c r="AQ167" s="4">
        <v>0</v>
      </c>
      <c r="AR167" s="4">
        <v>2</v>
      </c>
      <c r="AS167" s="4">
        <v>0</v>
      </c>
      <c r="AT167" s="4">
        <v>2</v>
      </c>
      <c r="AU167" s="4">
        <v>0</v>
      </c>
      <c r="AV167" s="4">
        <v>0</v>
      </c>
      <c r="AW167" s="25">
        <v>101.80000305175781</v>
      </c>
      <c r="AX167" s="4">
        <f t="shared" si="32"/>
        <v>8</v>
      </c>
      <c r="AY167" s="25">
        <f t="shared" si="33"/>
        <v>109.80000305175781</v>
      </c>
      <c r="AZ167" s="25">
        <f t="shared" si="34"/>
        <v>105.79000091552734</v>
      </c>
      <c r="BA167" s="25">
        <f t="shared" si="35"/>
        <v>9.3549754513145018</v>
      </c>
    </row>
    <row r="168" spans="1:53" ht="43.2">
      <c r="A168" s="4">
        <v>9</v>
      </c>
      <c r="B168" s="8" t="s">
        <v>291</v>
      </c>
      <c r="C168" s="8">
        <v>1998</v>
      </c>
      <c r="D168" s="8">
        <v>1998</v>
      </c>
      <c r="E168" s="8">
        <v>1998</v>
      </c>
      <c r="F168" s="8">
        <v>1</v>
      </c>
      <c r="G168" s="8" t="s">
        <v>45</v>
      </c>
      <c r="H168" s="8" t="s">
        <v>104</v>
      </c>
      <c r="I168" s="8" t="s">
        <v>105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2</v>
      </c>
      <c r="X168" s="4">
        <v>2</v>
      </c>
      <c r="Y168" s="4">
        <v>0</v>
      </c>
      <c r="Z168" s="4">
        <v>0</v>
      </c>
      <c r="AA168" s="4">
        <v>0</v>
      </c>
      <c r="AB168" s="25">
        <v>102.09999847412109</v>
      </c>
      <c r="AC168" s="4">
        <f t="shared" si="30"/>
        <v>4</v>
      </c>
      <c r="AD168" s="25">
        <f t="shared" si="31"/>
        <v>106.09999847412109</v>
      </c>
      <c r="AE168" s="4">
        <v>0</v>
      </c>
      <c r="AF168" s="4">
        <v>0</v>
      </c>
      <c r="AG168" s="4">
        <v>2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2</v>
      </c>
      <c r="AS168" s="4">
        <v>0</v>
      </c>
      <c r="AT168" s="4">
        <v>0</v>
      </c>
      <c r="AU168" s="4">
        <v>2</v>
      </c>
      <c r="AV168" s="4">
        <v>0</v>
      </c>
      <c r="AW168" s="25">
        <v>102.40000152587891</v>
      </c>
      <c r="AX168" s="4">
        <f t="shared" si="32"/>
        <v>6</v>
      </c>
      <c r="AY168" s="25">
        <f t="shared" si="33"/>
        <v>108.40000152587891</v>
      </c>
      <c r="AZ168" s="25">
        <f t="shared" si="34"/>
        <v>106.09999847412109</v>
      </c>
      <c r="BA168" s="25">
        <f t="shared" si="35"/>
        <v>9.6754194924961983</v>
      </c>
    </row>
    <row r="169" spans="1:53">
      <c r="A169" s="4">
        <v>10</v>
      </c>
      <c r="B169" s="8" t="s">
        <v>48</v>
      </c>
      <c r="C169" s="8">
        <v>1998</v>
      </c>
      <c r="D169" s="8">
        <v>1998</v>
      </c>
      <c r="E169" s="8">
        <v>1998</v>
      </c>
      <c r="F169" s="8" t="s">
        <v>49</v>
      </c>
      <c r="G169" s="8" t="s">
        <v>40</v>
      </c>
      <c r="H169" s="8" t="s">
        <v>50</v>
      </c>
      <c r="I169" s="8" t="s">
        <v>51</v>
      </c>
      <c r="J169" s="4">
        <v>0</v>
      </c>
      <c r="K169" s="4">
        <v>0</v>
      </c>
      <c r="L169" s="4">
        <v>0</v>
      </c>
      <c r="M169" s="4">
        <v>0</v>
      </c>
      <c r="N169" s="4">
        <v>2</v>
      </c>
      <c r="O169" s="4">
        <v>0</v>
      </c>
      <c r="P169" s="4">
        <v>0</v>
      </c>
      <c r="Q169" s="4">
        <v>0</v>
      </c>
      <c r="R169" s="4">
        <v>2</v>
      </c>
      <c r="S169" s="4">
        <v>2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25">
        <v>113.86000061035156</v>
      </c>
      <c r="AC169" s="4">
        <f t="shared" si="30"/>
        <v>6</v>
      </c>
      <c r="AD169" s="25">
        <f t="shared" si="31"/>
        <v>119.86000061035156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25">
        <v>108.01999664306641</v>
      </c>
      <c r="AX169" s="4">
        <f t="shared" si="32"/>
        <v>0</v>
      </c>
      <c r="AY169" s="25">
        <f t="shared" si="33"/>
        <v>108.01999664306641</v>
      </c>
      <c r="AZ169" s="25">
        <f t="shared" si="34"/>
        <v>108.01999664306641</v>
      </c>
      <c r="BA169" s="25">
        <f t="shared" si="35"/>
        <v>11.660118904676336</v>
      </c>
    </row>
    <row r="170" spans="1:53" ht="86.4">
      <c r="A170" s="4">
        <v>11</v>
      </c>
      <c r="B170" s="8" t="s">
        <v>169</v>
      </c>
      <c r="C170" s="8">
        <v>1998</v>
      </c>
      <c r="D170" s="8">
        <v>1998</v>
      </c>
      <c r="E170" s="8">
        <v>1998</v>
      </c>
      <c r="F170" s="8" t="s">
        <v>49</v>
      </c>
      <c r="G170" s="8" t="s">
        <v>76</v>
      </c>
      <c r="H170" s="8" t="s">
        <v>365</v>
      </c>
      <c r="I170" s="8" t="s">
        <v>171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2</v>
      </c>
      <c r="S170" s="4">
        <v>0</v>
      </c>
      <c r="T170" s="4">
        <v>0</v>
      </c>
      <c r="U170" s="4">
        <v>0</v>
      </c>
      <c r="V170" s="4">
        <v>0</v>
      </c>
      <c r="W170" s="4">
        <v>2</v>
      </c>
      <c r="X170" s="4">
        <v>0</v>
      </c>
      <c r="Y170" s="4">
        <v>0</v>
      </c>
      <c r="Z170" s="4">
        <v>0</v>
      </c>
      <c r="AA170" s="4">
        <v>0</v>
      </c>
      <c r="AB170" s="25">
        <v>104.65000152587891</v>
      </c>
      <c r="AC170" s="4">
        <f t="shared" si="30"/>
        <v>4</v>
      </c>
      <c r="AD170" s="25">
        <f t="shared" si="31"/>
        <v>108.65000152587891</v>
      </c>
      <c r="AE170" s="4">
        <v>0</v>
      </c>
      <c r="AF170" s="4">
        <v>0</v>
      </c>
      <c r="AG170" s="4">
        <v>0</v>
      </c>
      <c r="AH170" s="4">
        <v>0</v>
      </c>
      <c r="AI170" s="4">
        <v>2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25">
        <v>108.04000091552734</v>
      </c>
      <c r="AX170" s="4">
        <f t="shared" si="32"/>
        <v>2</v>
      </c>
      <c r="AY170" s="25">
        <f t="shared" si="33"/>
        <v>110.04000091552734</v>
      </c>
      <c r="AZ170" s="25">
        <f t="shared" si="34"/>
        <v>108.65000152587891</v>
      </c>
      <c r="BA170" s="25">
        <f t="shared" si="35"/>
        <v>12.311354067715808</v>
      </c>
    </row>
    <row r="171" spans="1:53" ht="72">
      <c r="A171" s="4">
        <v>12</v>
      </c>
      <c r="B171" s="8" t="s">
        <v>192</v>
      </c>
      <c r="C171" s="8">
        <v>1998</v>
      </c>
      <c r="D171" s="8">
        <v>1998</v>
      </c>
      <c r="E171" s="8">
        <v>1998</v>
      </c>
      <c r="F171" s="8">
        <v>1</v>
      </c>
      <c r="G171" s="8" t="s">
        <v>57</v>
      </c>
      <c r="H171" s="8" t="s">
        <v>58</v>
      </c>
      <c r="I171" s="8" t="s">
        <v>59</v>
      </c>
      <c r="J171" s="4">
        <v>0</v>
      </c>
      <c r="K171" s="4">
        <v>2</v>
      </c>
      <c r="L171" s="4">
        <v>2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2</v>
      </c>
      <c r="Z171" s="4">
        <v>0</v>
      </c>
      <c r="AA171" s="4">
        <v>0</v>
      </c>
      <c r="AB171" s="25">
        <v>107.76000213623047</v>
      </c>
      <c r="AC171" s="4">
        <f t="shared" si="30"/>
        <v>6</v>
      </c>
      <c r="AD171" s="25">
        <f t="shared" si="31"/>
        <v>113.76000213623047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25">
        <v>108.90000152587891</v>
      </c>
      <c r="AX171" s="4">
        <f t="shared" si="32"/>
        <v>0</v>
      </c>
      <c r="AY171" s="25">
        <f t="shared" si="33"/>
        <v>108.90000152587891</v>
      </c>
      <c r="AZ171" s="25">
        <f t="shared" si="34"/>
        <v>108.90000152587891</v>
      </c>
      <c r="BA171" s="25">
        <f t="shared" si="35"/>
        <v>12.569778716796378</v>
      </c>
    </row>
    <row r="172" spans="1:53" ht="72">
      <c r="A172" s="4">
        <v>13</v>
      </c>
      <c r="B172" s="8" t="s">
        <v>211</v>
      </c>
      <c r="C172" s="8">
        <v>1999</v>
      </c>
      <c r="D172" s="8">
        <v>1999</v>
      </c>
      <c r="E172" s="8">
        <v>1999</v>
      </c>
      <c r="F172" s="8">
        <v>1</v>
      </c>
      <c r="G172" s="8" t="s">
        <v>57</v>
      </c>
      <c r="H172" s="8" t="s">
        <v>58</v>
      </c>
      <c r="I172" s="8" t="s">
        <v>59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25">
        <v>110.69000244140625</v>
      </c>
      <c r="AC172" s="4">
        <f t="shared" si="30"/>
        <v>0</v>
      </c>
      <c r="AD172" s="25">
        <f t="shared" si="31"/>
        <v>110.69000244140625</v>
      </c>
      <c r="AE172" s="4">
        <v>2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2</v>
      </c>
      <c r="AR172" s="4">
        <v>2</v>
      </c>
      <c r="AS172" s="4">
        <v>0</v>
      </c>
      <c r="AT172" s="4">
        <v>0</v>
      </c>
      <c r="AU172" s="4">
        <v>0</v>
      </c>
      <c r="AV172" s="4">
        <v>0</v>
      </c>
      <c r="AW172" s="25">
        <v>110.38999938964844</v>
      </c>
      <c r="AX172" s="4">
        <f t="shared" si="32"/>
        <v>6</v>
      </c>
      <c r="AY172" s="25">
        <f t="shared" si="33"/>
        <v>116.38999938964844</v>
      </c>
      <c r="AZ172" s="25">
        <f t="shared" si="34"/>
        <v>110.69000244140625</v>
      </c>
      <c r="BA172" s="25">
        <f t="shared" si="35"/>
        <v>14.42010015059261</v>
      </c>
    </row>
    <row r="173" spans="1:53" ht="57.6">
      <c r="A173" s="4">
        <v>14</v>
      </c>
      <c r="B173" s="8" t="s">
        <v>144</v>
      </c>
      <c r="C173" s="8">
        <v>1998</v>
      </c>
      <c r="D173" s="8">
        <v>1998</v>
      </c>
      <c r="E173" s="8">
        <v>1998</v>
      </c>
      <c r="F173" s="8">
        <v>1</v>
      </c>
      <c r="G173" s="8" t="s">
        <v>145</v>
      </c>
      <c r="H173" s="8" t="s">
        <v>146</v>
      </c>
      <c r="I173" s="8" t="s">
        <v>147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2</v>
      </c>
      <c r="Z173" s="4">
        <v>0</v>
      </c>
      <c r="AA173" s="4">
        <v>0</v>
      </c>
      <c r="AB173" s="25">
        <v>109.69000244140625</v>
      </c>
      <c r="AC173" s="4">
        <f t="shared" si="30"/>
        <v>2</v>
      </c>
      <c r="AD173" s="25">
        <f t="shared" si="31"/>
        <v>111.69000244140625</v>
      </c>
      <c r="AE173" s="4">
        <v>0</v>
      </c>
      <c r="AF173" s="4">
        <v>2</v>
      </c>
      <c r="AG173" s="4">
        <v>2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2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25">
        <v>110.45999908447266</v>
      </c>
      <c r="AX173" s="4">
        <f t="shared" si="32"/>
        <v>6</v>
      </c>
      <c r="AY173" s="25">
        <f t="shared" si="33"/>
        <v>116.45999908447266</v>
      </c>
      <c r="AZ173" s="25">
        <f t="shared" si="34"/>
        <v>111.69000244140625</v>
      </c>
      <c r="BA173" s="25">
        <f t="shared" si="35"/>
        <v>15.453798746914901</v>
      </c>
    </row>
    <row r="174" spans="1:53" ht="43.2">
      <c r="A174" s="4">
        <v>15</v>
      </c>
      <c r="B174" s="8" t="s">
        <v>226</v>
      </c>
      <c r="C174" s="8">
        <v>1998</v>
      </c>
      <c r="D174" s="8">
        <v>1998</v>
      </c>
      <c r="E174" s="8">
        <v>1998</v>
      </c>
      <c r="F174" s="8">
        <v>1</v>
      </c>
      <c r="G174" s="8" t="s">
        <v>45</v>
      </c>
      <c r="H174" s="8" t="s">
        <v>104</v>
      </c>
      <c r="I174" s="8" t="s">
        <v>105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2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2</v>
      </c>
      <c r="AA174" s="4">
        <v>0</v>
      </c>
      <c r="AB174" s="25">
        <v>111.87000274658203</v>
      </c>
      <c r="AC174" s="4">
        <f t="shared" si="30"/>
        <v>4</v>
      </c>
      <c r="AD174" s="25">
        <f t="shared" si="31"/>
        <v>115.87000274658203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2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2</v>
      </c>
      <c r="AV174" s="4">
        <v>0</v>
      </c>
      <c r="AW174" s="25">
        <v>108.63999938964844</v>
      </c>
      <c r="AX174" s="4">
        <f t="shared" si="32"/>
        <v>4</v>
      </c>
      <c r="AY174" s="25">
        <f t="shared" si="33"/>
        <v>112.63999938964844</v>
      </c>
      <c r="AZ174" s="25">
        <f t="shared" si="34"/>
        <v>112.63999938964844</v>
      </c>
      <c r="BA174" s="25">
        <f t="shared" si="35"/>
        <v>16.435809258823312</v>
      </c>
    </row>
    <row r="175" spans="1:53" ht="28.8">
      <c r="A175" s="4">
        <v>16</v>
      </c>
      <c r="B175" s="8" t="s">
        <v>195</v>
      </c>
      <c r="C175" s="8">
        <v>2000</v>
      </c>
      <c r="D175" s="8">
        <v>2000</v>
      </c>
      <c r="E175" s="8">
        <v>2000</v>
      </c>
      <c r="F175" s="8">
        <v>1</v>
      </c>
      <c r="G175" s="8" t="s">
        <v>16</v>
      </c>
      <c r="H175" s="8" t="s">
        <v>17</v>
      </c>
      <c r="I175" s="8" t="s">
        <v>196</v>
      </c>
      <c r="J175" s="4">
        <v>0</v>
      </c>
      <c r="K175" s="4">
        <v>2</v>
      </c>
      <c r="L175" s="4">
        <v>0</v>
      </c>
      <c r="M175" s="4">
        <v>0</v>
      </c>
      <c r="N175" s="4">
        <v>2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25">
        <v>109.37000274658203</v>
      </c>
      <c r="AC175" s="4">
        <f t="shared" si="30"/>
        <v>4</v>
      </c>
      <c r="AD175" s="25">
        <f t="shared" si="31"/>
        <v>113.37000274658203</v>
      </c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25"/>
      <c r="AX175" s="4">
        <f t="shared" si="32"/>
        <v>0</v>
      </c>
      <c r="AY175" s="25" t="s">
        <v>399</v>
      </c>
      <c r="AZ175" s="25">
        <f t="shared" si="34"/>
        <v>113.37000274658203</v>
      </c>
      <c r="BA175" s="25">
        <f t="shared" si="35"/>
        <v>17.190412704196127</v>
      </c>
    </row>
    <row r="176" spans="1:53" ht="43.2">
      <c r="A176" s="4">
        <v>17</v>
      </c>
      <c r="B176" s="8" t="s">
        <v>204</v>
      </c>
      <c r="C176" s="8">
        <v>1998</v>
      </c>
      <c r="D176" s="8">
        <v>1998</v>
      </c>
      <c r="E176" s="8">
        <v>1998</v>
      </c>
      <c r="F176" s="8">
        <v>1</v>
      </c>
      <c r="G176" s="8" t="s">
        <v>45</v>
      </c>
      <c r="H176" s="8" t="s">
        <v>205</v>
      </c>
      <c r="I176" s="8" t="s">
        <v>112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2</v>
      </c>
      <c r="S176" s="4">
        <v>0</v>
      </c>
      <c r="T176" s="4">
        <v>0</v>
      </c>
      <c r="U176" s="4">
        <v>0</v>
      </c>
      <c r="V176" s="4">
        <v>2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25">
        <v>110.75</v>
      </c>
      <c r="AC176" s="4">
        <f t="shared" si="30"/>
        <v>4</v>
      </c>
      <c r="AD176" s="25">
        <f t="shared" si="31"/>
        <v>114.75</v>
      </c>
      <c r="AE176" s="4">
        <v>0</v>
      </c>
      <c r="AF176" s="4">
        <v>0</v>
      </c>
      <c r="AG176" s="4">
        <v>0</v>
      </c>
      <c r="AH176" s="4">
        <v>0</v>
      </c>
      <c r="AI176" s="4">
        <v>2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2</v>
      </c>
      <c r="AU176" s="4">
        <v>0</v>
      </c>
      <c r="AV176" s="4">
        <v>0</v>
      </c>
      <c r="AW176" s="25">
        <v>111.73000335693359</v>
      </c>
      <c r="AX176" s="4">
        <f t="shared" si="32"/>
        <v>4</v>
      </c>
      <c r="AY176" s="25">
        <f t="shared" si="33"/>
        <v>115.73000335693359</v>
      </c>
      <c r="AZ176" s="25">
        <f t="shared" si="34"/>
        <v>114.75</v>
      </c>
      <c r="BA176" s="25">
        <f t="shared" si="35"/>
        <v>18.616913927982896</v>
      </c>
    </row>
    <row r="177" spans="1:53" ht="28.8">
      <c r="A177" s="4">
        <v>18</v>
      </c>
      <c r="B177" s="8" t="s">
        <v>98</v>
      </c>
      <c r="C177" s="8">
        <v>1998</v>
      </c>
      <c r="D177" s="8">
        <v>1998</v>
      </c>
      <c r="E177" s="8">
        <v>1998</v>
      </c>
      <c r="F177" s="8">
        <v>1</v>
      </c>
      <c r="G177" s="8" t="s">
        <v>53</v>
      </c>
      <c r="H177" s="8" t="s">
        <v>94</v>
      </c>
      <c r="I177" s="8" t="s">
        <v>99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2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2</v>
      </c>
      <c r="Z177" s="4">
        <v>0</v>
      </c>
      <c r="AA177" s="4">
        <v>0</v>
      </c>
      <c r="AB177" s="25">
        <v>126.75</v>
      </c>
      <c r="AC177" s="4">
        <f t="shared" si="30"/>
        <v>4</v>
      </c>
      <c r="AD177" s="25">
        <f t="shared" si="31"/>
        <v>130.75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2</v>
      </c>
      <c r="AS177" s="4">
        <v>0</v>
      </c>
      <c r="AT177" s="4">
        <v>0</v>
      </c>
      <c r="AU177" s="4">
        <v>2</v>
      </c>
      <c r="AV177" s="4">
        <v>0</v>
      </c>
      <c r="AW177" s="25">
        <v>110.84999847412109</v>
      </c>
      <c r="AX177" s="4">
        <f t="shared" si="32"/>
        <v>4</v>
      </c>
      <c r="AY177" s="25">
        <f t="shared" si="33"/>
        <v>114.84999847412109</v>
      </c>
      <c r="AZ177" s="25">
        <f t="shared" si="34"/>
        <v>114.84999847412109</v>
      </c>
      <c r="BA177" s="25">
        <f t="shared" si="35"/>
        <v>18.720282210316245</v>
      </c>
    </row>
    <row r="178" spans="1:53" ht="57.6">
      <c r="A178" s="4">
        <v>19</v>
      </c>
      <c r="B178" s="8" t="s">
        <v>183</v>
      </c>
      <c r="C178" s="8">
        <v>2000</v>
      </c>
      <c r="D178" s="8">
        <v>2000</v>
      </c>
      <c r="E178" s="8">
        <v>2000</v>
      </c>
      <c r="F178" s="8">
        <v>1</v>
      </c>
      <c r="G178" s="8" t="s">
        <v>76</v>
      </c>
      <c r="H178" s="8" t="s">
        <v>153</v>
      </c>
      <c r="I178" s="8" t="s">
        <v>154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2</v>
      </c>
      <c r="W178" s="4">
        <v>0</v>
      </c>
      <c r="X178" s="4">
        <v>0</v>
      </c>
      <c r="Y178" s="4">
        <v>2</v>
      </c>
      <c r="Z178" s="4">
        <v>0</v>
      </c>
      <c r="AA178" s="4">
        <v>0</v>
      </c>
      <c r="AB178" s="25">
        <v>115</v>
      </c>
      <c r="AC178" s="4">
        <f t="shared" si="30"/>
        <v>4</v>
      </c>
      <c r="AD178" s="25">
        <f t="shared" si="31"/>
        <v>119</v>
      </c>
      <c r="AE178" s="4">
        <v>0</v>
      </c>
      <c r="AF178" s="4">
        <v>0</v>
      </c>
      <c r="AG178" s="4">
        <v>2</v>
      </c>
      <c r="AH178" s="4">
        <v>0</v>
      </c>
      <c r="AI178" s="4">
        <v>0</v>
      </c>
      <c r="AJ178" s="4">
        <v>0</v>
      </c>
      <c r="AK178" s="4">
        <v>2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2</v>
      </c>
      <c r="AS178" s="4">
        <v>0</v>
      </c>
      <c r="AT178" s="4">
        <v>0</v>
      </c>
      <c r="AU178" s="4">
        <v>0</v>
      </c>
      <c r="AV178" s="4">
        <v>0</v>
      </c>
      <c r="AW178" s="25">
        <v>109.12000274658203</v>
      </c>
      <c r="AX178" s="4">
        <f t="shared" si="32"/>
        <v>6</v>
      </c>
      <c r="AY178" s="25">
        <f t="shared" si="33"/>
        <v>115.12000274658203</v>
      </c>
      <c r="AZ178" s="25">
        <f t="shared" si="34"/>
        <v>115.12000274658203</v>
      </c>
      <c r="BA178" s="25">
        <f t="shared" si="35"/>
        <v>18.999385247760138</v>
      </c>
    </row>
    <row r="179" spans="1:53" ht="28.8">
      <c r="A179" s="4">
        <v>20</v>
      </c>
      <c r="B179" s="8" t="s">
        <v>221</v>
      </c>
      <c r="C179" s="8">
        <v>2000</v>
      </c>
      <c r="D179" s="8">
        <v>2000</v>
      </c>
      <c r="E179" s="8">
        <v>2000</v>
      </c>
      <c r="F179" s="8">
        <v>1</v>
      </c>
      <c r="G179" s="8" t="s">
        <v>127</v>
      </c>
      <c r="H179" s="8" t="s">
        <v>128</v>
      </c>
      <c r="I179" s="8" t="s">
        <v>129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2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25">
        <v>116.55000305175781</v>
      </c>
      <c r="AC179" s="4">
        <f t="shared" si="30"/>
        <v>2</v>
      </c>
      <c r="AD179" s="25">
        <f t="shared" si="31"/>
        <v>118.55000305175781</v>
      </c>
      <c r="AE179" s="4">
        <v>0</v>
      </c>
      <c r="AF179" s="4">
        <v>2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2</v>
      </c>
      <c r="AS179" s="4">
        <v>0</v>
      </c>
      <c r="AT179" s="4">
        <v>0</v>
      </c>
      <c r="AU179" s="4">
        <v>0</v>
      </c>
      <c r="AV179" s="4">
        <v>0</v>
      </c>
      <c r="AW179" s="25">
        <v>111.37999725341797</v>
      </c>
      <c r="AX179" s="4">
        <f t="shared" si="32"/>
        <v>4</v>
      </c>
      <c r="AY179" s="25">
        <f t="shared" si="33"/>
        <v>115.37999725341797</v>
      </c>
      <c r="AZ179" s="25">
        <f t="shared" si="34"/>
        <v>115.37999725341797</v>
      </c>
      <c r="BA179" s="25">
        <f t="shared" si="35"/>
        <v>19.268141204527954</v>
      </c>
    </row>
    <row r="180" spans="1:53" ht="43.2">
      <c r="A180" s="4">
        <v>21</v>
      </c>
      <c r="B180" s="8" t="s">
        <v>106</v>
      </c>
      <c r="C180" s="8">
        <v>1999</v>
      </c>
      <c r="D180" s="8">
        <v>1999</v>
      </c>
      <c r="E180" s="8">
        <v>1999</v>
      </c>
      <c r="F180" s="8">
        <v>1</v>
      </c>
      <c r="G180" s="8" t="s">
        <v>21</v>
      </c>
      <c r="H180" s="8" t="s">
        <v>107</v>
      </c>
      <c r="I180" s="8" t="s">
        <v>108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2</v>
      </c>
      <c r="W180" s="4">
        <v>0</v>
      </c>
      <c r="X180" s="4">
        <v>0</v>
      </c>
      <c r="Y180" s="4">
        <v>2</v>
      </c>
      <c r="Z180" s="4">
        <v>2</v>
      </c>
      <c r="AA180" s="4">
        <v>0</v>
      </c>
      <c r="AB180" s="25">
        <v>121.90000152587891</v>
      </c>
      <c r="AC180" s="4">
        <f t="shared" si="30"/>
        <v>6</v>
      </c>
      <c r="AD180" s="25">
        <f t="shared" si="31"/>
        <v>127.90000152587891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2</v>
      </c>
      <c r="AU180" s="4">
        <v>0</v>
      </c>
      <c r="AV180" s="4">
        <v>0</v>
      </c>
      <c r="AW180" s="25">
        <v>114.38999938964844</v>
      </c>
      <c r="AX180" s="4">
        <f t="shared" si="32"/>
        <v>2</v>
      </c>
      <c r="AY180" s="25">
        <f t="shared" si="33"/>
        <v>116.38999938964844</v>
      </c>
      <c r="AZ180" s="25">
        <f t="shared" si="34"/>
        <v>116.38999938964844</v>
      </c>
      <c r="BA180" s="25">
        <f t="shared" si="35"/>
        <v>20.3121789950319</v>
      </c>
    </row>
    <row r="181" spans="1:53" ht="72">
      <c r="A181" s="4">
        <v>22</v>
      </c>
      <c r="B181" s="8" t="s">
        <v>247</v>
      </c>
      <c r="C181" s="8">
        <v>1999</v>
      </c>
      <c r="D181" s="8">
        <v>1999</v>
      </c>
      <c r="E181" s="8">
        <v>1999</v>
      </c>
      <c r="F181" s="8">
        <v>1</v>
      </c>
      <c r="G181" s="8" t="s">
        <v>57</v>
      </c>
      <c r="H181" s="8" t="s">
        <v>248</v>
      </c>
      <c r="I181" s="8" t="s">
        <v>59</v>
      </c>
      <c r="J181" s="4">
        <v>0</v>
      </c>
      <c r="K181" s="4">
        <v>2</v>
      </c>
      <c r="L181" s="4">
        <v>2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2</v>
      </c>
      <c r="Y181" s="4">
        <v>0</v>
      </c>
      <c r="Z181" s="4">
        <v>0</v>
      </c>
      <c r="AA181" s="4">
        <v>0</v>
      </c>
      <c r="AB181" s="25">
        <v>112.72000122070312</v>
      </c>
      <c r="AC181" s="4">
        <f t="shared" si="30"/>
        <v>6</v>
      </c>
      <c r="AD181" s="25">
        <f t="shared" si="31"/>
        <v>118.72000122070312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2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2</v>
      </c>
      <c r="AS181" s="4">
        <v>0</v>
      </c>
      <c r="AT181" s="4">
        <v>0</v>
      </c>
      <c r="AU181" s="4">
        <v>0</v>
      </c>
      <c r="AV181" s="4">
        <v>0</v>
      </c>
      <c r="AW181" s="25">
        <v>112.87999725341797</v>
      </c>
      <c r="AX181" s="4">
        <f t="shared" si="32"/>
        <v>4</v>
      </c>
      <c r="AY181" s="25">
        <f t="shared" si="33"/>
        <v>116.87999725341797</v>
      </c>
      <c r="AZ181" s="25">
        <f t="shared" si="34"/>
        <v>116.87999725341797</v>
      </c>
      <c r="BA181" s="25">
        <f t="shared" si="35"/>
        <v>20.81868909901139</v>
      </c>
    </row>
    <row r="182" spans="1:53" ht="57.6">
      <c r="A182" s="4">
        <v>23</v>
      </c>
      <c r="B182" s="8" t="s">
        <v>193</v>
      </c>
      <c r="C182" s="8">
        <v>2000</v>
      </c>
      <c r="D182" s="8">
        <v>2000</v>
      </c>
      <c r="E182" s="8">
        <v>2000</v>
      </c>
      <c r="F182" s="8" t="s">
        <v>49</v>
      </c>
      <c r="G182" s="8" t="s">
        <v>25</v>
      </c>
      <c r="H182" s="8" t="s">
        <v>61</v>
      </c>
      <c r="I182" s="8" t="s">
        <v>62</v>
      </c>
      <c r="J182" s="4">
        <v>0</v>
      </c>
      <c r="K182" s="4">
        <v>0</v>
      </c>
      <c r="L182" s="4">
        <v>0</v>
      </c>
      <c r="M182" s="4">
        <v>0</v>
      </c>
      <c r="N182" s="4">
        <v>2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2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2</v>
      </c>
      <c r="AA182" s="4">
        <v>0</v>
      </c>
      <c r="AB182" s="25">
        <v>120.79000091552734</v>
      </c>
      <c r="AC182" s="4">
        <f t="shared" si="30"/>
        <v>6</v>
      </c>
      <c r="AD182" s="25">
        <f t="shared" si="31"/>
        <v>126.79000091552734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2</v>
      </c>
      <c r="AL182" s="4">
        <v>0</v>
      </c>
      <c r="AM182" s="4">
        <v>2</v>
      </c>
      <c r="AN182" s="4">
        <v>0</v>
      </c>
      <c r="AO182" s="4">
        <v>2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25">
        <v>113.09999847412109</v>
      </c>
      <c r="AX182" s="4">
        <f t="shared" si="32"/>
        <v>6</v>
      </c>
      <c r="AY182" s="25">
        <f t="shared" si="33"/>
        <v>119.09999847412109</v>
      </c>
      <c r="AZ182" s="25">
        <f t="shared" si="34"/>
        <v>119.09999847412109</v>
      </c>
      <c r="BA182" s="25">
        <f t="shared" si="35"/>
        <v>23.113501244685981</v>
      </c>
    </row>
    <row r="183" spans="1:53">
      <c r="A183" s="4">
        <v>24</v>
      </c>
      <c r="B183" s="8" t="s">
        <v>87</v>
      </c>
      <c r="C183" s="8">
        <v>1999</v>
      </c>
      <c r="D183" s="8">
        <v>1999</v>
      </c>
      <c r="E183" s="8">
        <v>1999</v>
      </c>
      <c r="F183" s="8">
        <v>2</v>
      </c>
      <c r="G183" s="8" t="s">
        <v>80</v>
      </c>
      <c r="H183" s="8" t="s">
        <v>88</v>
      </c>
      <c r="I183" s="8" t="s">
        <v>89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2</v>
      </c>
      <c r="Z183" s="4">
        <v>0</v>
      </c>
      <c r="AA183" s="4">
        <v>0</v>
      </c>
      <c r="AB183" s="25">
        <v>120.69999694824219</v>
      </c>
      <c r="AC183" s="4">
        <f t="shared" si="30"/>
        <v>2</v>
      </c>
      <c r="AD183" s="25">
        <f t="shared" si="31"/>
        <v>122.69999694824219</v>
      </c>
      <c r="AE183" s="4">
        <v>0</v>
      </c>
      <c r="AF183" s="4">
        <v>0</v>
      </c>
      <c r="AG183" s="4">
        <v>0</v>
      </c>
      <c r="AH183" s="4">
        <v>2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2</v>
      </c>
      <c r="AR183" s="4">
        <v>2</v>
      </c>
      <c r="AS183" s="4">
        <v>0</v>
      </c>
      <c r="AT183" s="4">
        <v>0</v>
      </c>
      <c r="AU183" s="4">
        <v>0</v>
      </c>
      <c r="AV183" s="4">
        <v>0</v>
      </c>
      <c r="AW183" s="25">
        <v>122.51999664306641</v>
      </c>
      <c r="AX183" s="4">
        <f t="shared" si="32"/>
        <v>6</v>
      </c>
      <c r="AY183" s="25">
        <f t="shared" si="33"/>
        <v>128.51999664306641</v>
      </c>
      <c r="AZ183" s="25">
        <f t="shared" si="34"/>
        <v>122.69999694824219</v>
      </c>
      <c r="BA183" s="25">
        <f t="shared" si="35"/>
        <v>26.834814614147344</v>
      </c>
    </row>
    <row r="184" spans="1:53" ht="43.2">
      <c r="A184" s="4">
        <v>25</v>
      </c>
      <c r="B184" s="8" t="s">
        <v>251</v>
      </c>
      <c r="C184" s="8">
        <v>2000</v>
      </c>
      <c r="D184" s="8">
        <v>2000</v>
      </c>
      <c r="E184" s="8">
        <v>2000</v>
      </c>
      <c r="F184" s="8">
        <v>1</v>
      </c>
      <c r="G184" s="8" t="s">
        <v>10</v>
      </c>
      <c r="H184" s="8" t="s">
        <v>91</v>
      </c>
      <c r="I184" s="8" t="s">
        <v>92</v>
      </c>
      <c r="J184" s="4">
        <v>0</v>
      </c>
      <c r="K184" s="4">
        <v>50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2</v>
      </c>
      <c r="W184" s="4">
        <v>0</v>
      </c>
      <c r="X184" s="4">
        <v>0</v>
      </c>
      <c r="Y184" s="4">
        <v>0</v>
      </c>
      <c r="Z184" s="4">
        <v>2</v>
      </c>
      <c r="AA184" s="4">
        <v>0</v>
      </c>
      <c r="AB184" s="25">
        <v>130.14999389648437</v>
      </c>
      <c r="AC184" s="4">
        <f t="shared" si="30"/>
        <v>54</v>
      </c>
      <c r="AD184" s="25">
        <f t="shared" si="31"/>
        <v>184.14999389648437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25">
        <v>124.44999694824219</v>
      </c>
      <c r="AX184" s="4">
        <f t="shared" si="32"/>
        <v>0</v>
      </c>
      <c r="AY184" s="25">
        <f t="shared" si="33"/>
        <v>124.44999694824219</v>
      </c>
      <c r="AZ184" s="25">
        <f t="shared" si="34"/>
        <v>124.44999694824219</v>
      </c>
      <c r="BA184" s="25">
        <f t="shared" si="35"/>
        <v>28.643787157711355</v>
      </c>
    </row>
    <row r="185" spans="1:53" ht="28.8">
      <c r="A185" s="4">
        <v>26</v>
      </c>
      <c r="B185" s="8" t="s">
        <v>447</v>
      </c>
      <c r="C185" s="8">
        <v>2000</v>
      </c>
      <c r="D185" s="8">
        <v>2000</v>
      </c>
      <c r="E185" s="8">
        <v>2000</v>
      </c>
      <c r="F185" s="8">
        <v>1</v>
      </c>
      <c r="G185" s="8" t="s">
        <v>127</v>
      </c>
      <c r="H185" s="8" t="s">
        <v>128</v>
      </c>
      <c r="I185" s="8" t="s">
        <v>129</v>
      </c>
      <c r="J185" s="4">
        <v>0</v>
      </c>
      <c r="K185" s="4">
        <v>0</v>
      </c>
      <c r="L185" s="4">
        <v>2</v>
      </c>
      <c r="M185" s="4">
        <v>0</v>
      </c>
      <c r="N185" s="4">
        <v>2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2</v>
      </c>
      <c r="AA185" s="4">
        <v>0</v>
      </c>
      <c r="AB185" s="25">
        <v>127.43000030517578</v>
      </c>
      <c r="AC185" s="4">
        <f t="shared" si="30"/>
        <v>6</v>
      </c>
      <c r="AD185" s="25">
        <f t="shared" si="31"/>
        <v>133.43000030517578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2</v>
      </c>
      <c r="AV185" s="4">
        <v>0</v>
      </c>
      <c r="AW185" s="25">
        <v>123.26000213623047</v>
      </c>
      <c r="AX185" s="4">
        <f t="shared" si="32"/>
        <v>2</v>
      </c>
      <c r="AY185" s="25">
        <f t="shared" si="33"/>
        <v>125.26000213623047</v>
      </c>
      <c r="AZ185" s="25">
        <f t="shared" si="34"/>
        <v>125.26000213623047</v>
      </c>
      <c r="BA185" s="25">
        <f t="shared" si="35"/>
        <v>29.481088383548617</v>
      </c>
    </row>
    <row r="186" spans="1:53" ht="57.6">
      <c r="A186" s="4">
        <v>27</v>
      </c>
      <c r="B186" s="8" t="s">
        <v>218</v>
      </c>
      <c r="C186" s="8">
        <v>1998</v>
      </c>
      <c r="D186" s="8">
        <v>1998</v>
      </c>
      <c r="E186" s="8">
        <v>1998</v>
      </c>
      <c r="F186" s="8">
        <v>1</v>
      </c>
      <c r="G186" s="8" t="s">
        <v>40</v>
      </c>
      <c r="H186" s="8" t="s">
        <v>101</v>
      </c>
      <c r="I186" s="8" t="s">
        <v>219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2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2</v>
      </c>
      <c r="AA186" s="4">
        <v>0</v>
      </c>
      <c r="AB186" s="25">
        <v>122.94000244140625</v>
      </c>
      <c r="AC186" s="4">
        <f t="shared" si="30"/>
        <v>4</v>
      </c>
      <c r="AD186" s="25">
        <f t="shared" si="31"/>
        <v>126.94000244140625</v>
      </c>
      <c r="AE186" s="4">
        <v>0</v>
      </c>
      <c r="AF186" s="4">
        <v>0</v>
      </c>
      <c r="AG186" s="4">
        <v>2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2</v>
      </c>
      <c r="AS186" s="4">
        <v>0</v>
      </c>
      <c r="AT186" s="4">
        <v>0</v>
      </c>
      <c r="AU186" s="4">
        <v>0</v>
      </c>
      <c r="AV186" s="4">
        <v>0</v>
      </c>
      <c r="AW186" s="25">
        <v>122.16999816894531</v>
      </c>
      <c r="AX186" s="4">
        <f t="shared" si="32"/>
        <v>4</v>
      </c>
      <c r="AY186" s="25">
        <f t="shared" si="33"/>
        <v>126.16999816894531</v>
      </c>
      <c r="AZ186" s="25">
        <f t="shared" si="34"/>
        <v>126.16999816894531</v>
      </c>
      <c r="BA186" s="25">
        <f t="shared" si="35"/>
        <v>30.421750005224801</v>
      </c>
    </row>
    <row r="187" spans="1:53">
      <c r="A187" s="4">
        <v>28</v>
      </c>
      <c r="B187" s="8" t="s">
        <v>151</v>
      </c>
      <c r="C187" s="8">
        <v>2000</v>
      </c>
      <c r="D187" s="8">
        <v>2000</v>
      </c>
      <c r="E187" s="8">
        <v>2000</v>
      </c>
      <c r="F187" s="8">
        <v>2</v>
      </c>
      <c r="G187" s="8" t="s">
        <v>80</v>
      </c>
      <c r="H187" s="8" t="s">
        <v>88</v>
      </c>
      <c r="I187" s="8" t="s">
        <v>89</v>
      </c>
      <c r="J187" s="4">
        <v>0</v>
      </c>
      <c r="K187" s="4">
        <v>0</v>
      </c>
      <c r="L187" s="4">
        <v>0</v>
      </c>
      <c r="M187" s="4">
        <v>0</v>
      </c>
      <c r="N187" s="4">
        <v>2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2</v>
      </c>
      <c r="U187" s="4">
        <v>0</v>
      </c>
      <c r="V187" s="4">
        <v>2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25">
        <v>121.80000305175781</v>
      </c>
      <c r="AC187" s="4">
        <f t="shared" si="30"/>
        <v>6</v>
      </c>
      <c r="AD187" s="25">
        <f t="shared" si="31"/>
        <v>127.80000305175781</v>
      </c>
      <c r="AE187" s="4">
        <v>0</v>
      </c>
      <c r="AF187" s="4">
        <v>0</v>
      </c>
      <c r="AG187" s="4">
        <v>0</v>
      </c>
      <c r="AH187" s="4">
        <v>0</v>
      </c>
      <c r="AI187" s="4">
        <v>2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2</v>
      </c>
      <c r="AV187" s="4">
        <v>0</v>
      </c>
      <c r="AW187" s="25">
        <v>122.22000122070312</v>
      </c>
      <c r="AX187" s="4">
        <f t="shared" si="32"/>
        <v>4</v>
      </c>
      <c r="AY187" s="25">
        <f t="shared" si="33"/>
        <v>126.22000122070312</v>
      </c>
      <c r="AZ187" s="25">
        <f t="shared" si="34"/>
        <v>126.22000122070312</v>
      </c>
      <c r="BA187" s="25">
        <f t="shared" si="35"/>
        <v>30.473438089638684</v>
      </c>
    </row>
    <row r="188" spans="1:53" ht="43.2">
      <c r="A188" s="4">
        <v>29</v>
      </c>
      <c r="B188" s="8" t="s">
        <v>110</v>
      </c>
      <c r="C188" s="8">
        <v>1999</v>
      </c>
      <c r="D188" s="8">
        <v>1999</v>
      </c>
      <c r="E188" s="8">
        <v>1999</v>
      </c>
      <c r="F188" s="8">
        <v>1</v>
      </c>
      <c r="G188" s="8" t="s">
        <v>45</v>
      </c>
      <c r="H188" s="8" t="s">
        <v>111</v>
      </c>
      <c r="I188" s="8" t="s">
        <v>112</v>
      </c>
      <c r="J188" s="4">
        <v>0</v>
      </c>
      <c r="K188" s="4">
        <v>0</v>
      </c>
      <c r="L188" s="4">
        <v>2</v>
      </c>
      <c r="M188" s="4">
        <v>0</v>
      </c>
      <c r="N188" s="4">
        <v>0</v>
      </c>
      <c r="O188" s="4">
        <v>0</v>
      </c>
      <c r="P188" s="4">
        <v>0</v>
      </c>
      <c r="Q188" s="4">
        <v>2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2</v>
      </c>
      <c r="Z188" s="4">
        <v>0</v>
      </c>
      <c r="AA188" s="4">
        <v>0</v>
      </c>
      <c r="AB188" s="25">
        <v>121.65000152587891</v>
      </c>
      <c r="AC188" s="4">
        <f t="shared" si="30"/>
        <v>6</v>
      </c>
      <c r="AD188" s="25">
        <f t="shared" si="31"/>
        <v>127.65000152587891</v>
      </c>
      <c r="AE188" s="4">
        <v>0</v>
      </c>
      <c r="AF188" s="4">
        <v>0</v>
      </c>
      <c r="AG188" s="4">
        <v>0</v>
      </c>
      <c r="AH188" s="4">
        <v>0</v>
      </c>
      <c r="AI188" s="4">
        <v>2</v>
      </c>
      <c r="AJ188" s="4">
        <v>0</v>
      </c>
      <c r="AK188" s="4">
        <v>2</v>
      </c>
      <c r="AL188" s="4">
        <v>2</v>
      </c>
      <c r="AM188" s="4">
        <v>0</v>
      </c>
      <c r="AN188" s="4">
        <v>0</v>
      </c>
      <c r="AO188" s="4">
        <v>2</v>
      </c>
      <c r="AP188" s="4">
        <v>0</v>
      </c>
      <c r="AQ188" s="4">
        <v>2</v>
      </c>
      <c r="AR188" s="4">
        <v>0</v>
      </c>
      <c r="AS188" s="4">
        <v>0</v>
      </c>
      <c r="AT188" s="4">
        <v>2</v>
      </c>
      <c r="AU188" s="4">
        <v>0</v>
      </c>
      <c r="AV188" s="4">
        <v>0</v>
      </c>
      <c r="AW188" s="25">
        <v>117.76999664306641</v>
      </c>
      <c r="AX188" s="4">
        <f t="shared" si="32"/>
        <v>12</v>
      </c>
      <c r="AY188" s="25">
        <f t="shared" si="33"/>
        <v>129.76999664306641</v>
      </c>
      <c r="AZ188" s="25">
        <f t="shared" si="34"/>
        <v>127.65000152587891</v>
      </c>
      <c r="BA188" s="25">
        <f t="shared" si="35"/>
        <v>31.951627397839339</v>
      </c>
    </row>
    <row r="189" spans="1:53" ht="43.2">
      <c r="A189" s="4">
        <v>30</v>
      </c>
      <c r="B189" s="8" t="s">
        <v>296</v>
      </c>
      <c r="C189" s="8">
        <v>2002</v>
      </c>
      <c r="D189" s="8">
        <v>2002</v>
      </c>
      <c r="E189" s="8">
        <v>2002</v>
      </c>
      <c r="F189" s="8">
        <v>1</v>
      </c>
      <c r="G189" s="8" t="s">
        <v>25</v>
      </c>
      <c r="H189" s="8" t="s">
        <v>26</v>
      </c>
      <c r="I189" s="8" t="s">
        <v>297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2</v>
      </c>
      <c r="X189" s="4">
        <v>0</v>
      </c>
      <c r="Y189" s="4">
        <v>0</v>
      </c>
      <c r="Z189" s="4">
        <v>0</v>
      </c>
      <c r="AA189" s="4">
        <v>0</v>
      </c>
      <c r="AB189" s="25">
        <v>133.21000671386719</v>
      </c>
      <c r="AC189" s="4">
        <f t="shared" si="30"/>
        <v>2</v>
      </c>
      <c r="AD189" s="25">
        <f t="shared" si="31"/>
        <v>135.21000671386719</v>
      </c>
      <c r="AE189" s="4">
        <v>0</v>
      </c>
      <c r="AF189" s="4">
        <v>0</v>
      </c>
      <c r="AG189" s="4">
        <v>0</v>
      </c>
      <c r="AH189" s="4">
        <v>0</v>
      </c>
      <c r="AI189" s="4">
        <v>2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2</v>
      </c>
      <c r="AS189" s="4">
        <v>0</v>
      </c>
      <c r="AT189" s="4">
        <v>0</v>
      </c>
      <c r="AU189" s="4">
        <v>0</v>
      </c>
      <c r="AV189" s="4">
        <v>0</v>
      </c>
      <c r="AW189" s="25">
        <v>126.16999816894531</v>
      </c>
      <c r="AX189" s="4">
        <f t="shared" si="32"/>
        <v>4</v>
      </c>
      <c r="AY189" s="25">
        <f t="shared" si="33"/>
        <v>130.16999816894531</v>
      </c>
      <c r="AZ189" s="25">
        <f t="shared" si="34"/>
        <v>130.16999816894531</v>
      </c>
      <c r="BA189" s="25">
        <f t="shared" si="35"/>
        <v>34.556544390513963</v>
      </c>
    </row>
    <row r="190" spans="1:53" ht="57.6">
      <c r="A190" s="4">
        <v>31</v>
      </c>
      <c r="B190" s="8" t="s">
        <v>209</v>
      </c>
      <c r="C190" s="8">
        <v>1998</v>
      </c>
      <c r="D190" s="8">
        <v>1998</v>
      </c>
      <c r="E190" s="8">
        <v>1998</v>
      </c>
      <c r="F190" s="8">
        <v>1</v>
      </c>
      <c r="G190" s="8" t="s">
        <v>36</v>
      </c>
      <c r="H190" s="8" t="s">
        <v>37</v>
      </c>
      <c r="I190" s="8" t="s">
        <v>38</v>
      </c>
      <c r="J190" s="4">
        <v>0</v>
      </c>
      <c r="K190" s="4">
        <v>0</v>
      </c>
      <c r="L190" s="4">
        <v>0</v>
      </c>
      <c r="M190" s="4">
        <v>0</v>
      </c>
      <c r="N190" s="4">
        <v>2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50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25">
        <v>142.55000305175781</v>
      </c>
      <c r="AC190" s="4">
        <f t="shared" si="30"/>
        <v>52</v>
      </c>
      <c r="AD190" s="25">
        <f t="shared" si="31"/>
        <v>194.55000305175781</v>
      </c>
      <c r="AE190" s="4">
        <v>0</v>
      </c>
      <c r="AF190" s="4">
        <v>0</v>
      </c>
      <c r="AG190" s="4">
        <v>0</v>
      </c>
      <c r="AH190" s="4">
        <v>0</v>
      </c>
      <c r="AI190" s="4">
        <v>2</v>
      </c>
      <c r="AJ190" s="4">
        <v>0</v>
      </c>
      <c r="AK190" s="4">
        <v>0</v>
      </c>
      <c r="AL190" s="4">
        <v>0</v>
      </c>
      <c r="AM190" s="4">
        <v>0</v>
      </c>
      <c r="AN190" s="4">
        <v>2</v>
      </c>
      <c r="AO190" s="4">
        <v>2</v>
      </c>
      <c r="AP190" s="4">
        <v>0</v>
      </c>
      <c r="AQ190" s="4">
        <v>2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25">
        <v>126.11000061035156</v>
      </c>
      <c r="AX190" s="4">
        <f t="shared" si="32"/>
        <v>8</v>
      </c>
      <c r="AY190" s="25">
        <f t="shared" si="33"/>
        <v>134.11000061035156</v>
      </c>
      <c r="AZ190" s="25">
        <f t="shared" si="34"/>
        <v>134.11000061035156</v>
      </c>
      <c r="BA190" s="25">
        <f t="shared" si="35"/>
        <v>38.629319383702011</v>
      </c>
    </row>
    <row r="191" spans="1:53" ht="43.2">
      <c r="A191" s="4">
        <v>32</v>
      </c>
      <c r="B191" s="8" t="s">
        <v>257</v>
      </c>
      <c r="C191" s="8">
        <v>2000</v>
      </c>
      <c r="D191" s="8">
        <v>2000</v>
      </c>
      <c r="E191" s="8">
        <v>2000</v>
      </c>
      <c r="F191" s="8">
        <v>1</v>
      </c>
      <c r="G191" s="8" t="s">
        <v>80</v>
      </c>
      <c r="H191" s="8" t="s">
        <v>81</v>
      </c>
      <c r="I191" s="8" t="s">
        <v>84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5"/>
      <c r="AC191" s="4">
        <f t="shared" si="30"/>
        <v>0</v>
      </c>
      <c r="AD191" s="25" t="s">
        <v>399</v>
      </c>
      <c r="AE191" s="4">
        <v>0</v>
      </c>
      <c r="AF191" s="4">
        <v>2</v>
      </c>
      <c r="AG191" s="4">
        <v>2</v>
      </c>
      <c r="AH191" s="4">
        <v>2</v>
      </c>
      <c r="AI191" s="4">
        <v>2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2</v>
      </c>
      <c r="AP191" s="4">
        <v>0</v>
      </c>
      <c r="AQ191" s="4">
        <v>0</v>
      </c>
      <c r="AR191" s="4">
        <v>0</v>
      </c>
      <c r="AS191" s="4">
        <v>0</v>
      </c>
      <c r="AT191" s="4">
        <v>2</v>
      </c>
      <c r="AU191" s="4">
        <v>0</v>
      </c>
      <c r="AV191" s="4">
        <v>0</v>
      </c>
      <c r="AW191" s="25">
        <v>123.04000091552734</v>
      </c>
      <c r="AX191" s="4">
        <f t="shared" si="32"/>
        <v>12</v>
      </c>
      <c r="AY191" s="25">
        <f t="shared" si="33"/>
        <v>135.04000091552734</v>
      </c>
      <c r="AZ191" s="25">
        <f t="shared" si="34"/>
        <v>135.04000091552734</v>
      </c>
      <c r="BA191" s="25">
        <f t="shared" si="35"/>
        <v>39.590659393741511</v>
      </c>
    </row>
    <row r="192" spans="1:53" ht="43.2">
      <c r="A192" s="4">
        <v>33</v>
      </c>
      <c r="B192" s="8" t="s">
        <v>301</v>
      </c>
      <c r="C192" s="8">
        <v>1998</v>
      </c>
      <c r="D192" s="8">
        <v>1998</v>
      </c>
      <c r="E192" s="8">
        <v>1998</v>
      </c>
      <c r="F192" s="8">
        <v>1</v>
      </c>
      <c r="G192" s="8" t="s">
        <v>10</v>
      </c>
      <c r="H192" s="8" t="s">
        <v>91</v>
      </c>
      <c r="I192" s="8" t="s">
        <v>302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2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25">
        <v>149.71000671386719</v>
      </c>
      <c r="AC192" s="4">
        <f t="shared" ref="AC192:AC216" si="36">SUM(J192:AA192)</f>
        <v>2</v>
      </c>
      <c r="AD192" s="25">
        <f t="shared" ref="AD192:AD223" si="37">AB192+AC192</f>
        <v>151.71000671386719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2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25">
        <v>134.55000305175781</v>
      </c>
      <c r="AX192" s="4">
        <f t="shared" ref="AX192:AX216" si="38">SUM(AE192:AV192)</f>
        <v>2</v>
      </c>
      <c r="AY192" s="25">
        <f t="shared" ref="AY192:AY223" si="39">AW192+AX192</f>
        <v>136.55000305175781</v>
      </c>
      <c r="AZ192" s="25">
        <f t="shared" ref="AZ192:AZ223" si="40">MIN(AY192,AD192)</f>
        <v>136.55000305175781</v>
      </c>
      <c r="BA192" s="25">
        <f t="shared" ref="BA192:BA223" si="41">IF( AND(ISNUMBER(AZ$160),ISNUMBER(AZ192)),(AZ192-AZ$160)/AZ$160*100,"")</f>
        <v>41.151546482406609</v>
      </c>
    </row>
    <row r="193" spans="1:53" ht="28.8">
      <c r="A193" s="4">
        <v>34</v>
      </c>
      <c r="B193" s="8" t="s">
        <v>282</v>
      </c>
      <c r="C193" s="8">
        <v>2000</v>
      </c>
      <c r="D193" s="8">
        <v>2000</v>
      </c>
      <c r="E193" s="8">
        <v>2000</v>
      </c>
      <c r="F193" s="8">
        <v>1</v>
      </c>
      <c r="G193" s="8" t="s">
        <v>16</v>
      </c>
      <c r="H193" s="8" t="s">
        <v>17</v>
      </c>
      <c r="I193" s="8" t="s">
        <v>68</v>
      </c>
      <c r="J193" s="4">
        <v>0</v>
      </c>
      <c r="K193" s="4">
        <v>0</v>
      </c>
      <c r="L193" s="4">
        <v>2</v>
      </c>
      <c r="M193" s="4">
        <v>0</v>
      </c>
      <c r="N193" s="4">
        <v>2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2</v>
      </c>
      <c r="W193" s="4">
        <v>0</v>
      </c>
      <c r="X193" s="4">
        <v>2</v>
      </c>
      <c r="Y193" s="4">
        <v>0</v>
      </c>
      <c r="Z193" s="4">
        <v>0</v>
      </c>
      <c r="AA193" s="4">
        <v>0</v>
      </c>
      <c r="AB193" s="25">
        <v>131.74000549316406</v>
      </c>
      <c r="AC193" s="4">
        <f t="shared" si="36"/>
        <v>8</v>
      </c>
      <c r="AD193" s="25">
        <f t="shared" si="37"/>
        <v>139.74000549316406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2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2</v>
      </c>
      <c r="AT193" s="4">
        <v>0</v>
      </c>
      <c r="AU193" s="4">
        <v>0</v>
      </c>
      <c r="AV193" s="4">
        <v>0</v>
      </c>
      <c r="AW193" s="25">
        <v>154.61000061035156</v>
      </c>
      <c r="AX193" s="4">
        <f t="shared" si="38"/>
        <v>4</v>
      </c>
      <c r="AY193" s="25">
        <f t="shared" si="39"/>
        <v>158.61000061035156</v>
      </c>
      <c r="AZ193" s="25">
        <f t="shared" si="40"/>
        <v>139.74000549316406</v>
      </c>
      <c r="BA193" s="25">
        <f t="shared" si="41"/>
        <v>44.449047528352928</v>
      </c>
    </row>
    <row r="194" spans="1:53" ht="43.2">
      <c r="A194" s="4">
        <v>35</v>
      </c>
      <c r="B194" s="8" t="s">
        <v>250</v>
      </c>
      <c r="C194" s="8">
        <v>2000</v>
      </c>
      <c r="D194" s="8">
        <v>2000</v>
      </c>
      <c r="E194" s="8">
        <v>2000</v>
      </c>
      <c r="F194" s="8">
        <v>1</v>
      </c>
      <c r="G194" s="8" t="s">
        <v>80</v>
      </c>
      <c r="H194" s="8" t="s">
        <v>81</v>
      </c>
      <c r="I194" s="8" t="s">
        <v>82</v>
      </c>
      <c r="J194" s="4">
        <v>0</v>
      </c>
      <c r="K194" s="4">
        <v>0</v>
      </c>
      <c r="L194" s="4">
        <v>0</v>
      </c>
      <c r="M194" s="4">
        <v>0</v>
      </c>
      <c r="N194" s="4">
        <v>2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2</v>
      </c>
      <c r="Z194" s="4">
        <v>0</v>
      </c>
      <c r="AA194" s="4">
        <v>0</v>
      </c>
      <c r="AB194" s="25">
        <v>136.66000366210937</v>
      </c>
      <c r="AC194" s="4">
        <f t="shared" si="36"/>
        <v>4</v>
      </c>
      <c r="AD194" s="25">
        <f t="shared" si="37"/>
        <v>140.66000366210937</v>
      </c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25"/>
      <c r="AX194" s="4">
        <f t="shared" si="38"/>
        <v>0</v>
      </c>
      <c r="AY194" s="25" t="s">
        <v>399</v>
      </c>
      <c r="AZ194" s="25">
        <f t="shared" si="40"/>
        <v>140.66000366210937</v>
      </c>
      <c r="BA194" s="25">
        <f t="shared" si="41"/>
        <v>45.400048344210781</v>
      </c>
    </row>
    <row r="195" spans="1:53" ht="43.2">
      <c r="A195" s="4">
        <v>36</v>
      </c>
      <c r="B195" s="8" t="s">
        <v>182</v>
      </c>
      <c r="C195" s="8">
        <v>2000</v>
      </c>
      <c r="D195" s="8">
        <v>2000</v>
      </c>
      <c r="E195" s="8">
        <v>2000</v>
      </c>
      <c r="F195" s="8">
        <v>1</v>
      </c>
      <c r="G195" s="8" t="s">
        <v>10</v>
      </c>
      <c r="H195" s="8" t="s">
        <v>91</v>
      </c>
      <c r="I195" s="8" t="s">
        <v>177</v>
      </c>
      <c r="J195" s="4">
        <v>0</v>
      </c>
      <c r="K195" s="4">
        <v>2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2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25">
        <v>142.16999816894531</v>
      </c>
      <c r="AC195" s="4">
        <f t="shared" si="36"/>
        <v>4</v>
      </c>
      <c r="AD195" s="25">
        <f t="shared" si="37"/>
        <v>146.16999816894531</v>
      </c>
      <c r="AE195" s="4">
        <v>0</v>
      </c>
      <c r="AF195" s="4">
        <v>2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2</v>
      </c>
      <c r="AV195" s="4">
        <v>0</v>
      </c>
      <c r="AW195" s="25">
        <v>139.33000183105469</v>
      </c>
      <c r="AX195" s="4">
        <f t="shared" si="38"/>
        <v>4</v>
      </c>
      <c r="AY195" s="25">
        <f t="shared" si="39"/>
        <v>143.33000183105469</v>
      </c>
      <c r="AZ195" s="25">
        <f t="shared" si="40"/>
        <v>143.33000183105469</v>
      </c>
      <c r="BA195" s="25">
        <f t="shared" si="41"/>
        <v>48.160021703632637</v>
      </c>
    </row>
    <row r="196" spans="1:53">
      <c r="A196" s="4">
        <v>37</v>
      </c>
      <c r="B196" s="8" t="s">
        <v>161</v>
      </c>
      <c r="C196" s="8">
        <v>2000</v>
      </c>
      <c r="D196" s="8">
        <v>2000</v>
      </c>
      <c r="E196" s="8">
        <v>2000</v>
      </c>
      <c r="F196" s="8">
        <v>2</v>
      </c>
      <c r="G196" s="8" t="s">
        <v>80</v>
      </c>
      <c r="H196" s="8" t="s">
        <v>88</v>
      </c>
      <c r="I196" s="8" t="s">
        <v>89</v>
      </c>
      <c r="J196" s="4">
        <v>0</v>
      </c>
      <c r="K196" s="4">
        <v>50</v>
      </c>
      <c r="L196" s="4">
        <v>0</v>
      </c>
      <c r="M196" s="4">
        <v>0</v>
      </c>
      <c r="N196" s="4">
        <v>2</v>
      </c>
      <c r="O196" s="4">
        <v>0</v>
      </c>
      <c r="P196" s="4">
        <v>2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2</v>
      </c>
      <c r="X196" s="4">
        <v>0</v>
      </c>
      <c r="Y196" s="4">
        <v>0</v>
      </c>
      <c r="Z196" s="4">
        <v>2</v>
      </c>
      <c r="AA196" s="4">
        <v>0</v>
      </c>
      <c r="AB196" s="25">
        <v>139.08000183105469</v>
      </c>
      <c r="AC196" s="4">
        <f t="shared" si="36"/>
        <v>58</v>
      </c>
      <c r="AD196" s="25">
        <f t="shared" si="37"/>
        <v>197.08000183105469</v>
      </c>
      <c r="AE196" s="4">
        <v>0</v>
      </c>
      <c r="AF196" s="4">
        <v>2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0</v>
      </c>
      <c r="AU196" s="4">
        <v>2</v>
      </c>
      <c r="AV196" s="4">
        <v>0</v>
      </c>
      <c r="AW196" s="25">
        <v>139.33000183105469</v>
      </c>
      <c r="AX196" s="4">
        <f t="shared" si="38"/>
        <v>4</v>
      </c>
      <c r="AY196" s="25">
        <f t="shared" si="39"/>
        <v>143.33000183105469</v>
      </c>
      <c r="AZ196" s="25">
        <f t="shared" si="40"/>
        <v>143.33000183105469</v>
      </c>
      <c r="BA196" s="25">
        <f t="shared" si="41"/>
        <v>48.160021703632637</v>
      </c>
    </row>
    <row r="197" spans="1:53" ht="28.8">
      <c r="A197" s="4">
        <v>38</v>
      </c>
      <c r="B197" s="8" t="s">
        <v>239</v>
      </c>
      <c r="C197" s="8">
        <v>1998</v>
      </c>
      <c r="D197" s="8">
        <v>1998</v>
      </c>
      <c r="E197" s="8">
        <v>1998</v>
      </c>
      <c r="F197" s="8">
        <v>1</v>
      </c>
      <c r="G197" s="8" t="s">
        <v>136</v>
      </c>
      <c r="H197" s="8" t="s">
        <v>137</v>
      </c>
      <c r="I197" s="8" t="s">
        <v>138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2</v>
      </c>
      <c r="Q197" s="4">
        <v>0</v>
      </c>
      <c r="R197" s="4">
        <v>0</v>
      </c>
      <c r="S197" s="4">
        <v>2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2</v>
      </c>
      <c r="AA197" s="4">
        <v>0</v>
      </c>
      <c r="AB197" s="25">
        <v>148.85000610351562</v>
      </c>
      <c r="AC197" s="4">
        <f t="shared" si="36"/>
        <v>6</v>
      </c>
      <c r="AD197" s="25">
        <f t="shared" si="37"/>
        <v>154.85000610351562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25">
        <v>144.94000244140625</v>
      </c>
      <c r="AX197" s="4">
        <f t="shared" si="38"/>
        <v>0</v>
      </c>
      <c r="AY197" s="25">
        <f t="shared" si="39"/>
        <v>144.94000244140625</v>
      </c>
      <c r="AZ197" s="25">
        <f t="shared" si="40"/>
        <v>144.94000244140625</v>
      </c>
      <c r="BA197" s="25">
        <f t="shared" si="41"/>
        <v>49.824277074631077</v>
      </c>
    </row>
    <row r="198" spans="1:53">
      <c r="A198" s="4">
        <v>39</v>
      </c>
      <c r="B198" s="8" t="s">
        <v>191</v>
      </c>
      <c r="C198" s="8">
        <v>1998</v>
      </c>
      <c r="D198" s="8">
        <v>1998</v>
      </c>
      <c r="E198" s="8">
        <v>1998</v>
      </c>
      <c r="F198" s="8">
        <v>3</v>
      </c>
      <c r="G198" s="8" t="s">
        <v>80</v>
      </c>
      <c r="H198" s="8" t="s">
        <v>88</v>
      </c>
      <c r="I198" s="8" t="s">
        <v>89</v>
      </c>
      <c r="J198" s="4">
        <v>0</v>
      </c>
      <c r="K198" s="4">
        <v>0</v>
      </c>
      <c r="L198" s="4">
        <v>0</v>
      </c>
      <c r="M198" s="4">
        <v>0</v>
      </c>
      <c r="N198" s="4">
        <v>2</v>
      </c>
      <c r="O198" s="4">
        <v>0</v>
      </c>
      <c r="P198" s="4">
        <v>0</v>
      </c>
      <c r="Q198" s="4">
        <v>0</v>
      </c>
      <c r="R198" s="4">
        <v>2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2</v>
      </c>
      <c r="Z198" s="4">
        <v>0</v>
      </c>
      <c r="AA198" s="4">
        <v>0</v>
      </c>
      <c r="AB198" s="25">
        <v>139.05999755859375</v>
      </c>
      <c r="AC198" s="4">
        <f t="shared" si="36"/>
        <v>6</v>
      </c>
      <c r="AD198" s="25">
        <f t="shared" si="37"/>
        <v>145.05999755859375</v>
      </c>
      <c r="AE198" s="4">
        <v>0</v>
      </c>
      <c r="AF198" s="4">
        <v>0</v>
      </c>
      <c r="AG198" s="4">
        <v>0</v>
      </c>
      <c r="AH198" s="4">
        <v>0</v>
      </c>
      <c r="AI198" s="4">
        <v>2</v>
      </c>
      <c r="AJ198" s="4">
        <v>0</v>
      </c>
      <c r="AK198" s="4">
        <v>2</v>
      </c>
      <c r="AL198" s="4">
        <v>0</v>
      </c>
      <c r="AM198" s="4">
        <v>0</v>
      </c>
      <c r="AN198" s="4">
        <v>0</v>
      </c>
      <c r="AO198" s="4">
        <v>0</v>
      </c>
      <c r="AP198" s="4">
        <v>2</v>
      </c>
      <c r="AQ198" s="4">
        <v>0</v>
      </c>
      <c r="AR198" s="4">
        <v>0</v>
      </c>
      <c r="AS198" s="4">
        <v>0</v>
      </c>
      <c r="AT198" s="4">
        <v>0</v>
      </c>
      <c r="AU198" s="4">
        <v>2</v>
      </c>
      <c r="AV198" s="4">
        <v>0</v>
      </c>
      <c r="AW198" s="25">
        <v>137.05000305175781</v>
      </c>
      <c r="AX198" s="4">
        <f t="shared" si="38"/>
        <v>8</v>
      </c>
      <c r="AY198" s="25">
        <f t="shared" si="39"/>
        <v>145.05000305175781</v>
      </c>
      <c r="AZ198" s="25">
        <f t="shared" si="40"/>
        <v>145.05000305175781</v>
      </c>
      <c r="BA198" s="25">
        <f t="shared" si="41"/>
        <v>49.937984551146087</v>
      </c>
    </row>
    <row r="199" spans="1:53" ht="57.6">
      <c r="A199" s="4">
        <v>40</v>
      </c>
      <c r="B199" s="8" t="s">
        <v>295</v>
      </c>
      <c r="C199" s="8">
        <v>2001</v>
      </c>
      <c r="D199" s="8">
        <v>2001</v>
      </c>
      <c r="E199" s="8">
        <v>2001</v>
      </c>
      <c r="F199" s="8">
        <v>2</v>
      </c>
      <c r="G199" s="8" t="s">
        <v>70</v>
      </c>
      <c r="H199" s="8" t="s">
        <v>229</v>
      </c>
      <c r="I199" s="8" t="s">
        <v>72</v>
      </c>
      <c r="J199" s="4">
        <v>2</v>
      </c>
      <c r="K199" s="4">
        <v>50</v>
      </c>
      <c r="L199" s="4">
        <v>0</v>
      </c>
      <c r="M199" s="4">
        <v>2</v>
      </c>
      <c r="N199" s="4">
        <v>50</v>
      </c>
      <c r="O199" s="4">
        <v>0</v>
      </c>
      <c r="P199" s="4">
        <v>2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2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25">
        <v>157.75999450683594</v>
      </c>
      <c r="AC199" s="4">
        <f t="shared" si="36"/>
        <v>108</v>
      </c>
      <c r="AD199" s="25">
        <f t="shared" si="37"/>
        <v>265.75999450683594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2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25">
        <v>143.46000671386719</v>
      </c>
      <c r="AX199" s="4">
        <f t="shared" si="38"/>
        <v>2</v>
      </c>
      <c r="AY199" s="25">
        <f t="shared" si="39"/>
        <v>145.46000671386719</v>
      </c>
      <c r="AZ199" s="25">
        <f t="shared" si="40"/>
        <v>145.46000671386719</v>
      </c>
      <c r="BA199" s="25">
        <f t="shared" si="41"/>
        <v>50.361804761155547</v>
      </c>
    </row>
    <row r="200" spans="1:53">
      <c r="A200" s="4">
        <v>41</v>
      </c>
      <c r="B200" s="8" t="s">
        <v>188</v>
      </c>
      <c r="C200" s="8">
        <v>2000</v>
      </c>
      <c r="D200" s="8">
        <v>2000</v>
      </c>
      <c r="E200" s="8">
        <v>2000</v>
      </c>
      <c r="F200" s="8">
        <v>2</v>
      </c>
      <c r="G200" s="8" t="s">
        <v>80</v>
      </c>
      <c r="H200" s="8" t="s">
        <v>88</v>
      </c>
      <c r="I200" s="8" t="s">
        <v>89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2</v>
      </c>
      <c r="AA200" s="4">
        <v>0</v>
      </c>
      <c r="AB200" s="25">
        <v>153.66999816894531</v>
      </c>
      <c r="AC200" s="4">
        <f t="shared" si="36"/>
        <v>2</v>
      </c>
      <c r="AD200" s="25">
        <f t="shared" si="37"/>
        <v>155.66999816894531</v>
      </c>
      <c r="AE200" s="4">
        <v>0</v>
      </c>
      <c r="AF200" s="4">
        <v>0</v>
      </c>
      <c r="AG200" s="4">
        <v>2</v>
      </c>
      <c r="AH200" s="4">
        <v>0</v>
      </c>
      <c r="AI200" s="4">
        <v>2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2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25">
        <v>139.77999877929687</v>
      </c>
      <c r="AX200" s="4">
        <f t="shared" si="38"/>
        <v>6</v>
      </c>
      <c r="AY200" s="25">
        <f t="shared" si="39"/>
        <v>145.77999877929687</v>
      </c>
      <c r="AZ200" s="25">
        <f t="shared" si="40"/>
        <v>145.77999877929687</v>
      </c>
      <c r="BA200" s="25">
        <f t="shared" si="41"/>
        <v>50.692580110024487</v>
      </c>
    </row>
    <row r="201" spans="1:53" ht="57.6">
      <c r="A201" s="4">
        <v>42</v>
      </c>
      <c r="B201" s="8" t="s">
        <v>281</v>
      </c>
      <c r="C201" s="8">
        <v>2001</v>
      </c>
      <c r="D201" s="8">
        <v>2001</v>
      </c>
      <c r="E201" s="8">
        <v>2001</v>
      </c>
      <c r="F201" s="8">
        <v>2</v>
      </c>
      <c r="G201" s="8" t="s">
        <v>36</v>
      </c>
      <c r="H201" s="8" t="s">
        <v>37</v>
      </c>
      <c r="I201" s="8" t="s">
        <v>38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2</v>
      </c>
      <c r="W201" s="4">
        <v>0</v>
      </c>
      <c r="X201" s="4">
        <v>2</v>
      </c>
      <c r="Y201" s="4">
        <v>0</v>
      </c>
      <c r="Z201" s="4">
        <v>0</v>
      </c>
      <c r="AA201" s="4">
        <v>0</v>
      </c>
      <c r="AB201" s="25">
        <v>144.75999450683594</v>
      </c>
      <c r="AC201" s="4">
        <f t="shared" si="36"/>
        <v>4</v>
      </c>
      <c r="AD201" s="25">
        <f t="shared" si="37"/>
        <v>148.75999450683594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2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2</v>
      </c>
      <c r="AV201" s="4">
        <v>0</v>
      </c>
      <c r="AW201" s="25">
        <v>142.28999328613281</v>
      </c>
      <c r="AX201" s="4">
        <f t="shared" si="38"/>
        <v>4</v>
      </c>
      <c r="AY201" s="25">
        <f t="shared" si="39"/>
        <v>146.28999328613281</v>
      </c>
      <c r="AZ201" s="25">
        <f t="shared" si="40"/>
        <v>146.28999328613281</v>
      </c>
      <c r="BA201" s="25">
        <f t="shared" si="41"/>
        <v>51.219760715872873</v>
      </c>
    </row>
    <row r="202" spans="1:53" ht="28.8">
      <c r="A202" s="4">
        <v>43</v>
      </c>
      <c r="B202" s="8" t="s">
        <v>73</v>
      </c>
      <c r="C202" s="8">
        <v>2001</v>
      </c>
      <c r="D202" s="8">
        <v>2001</v>
      </c>
      <c r="E202" s="8">
        <v>2001</v>
      </c>
      <c r="F202" s="8">
        <v>3</v>
      </c>
      <c r="G202" s="8" t="s">
        <v>16</v>
      </c>
      <c r="H202" s="8" t="s">
        <v>17</v>
      </c>
      <c r="I202" s="8" t="s">
        <v>74</v>
      </c>
      <c r="J202" s="4">
        <v>0</v>
      </c>
      <c r="K202" s="4">
        <v>2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25">
        <v>152.10000610351562</v>
      </c>
      <c r="AC202" s="4">
        <f t="shared" si="36"/>
        <v>2</v>
      </c>
      <c r="AD202" s="25">
        <f t="shared" si="37"/>
        <v>154.10000610351562</v>
      </c>
      <c r="AE202" s="4">
        <v>0</v>
      </c>
      <c r="AF202" s="4">
        <v>2</v>
      </c>
      <c r="AG202" s="4">
        <v>2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25">
        <v>142.46000671386719</v>
      </c>
      <c r="AX202" s="4">
        <f t="shared" si="38"/>
        <v>4</v>
      </c>
      <c r="AY202" s="25">
        <f t="shared" si="39"/>
        <v>146.46000671386719</v>
      </c>
      <c r="AZ202" s="25">
        <f t="shared" si="40"/>
        <v>146.46000671386719</v>
      </c>
      <c r="BA202" s="25">
        <f t="shared" si="41"/>
        <v>51.395503357477835</v>
      </c>
    </row>
    <row r="203" spans="1:53" ht="28.8">
      <c r="A203" s="4">
        <v>44</v>
      </c>
      <c r="B203" s="8" t="s">
        <v>279</v>
      </c>
      <c r="C203" s="8">
        <v>2001</v>
      </c>
      <c r="D203" s="8">
        <v>2001</v>
      </c>
      <c r="E203" s="8">
        <v>2001</v>
      </c>
      <c r="F203" s="8">
        <v>3</v>
      </c>
      <c r="G203" s="8" t="s">
        <v>16</v>
      </c>
      <c r="H203" s="8" t="s">
        <v>17</v>
      </c>
      <c r="I203" s="8" t="s">
        <v>18</v>
      </c>
      <c r="J203" s="4">
        <v>0</v>
      </c>
      <c r="K203" s="4">
        <v>2</v>
      </c>
      <c r="L203" s="4">
        <v>0</v>
      </c>
      <c r="M203" s="4">
        <v>0</v>
      </c>
      <c r="N203" s="4">
        <v>2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25">
        <v>162.77000427246094</v>
      </c>
      <c r="AC203" s="4">
        <f t="shared" si="36"/>
        <v>4</v>
      </c>
      <c r="AD203" s="25">
        <f t="shared" si="37"/>
        <v>166.77000427246094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25">
        <v>147.03999328613281</v>
      </c>
      <c r="AX203" s="4">
        <f t="shared" si="38"/>
        <v>0</v>
      </c>
      <c r="AY203" s="25">
        <f t="shared" si="39"/>
        <v>147.03999328613281</v>
      </c>
      <c r="AZ203" s="25">
        <f t="shared" si="40"/>
        <v>147.03999328613281</v>
      </c>
      <c r="BA203" s="25">
        <f t="shared" si="41"/>
        <v>51.995034663114595</v>
      </c>
    </row>
    <row r="204" spans="1:53" ht="86.4">
      <c r="A204" s="4">
        <v>45</v>
      </c>
      <c r="B204" s="8" t="s">
        <v>287</v>
      </c>
      <c r="C204" s="8">
        <v>1999</v>
      </c>
      <c r="D204" s="8">
        <v>1999</v>
      </c>
      <c r="E204" s="8">
        <v>1999</v>
      </c>
      <c r="F204" s="8">
        <v>1</v>
      </c>
      <c r="G204" s="8" t="s">
        <v>76</v>
      </c>
      <c r="H204" s="8" t="s">
        <v>268</v>
      </c>
      <c r="I204" s="8" t="s">
        <v>224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25">
        <v>152</v>
      </c>
      <c r="AC204" s="4">
        <f t="shared" si="36"/>
        <v>0</v>
      </c>
      <c r="AD204" s="25">
        <f t="shared" si="37"/>
        <v>152</v>
      </c>
      <c r="AE204" s="4">
        <v>0</v>
      </c>
      <c r="AF204" s="4">
        <v>0</v>
      </c>
      <c r="AG204" s="4">
        <v>2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2</v>
      </c>
      <c r="AR204" s="4">
        <v>0</v>
      </c>
      <c r="AS204" s="4">
        <v>0</v>
      </c>
      <c r="AT204" s="4">
        <v>2</v>
      </c>
      <c r="AU204" s="4">
        <v>0</v>
      </c>
      <c r="AV204" s="4">
        <v>0</v>
      </c>
      <c r="AW204" s="25">
        <v>144.55999755859375</v>
      </c>
      <c r="AX204" s="4">
        <f t="shared" si="38"/>
        <v>6</v>
      </c>
      <c r="AY204" s="25">
        <f t="shared" si="39"/>
        <v>150.55999755859375</v>
      </c>
      <c r="AZ204" s="25">
        <f t="shared" si="40"/>
        <v>150.55999755859375</v>
      </c>
      <c r="BA204" s="25">
        <f t="shared" si="41"/>
        <v>55.633658138605924</v>
      </c>
    </row>
    <row r="205" spans="1:53" ht="28.8">
      <c r="A205" s="4">
        <v>46</v>
      </c>
      <c r="B205" s="8" t="s">
        <v>141</v>
      </c>
      <c r="C205" s="8">
        <v>1998</v>
      </c>
      <c r="D205" s="8">
        <v>1998</v>
      </c>
      <c r="E205" s="8">
        <v>1998</v>
      </c>
      <c r="F205" s="8">
        <v>1</v>
      </c>
      <c r="G205" s="8" t="s">
        <v>31</v>
      </c>
      <c r="H205" s="8" t="s">
        <v>142</v>
      </c>
      <c r="I205" s="8" t="s">
        <v>143</v>
      </c>
      <c r="J205" s="4">
        <v>0</v>
      </c>
      <c r="K205" s="4">
        <v>0</v>
      </c>
      <c r="L205" s="4">
        <v>0</v>
      </c>
      <c r="M205" s="4">
        <v>2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2</v>
      </c>
      <c r="Y205" s="4">
        <v>0</v>
      </c>
      <c r="Z205" s="4">
        <v>2</v>
      </c>
      <c r="AA205" s="4">
        <v>0</v>
      </c>
      <c r="AB205" s="25">
        <v>145.05000305175781</v>
      </c>
      <c r="AC205" s="4">
        <f t="shared" si="36"/>
        <v>6</v>
      </c>
      <c r="AD205" s="25">
        <f t="shared" si="37"/>
        <v>151.05000305175781</v>
      </c>
      <c r="AE205" s="4">
        <v>0</v>
      </c>
      <c r="AF205" s="4">
        <v>0</v>
      </c>
      <c r="AG205" s="4">
        <v>2</v>
      </c>
      <c r="AH205" s="4">
        <v>0</v>
      </c>
      <c r="AI205" s="4">
        <v>0</v>
      </c>
      <c r="AJ205" s="4">
        <v>0</v>
      </c>
      <c r="AK205" s="4">
        <v>0</v>
      </c>
      <c r="AL205" s="4">
        <v>2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2</v>
      </c>
      <c r="AV205" s="4">
        <v>0</v>
      </c>
      <c r="AW205" s="25">
        <v>153.92999267578125</v>
      </c>
      <c r="AX205" s="4">
        <f t="shared" si="38"/>
        <v>6</v>
      </c>
      <c r="AY205" s="25">
        <f t="shared" si="39"/>
        <v>159.92999267578125</v>
      </c>
      <c r="AZ205" s="25">
        <f t="shared" si="40"/>
        <v>151.05000305175781</v>
      </c>
      <c r="BA205" s="25">
        <f t="shared" si="41"/>
        <v>56.140176129079833</v>
      </c>
    </row>
    <row r="206" spans="1:53" ht="57.6">
      <c r="A206" s="4">
        <v>47</v>
      </c>
      <c r="B206" s="8" t="s">
        <v>259</v>
      </c>
      <c r="C206" s="8">
        <v>1999</v>
      </c>
      <c r="D206" s="8">
        <v>1999</v>
      </c>
      <c r="E206" s="8">
        <v>1999</v>
      </c>
      <c r="F206" s="8">
        <v>1</v>
      </c>
      <c r="G206" s="8" t="s">
        <v>53</v>
      </c>
      <c r="H206" s="8" t="s">
        <v>260</v>
      </c>
      <c r="I206" s="8" t="s">
        <v>99</v>
      </c>
      <c r="J206" s="4">
        <v>0</v>
      </c>
      <c r="K206" s="4">
        <v>2</v>
      </c>
      <c r="L206" s="4">
        <v>0</v>
      </c>
      <c r="M206" s="4">
        <v>0</v>
      </c>
      <c r="N206" s="4">
        <v>2</v>
      </c>
      <c r="O206" s="4">
        <v>0</v>
      </c>
      <c r="P206" s="4">
        <v>0</v>
      </c>
      <c r="Q206" s="4">
        <v>2</v>
      </c>
      <c r="R206" s="4">
        <v>0</v>
      </c>
      <c r="S206" s="4">
        <v>2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2</v>
      </c>
      <c r="AA206" s="4">
        <v>0</v>
      </c>
      <c r="AB206" s="25">
        <v>145</v>
      </c>
      <c r="AC206" s="4">
        <f t="shared" si="36"/>
        <v>10</v>
      </c>
      <c r="AD206" s="25">
        <f t="shared" si="37"/>
        <v>155</v>
      </c>
      <c r="AE206" s="4">
        <v>2</v>
      </c>
      <c r="AF206" s="4">
        <v>2</v>
      </c>
      <c r="AG206" s="4">
        <v>2</v>
      </c>
      <c r="AH206" s="4">
        <v>0</v>
      </c>
      <c r="AI206" s="4">
        <v>2</v>
      </c>
      <c r="AJ206" s="4">
        <v>0</v>
      </c>
      <c r="AK206" s="4">
        <v>0</v>
      </c>
      <c r="AL206" s="4">
        <v>2</v>
      </c>
      <c r="AM206" s="4">
        <v>2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2</v>
      </c>
      <c r="AT206" s="4">
        <v>0</v>
      </c>
      <c r="AU206" s="4">
        <v>2</v>
      </c>
      <c r="AV206" s="4">
        <v>0</v>
      </c>
      <c r="AW206" s="25">
        <v>182.89999389648437</v>
      </c>
      <c r="AX206" s="4">
        <f t="shared" si="38"/>
        <v>16</v>
      </c>
      <c r="AY206" s="25">
        <f t="shared" si="39"/>
        <v>198.89999389648437</v>
      </c>
      <c r="AZ206" s="25">
        <f t="shared" si="40"/>
        <v>155</v>
      </c>
      <c r="BA206" s="25">
        <f t="shared" si="41"/>
        <v>60.22328242995512</v>
      </c>
    </row>
    <row r="207" spans="1:53" ht="43.2">
      <c r="A207" s="4">
        <v>48</v>
      </c>
      <c r="B207" s="8" t="s">
        <v>187</v>
      </c>
      <c r="C207" s="8">
        <v>2000</v>
      </c>
      <c r="D207" s="8">
        <v>2000</v>
      </c>
      <c r="E207" s="8">
        <v>2000</v>
      </c>
      <c r="F207" s="8">
        <v>1</v>
      </c>
      <c r="G207" s="8" t="s">
        <v>53</v>
      </c>
      <c r="H207" s="8" t="s">
        <v>54</v>
      </c>
      <c r="I207" s="8" t="s">
        <v>99</v>
      </c>
      <c r="J207" s="4">
        <v>0</v>
      </c>
      <c r="K207" s="4">
        <v>0</v>
      </c>
      <c r="L207" s="4">
        <v>2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2</v>
      </c>
      <c r="AA207" s="4">
        <v>0</v>
      </c>
      <c r="AB207" s="25">
        <v>179.33999633789063</v>
      </c>
      <c r="AC207" s="4">
        <f t="shared" si="36"/>
        <v>4</v>
      </c>
      <c r="AD207" s="25">
        <f t="shared" si="37"/>
        <v>183.33999633789062</v>
      </c>
      <c r="AE207" s="4">
        <v>2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2</v>
      </c>
      <c r="AM207" s="4">
        <v>0</v>
      </c>
      <c r="AN207" s="4">
        <v>0</v>
      </c>
      <c r="AO207" s="4">
        <v>0</v>
      </c>
      <c r="AP207" s="4">
        <v>2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25">
        <v>155.41999816894531</v>
      </c>
      <c r="AX207" s="4">
        <f t="shared" si="38"/>
        <v>6</v>
      </c>
      <c r="AY207" s="25">
        <f t="shared" si="39"/>
        <v>161.41999816894531</v>
      </c>
      <c r="AZ207" s="25">
        <f t="shared" si="40"/>
        <v>161.41999816894531</v>
      </c>
      <c r="BA207" s="25">
        <f t="shared" si="41"/>
        <v>66.859625525585571</v>
      </c>
    </row>
    <row r="208" spans="1:53" ht="43.2">
      <c r="A208" s="4">
        <v>49</v>
      </c>
      <c r="B208" s="8" t="s">
        <v>113</v>
      </c>
      <c r="C208" s="8">
        <v>2000</v>
      </c>
      <c r="D208" s="8">
        <v>2000</v>
      </c>
      <c r="E208" s="8">
        <v>2000</v>
      </c>
      <c r="F208" s="8">
        <v>1</v>
      </c>
      <c r="G208" s="8" t="s">
        <v>10</v>
      </c>
      <c r="H208" s="8" t="s">
        <v>91</v>
      </c>
      <c r="I208" s="8" t="s">
        <v>92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2</v>
      </c>
      <c r="R208" s="4">
        <v>0</v>
      </c>
      <c r="S208" s="4">
        <v>0</v>
      </c>
      <c r="T208" s="4">
        <v>2</v>
      </c>
      <c r="U208" s="4">
        <v>0</v>
      </c>
      <c r="V208" s="4">
        <v>0</v>
      </c>
      <c r="W208" s="4">
        <v>0</v>
      </c>
      <c r="X208" s="4">
        <v>0</v>
      </c>
      <c r="Y208" s="4">
        <v>2</v>
      </c>
      <c r="Z208" s="4">
        <v>0</v>
      </c>
      <c r="AA208" s="4">
        <v>0</v>
      </c>
      <c r="AB208" s="25">
        <v>163.91000366210937</v>
      </c>
      <c r="AC208" s="4">
        <f t="shared" si="36"/>
        <v>6</v>
      </c>
      <c r="AD208" s="25">
        <f t="shared" si="37"/>
        <v>169.91000366210937</v>
      </c>
      <c r="AE208" s="4">
        <v>0</v>
      </c>
      <c r="AF208" s="4">
        <v>0</v>
      </c>
      <c r="AG208" s="4">
        <v>0</v>
      </c>
      <c r="AH208" s="4">
        <v>0</v>
      </c>
      <c r="AI208" s="4">
        <v>2</v>
      </c>
      <c r="AJ208" s="4">
        <v>0</v>
      </c>
      <c r="AK208" s="4">
        <v>0</v>
      </c>
      <c r="AL208" s="4">
        <v>2</v>
      </c>
      <c r="AM208" s="4">
        <v>0</v>
      </c>
      <c r="AN208" s="4">
        <v>0</v>
      </c>
      <c r="AO208" s="4">
        <v>0</v>
      </c>
      <c r="AP208" s="4">
        <v>0</v>
      </c>
      <c r="AQ208" s="4">
        <v>2</v>
      </c>
      <c r="AR208" s="4">
        <v>0</v>
      </c>
      <c r="AS208" s="4">
        <v>0</v>
      </c>
      <c r="AT208" s="4">
        <v>2</v>
      </c>
      <c r="AU208" s="4">
        <v>2</v>
      </c>
      <c r="AV208" s="4">
        <v>0</v>
      </c>
      <c r="AW208" s="25">
        <v>154.41999816894531</v>
      </c>
      <c r="AX208" s="4">
        <f t="shared" si="38"/>
        <v>10</v>
      </c>
      <c r="AY208" s="25">
        <f t="shared" si="39"/>
        <v>164.41999816894531</v>
      </c>
      <c r="AZ208" s="25">
        <f t="shared" si="40"/>
        <v>164.41999816894531</v>
      </c>
      <c r="BA208" s="25">
        <f t="shared" si="41"/>
        <v>69.96072131455243</v>
      </c>
    </row>
    <row r="209" spans="1:53" ht="28.8">
      <c r="A209" s="4">
        <v>50</v>
      </c>
      <c r="B209" s="8" t="s">
        <v>288</v>
      </c>
      <c r="C209" s="8">
        <v>2000</v>
      </c>
      <c r="D209" s="8">
        <v>2000</v>
      </c>
      <c r="E209" s="8">
        <v>2000</v>
      </c>
      <c r="F209" s="8">
        <v>1</v>
      </c>
      <c r="G209" s="8" t="s">
        <v>21</v>
      </c>
      <c r="H209" s="8" t="s">
        <v>22</v>
      </c>
      <c r="I209" s="8" t="s">
        <v>23</v>
      </c>
      <c r="J209" s="4">
        <v>0</v>
      </c>
      <c r="K209" s="4">
        <v>0</v>
      </c>
      <c r="L209" s="4">
        <v>0</v>
      </c>
      <c r="M209" s="4">
        <v>0</v>
      </c>
      <c r="N209" s="4">
        <v>2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2</v>
      </c>
      <c r="Z209" s="4">
        <v>2</v>
      </c>
      <c r="AA209" s="4">
        <v>0</v>
      </c>
      <c r="AB209" s="25">
        <v>174.08999633789062</v>
      </c>
      <c r="AC209" s="4">
        <f t="shared" si="36"/>
        <v>6</v>
      </c>
      <c r="AD209" s="25">
        <f t="shared" si="37"/>
        <v>180.08999633789062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2</v>
      </c>
      <c r="AM209" s="4">
        <v>0</v>
      </c>
      <c r="AN209" s="4">
        <v>0</v>
      </c>
      <c r="AO209" s="4">
        <v>0</v>
      </c>
      <c r="AP209" s="4">
        <v>2</v>
      </c>
      <c r="AQ209" s="4">
        <v>2</v>
      </c>
      <c r="AR209" s="4">
        <v>0</v>
      </c>
      <c r="AS209" s="4">
        <v>2</v>
      </c>
      <c r="AT209" s="4">
        <v>0</v>
      </c>
      <c r="AU209" s="4">
        <v>0</v>
      </c>
      <c r="AV209" s="4">
        <v>0</v>
      </c>
      <c r="AW209" s="25">
        <v>158.25999450683594</v>
      </c>
      <c r="AX209" s="4">
        <f t="shared" si="38"/>
        <v>8</v>
      </c>
      <c r="AY209" s="25">
        <f t="shared" si="39"/>
        <v>166.25999450683594</v>
      </c>
      <c r="AZ209" s="25">
        <f t="shared" si="40"/>
        <v>166.25999450683594</v>
      </c>
      <c r="BA209" s="25">
        <f t="shared" si="41"/>
        <v>71.862722946268136</v>
      </c>
    </row>
    <row r="210" spans="1:53" ht="43.2">
      <c r="A210" s="4">
        <v>51</v>
      </c>
      <c r="B210" s="8" t="s">
        <v>162</v>
      </c>
      <c r="C210" s="8">
        <v>1998</v>
      </c>
      <c r="D210" s="8">
        <v>1998</v>
      </c>
      <c r="E210" s="8">
        <v>1998</v>
      </c>
      <c r="F210" s="8">
        <v>1</v>
      </c>
      <c r="G210" s="8" t="s">
        <v>53</v>
      </c>
      <c r="H210" s="8" t="s">
        <v>163</v>
      </c>
      <c r="I210" s="8" t="s">
        <v>55</v>
      </c>
      <c r="J210" s="4">
        <v>0</v>
      </c>
      <c r="K210" s="4">
        <v>0</v>
      </c>
      <c r="L210" s="4">
        <v>2</v>
      </c>
      <c r="M210" s="4">
        <v>2</v>
      </c>
      <c r="N210" s="4">
        <v>2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2</v>
      </c>
      <c r="Y210" s="4">
        <v>0</v>
      </c>
      <c r="Z210" s="4">
        <v>0</v>
      </c>
      <c r="AA210" s="4">
        <v>2</v>
      </c>
      <c r="AB210" s="25">
        <v>162.89999389648437</v>
      </c>
      <c r="AC210" s="4">
        <f t="shared" si="36"/>
        <v>10</v>
      </c>
      <c r="AD210" s="25">
        <f t="shared" si="37"/>
        <v>172.89999389648437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2</v>
      </c>
      <c r="AT210" s="4">
        <v>0</v>
      </c>
      <c r="AU210" s="4">
        <v>0</v>
      </c>
      <c r="AV210" s="4">
        <v>2</v>
      </c>
      <c r="AW210" s="25">
        <v>164.77000427246094</v>
      </c>
      <c r="AX210" s="4">
        <f t="shared" si="38"/>
        <v>4</v>
      </c>
      <c r="AY210" s="25">
        <f t="shared" si="39"/>
        <v>168.77000427246094</v>
      </c>
      <c r="AZ210" s="25">
        <f t="shared" si="40"/>
        <v>168.77000427246094</v>
      </c>
      <c r="BA210" s="25">
        <f t="shared" si="41"/>
        <v>74.457316517749945</v>
      </c>
    </row>
    <row r="211" spans="1:53" ht="43.2">
      <c r="A211" s="4">
        <v>52</v>
      </c>
      <c r="B211" s="8" t="s">
        <v>109</v>
      </c>
      <c r="C211" s="8">
        <v>1998</v>
      </c>
      <c r="D211" s="8">
        <v>1998</v>
      </c>
      <c r="E211" s="8">
        <v>1998</v>
      </c>
      <c r="F211" s="8">
        <v>1</v>
      </c>
      <c r="G211" s="8" t="s">
        <v>45</v>
      </c>
      <c r="H211" s="8" t="s">
        <v>104</v>
      </c>
      <c r="I211" s="8" t="s">
        <v>105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2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50</v>
      </c>
      <c r="Y211" s="4">
        <v>2</v>
      </c>
      <c r="Z211" s="4">
        <v>0</v>
      </c>
      <c r="AA211" s="4">
        <v>0</v>
      </c>
      <c r="AB211" s="25">
        <v>117.22000122070312</v>
      </c>
      <c r="AC211" s="4">
        <f t="shared" si="36"/>
        <v>54</v>
      </c>
      <c r="AD211" s="25">
        <f t="shared" si="37"/>
        <v>171.22000122070312</v>
      </c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25"/>
      <c r="AX211" s="4">
        <f t="shared" si="38"/>
        <v>0</v>
      </c>
      <c r="AY211" s="25" t="s">
        <v>399</v>
      </c>
      <c r="AZ211" s="25">
        <f t="shared" si="40"/>
        <v>171.22000122070312</v>
      </c>
      <c r="BA211" s="25">
        <f t="shared" si="41"/>
        <v>76.989874924141773</v>
      </c>
    </row>
    <row r="212" spans="1:53" ht="28.8">
      <c r="A212" s="4">
        <v>53</v>
      </c>
      <c r="B212" s="8" t="s">
        <v>164</v>
      </c>
      <c r="C212" s="8">
        <v>2000</v>
      </c>
      <c r="D212" s="8">
        <v>2000</v>
      </c>
      <c r="E212" s="8">
        <v>2000</v>
      </c>
      <c r="F212" s="8">
        <v>1</v>
      </c>
      <c r="G212" s="8" t="s">
        <v>53</v>
      </c>
      <c r="H212" s="8" t="s">
        <v>165</v>
      </c>
      <c r="I212" s="8" t="s">
        <v>99</v>
      </c>
      <c r="J212" s="4">
        <v>0</v>
      </c>
      <c r="K212" s="4">
        <v>2</v>
      </c>
      <c r="L212" s="4">
        <v>0</v>
      </c>
      <c r="M212" s="4">
        <v>0</v>
      </c>
      <c r="N212" s="4">
        <v>2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2</v>
      </c>
      <c r="Z212" s="4">
        <v>0</v>
      </c>
      <c r="AA212" s="4">
        <v>0</v>
      </c>
      <c r="AB212" s="25">
        <v>211.28999328613281</v>
      </c>
      <c r="AC212" s="4">
        <f t="shared" si="36"/>
        <v>6</v>
      </c>
      <c r="AD212" s="25">
        <f t="shared" si="37"/>
        <v>217.28999328613281</v>
      </c>
      <c r="AE212" s="4">
        <v>0</v>
      </c>
      <c r="AF212" s="4">
        <v>2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2</v>
      </c>
      <c r="AQ212" s="4">
        <v>0</v>
      </c>
      <c r="AR212" s="4">
        <v>0</v>
      </c>
      <c r="AS212" s="4">
        <v>2</v>
      </c>
      <c r="AT212" s="4">
        <v>2</v>
      </c>
      <c r="AU212" s="4">
        <v>0</v>
      </c>
      <c r="AV212" s="4">
        <v>0</v>
      </c>
      <c r="AW212" s="25">
        <v>164.19999694824219</v>
      </c>
      <c r="AX212" s="4">
        <f t="shared" si="38"/>
        <v>8</v>
      </c>
      <c r="AY212" s="25">
        <f t="shared" si="39"/>
        <v>172.19999694824219</v>
      </c>
      <c r="AZ212" s="25">
        <f t="shared" si="40"/>
        <v>172.19999694824219</v>
      </c>
      <c r="BA212" s="25">
        <f t="shared" si="41"/>
        <v>78.002895132100761</v>
      </c>
    </row>
    <row r="213" spans="1:53" ht="43.2">
      <c r="A213" s="4">
        <v>54</v>
      </c>
      <c r="B213" s="8" t="s">
        <v>83</v>
      </c>
      <c r="C213" s="8">
        <v>2000</v>
      </c>
      <c r="D213" s="8">
        <v>2000</v>
      </c>
      <c r="E213" s="8">
        <v>2000</v>
      </c>
      <c r="F213" s="8">
        <v>2</v>
      </c>
      <c r="G213" s="8" t="s">
        <v>80</v>
      </c>
      <c r="H213" s="8" t="s">
        <v>81</v>
      </c>
      <c r="I213" s="8" t="s">
        <v>84</v>
      </c>
      <c r="J213" s="4">
        <v>0</v>
      </c>
      <c r="K213" s="4">
        <v>2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2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25">
        <v>189.27999877929687</v>
      </c>
      <c r="AC213" s="4">
        <f t="shared" si="36"/>
        <v>4</v>
      </c>
      <c r="AD213" s="25">
        <f t="shared" si="37"/>
        <v>193.27999877929687</v>
      </c>
      <c r="AE213" s="4">
        <v>0</v>
      </c>
      <c r="AF213" s="4">
        <v>0</v>
      </c>
      <c r="AG213" s="4">
        <v>0</v>
      </c>
      <c r="AH213" s="4">
        <v>0</v>
      </c>
      <c r="AI213" s="4">
        <v>2</v>
      </c>
      <c r="AJ213" s="4">
        <v>0</v>
      </c>
      <c r="AK213" s="4">
        <v>0</v>
      </c>
      <c r="AL213" s="4">
        <v>0</v>
      </c>
      <c r="AM213" s="4">
        <v>2</v>
      </c>
      <c r="AN213" s="4">
        <v>0</v>
      </c>
      <c r="AO213" s="4">
        <v>0</v>
      </c>
      <c r="AP213" s="4">
        <v>2</v>
      </c>
      <c r="AQ213" s="4">
        <v>0</v>
      </c>
      <c r="AR213" s="4">
        <v>0</v>
      </c>
      <c r="AS213" s="4">
        <v>0</v>
      </c>
      <c r="AT213" s="4">
        <v>50</v>
      </c>
      <c r="AU213" s="4">
        <v>0</v>
      </c>
      <c r="AV213" s="4">
        <v>0</v>
      </c>
      <c r="AW213" s="25">
        <v>171.8699951171875</v>
      </c>
      <c r="AX213" s="4">
        <f t="shared" si="38"/>
        <v>56</v>
      </c>
      <c r="AY213" s="25">
        <f t="shared" si="39"/>
        <v>227.8699951171875</v>
      </c>
      <c r="AZ213" s="25">
        <f t="shared" si="40"/>
        <v>193.27999877929687</v>
      </c>
      <c r="BA213" s="25">
        <f t="shared" si="41"/>
        <v>99.793263435333316</v>
      </c>
    </row>
    <row r="214" spans="1:53">
      <c r="A214" s="4">
        <v>55</v>
      </c>
      <c r="B214" s="8" t="s">
        <v>114</v>
      </c>
      <c r="C214" s="8">
        <v>2001</v>
      </c>
      <c r="D214" s="8">
        <v>2001</v>
      </c>
      <c r="E214" s="8">
        <v>2001</v>
      </c>
      <c r="F214" s="8">
        <v>3</v>
      </c>
      <c r="G214" s="8" t="s">
        <v>115</v>
      </c>
      <c r="H214" s="8" t="s">
        <v>116</v>
      </c>
      <c r="I214" s="8" t="s">
        <v>117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2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2</v>
      </c>
      <c r="Z214" s="4">
        <v>50</v>
      </c>
      <c r="AA214" s="4">
        <v>0</v>
      </c>
      <c r="AB214" s="25">
        <v>142.80999755859375</v>
      </c>
      <c r="AC214" s="4">
        <f t="shared" si="36"/>
        <v>54</v>
      </c>
      <c r="AD214" s="25">
        <f t="shared" si="37"/>
        <v>196.80999755859375</v>
      </c>
      <c r="AE214" s="4">
        <v>2</v>
      </c>
      <c r="AF214" s="4">
        <v>2</v>
      </c>
      <c r="AG214" s="4">
        <v>2</v>
      </c>
      <c r="AH214" s="4">
        <v>0</v>
      </c>
      <c r="AI214" s="4">
        <v>0</v>
      </c>
      <c r="AJ214" s="4">
        <v>0</v>
      </c>
      <c r="AK214" s="4">
        <v>0</v>
      </c>
      <c r="AL214" s="4">
        <v>2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50</v>
      </c>
      <c r="AS214" s="4">
        <v>50</v>
      </c>
      <c r="AT214" s="4">
        <v>0</v>
      </c>
      <c r="AU214" s="4">
        <v>0</v>
      </c>
      <c r="AV214" s="4">
        <v>0</v>
      </c>
      <c r="AW214" s="25">
        <v>147.33999633789062</v>
      </c>
      <c r="AX214" s="4">
        <f t="shared" si="38"/>
        <v>108</v>
      </c>
      <c r="AY214" s="25">
        <f t="shared" si="39"/>
        <v>255.33999633789062</v>
      </c>
      <c r="AZ214" s="25">
        <f t="shared" si="40"/>
        <v>196.80999755859375</v>
      </c>
      <c r="BA214" s="25">
        <f t="shared" si="41"/>
        <v>103.4422182185119</v>
      </c>
    </row>
    <row r="215" spans="1:53" ht="57.6">
      <c r="A215" s="4">
        <v>56</v>
      </c>
      <c r="B215" s="8" t="s">
        <v>310</v>
      </c>
      <c r="C215" s="8">
        <v>2001</v>
      </c>
      <c r="D215" s="8">
        <v>2001</v>
      </c>
      <c r="E215" s="8">
        <v>2001</v>
      </c>
      <c r="F215" s="8">
        <v>2</v>
      </c>
      <c r="G215" s="8" t="s">
        <v>76</v>
      </c>
      <c r="H215" s="8" t="s">
        <v>153</v>
      </c>
      <c r="I215" s="8" t="s">
        <v>154</v>
      </c>
      <c r="J215" s="4">
        <v>0</v>
      </c>
      <c r="K215" s="4">
        <v>2</v>
      </c>
      <c r="L215" s="4">
        <v>0</v>
      </c>
      <c r="M215" s="4">
        <v>0</v>
      </c>
      <c r="N215" s="4">
        <v>0</v>
      </c>
      <c r="O215" s="4">
        <v>50</v>
      </c>
      <c r="P215" s="4">
        <v>2</v>
      </c>
      <c r="Q215" s="4">
        <v>0</v>
      </c>
      <c r="R215" s="4">
        <v>0</v>
      </c>
      <c r="S215" s="4">
        <v>0</v>
      </c>
      <c r="T215" s="4">
        <v>50</v>
      </c>
      <c r="U215" s="4">
        <v>0</v>
      </c>
      <c r="V215" s="4">
        <v>50</v>
      </c>
      <c r="W215" s="4">
        <v>50</v>
      </c>
      <c r="X215" s="4">
        <v>2</v>
      </c>
      <c r="Y215" s="4">
        <v>2</v>
      </c>
      <c r="Z215" s="4">
        <v>2</v>
      </c>
      <c r="AA215" s="4">
        <v>0</v>
      </c>
      <c r="AB215" s="25">
        <v>221.41999816894531</v>
      </c>
      <c r="AC215" s="4">
        <f t="shared" si="36"/>
        <v>210</v>
      </c>
      <c r="AD215" s="25">
        <f t="shared" si="37"/>
        <v>431.41999816894531</v>
      </c>
      <c r="AE215" s="4">
        <v>0</v>
      </c>
      <c r="AF215" s="4">
        <v>2</v>
      </c>
      <c r="AG215" s="4">
        <v>0</v>
      </c>
      <c r="AH215" s="4">
        <v>0</v>
      </c>
      <c r="AI215" s="4">
        <v>2</v>
      </c>
      <c r="AJ215" s="4">
        <v>2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50</v>
      </c>
      <c r="AR215" s="4">
        <v>50</v>
      </c>
      <c r="AS215" s="4">
        <v>0</v>
      </c>
      <c r="AT215" s="4">
        <v>2</v>
      </c>
      <c r="AU215" s="4">
        <v>0</v>
      </c>
      <c r="AV215" s="4">
        <v>0</v>
      </c>
      <c r="AW215" s="25">
        <v>223.39999389648437</v>
      </c>
      <c r="AX215" s="4">
        <f t="shared" si="38"/>
        <v>108</v>
      </c>
      <c r="AY215" s="25">
        <f t="shared" si="39"/>
        <v>331.39999389648437</v>
      </c>
      <c r="AZ215" s="25">
        <f t="shared" si="40"/>
        <v>331.39999389648437</v>
      </c>
      <c r="BA215" s="25">
        <f t="shared" si="41"/>
        <v>242.56770851201171</v>
      </c>
    </row>
    <row r="216" spans="1:53" ht="57.6">
      <c r="A216" s="4"/>
      <c r="B216" s="8" t="s">
        <v>201</v>
      </c>
      <c r="C216" s="8">
        <v>1999</v>
      </c>
      <c r="D216" s="8">
        <v>1999</v>
      </c>
      <c r="E216" s="8">
        <v>1999</v>
      </c>
      <c r="F216" s="8">
        <v>1</v>
      </c>
      <c r="G216" s="8" t="s">
        <v>76</v>
      </c>
      <c r="H216" s="8" t="s">
        <v>153</v>
      </c>
      <c r="I216" s="8" t="s">
        <v>158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25"/>
      <c r="AC216" s="4">
        <f t="shared" si="36"/>
        <v>0</v>
      </c>
      <c r="AD216" s="25" t="s">
        <v>399</v>
      </c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25"/>
      <c r="AX216" s="4">
        <f t="shared" si="38"/>
        <v>0</v>
      </c>
      <c r="AY216" s="25" t="s">
        <v>399</v>
      </c>
      <c r="AZ216" s="25"/>
      <c r="BA216" s="25" t="str">
        <f t="shared" si="41"/>
        <v/>
      </c>
    </row>
    <row r="218" spans="1:53" ht="18">
      <c r="A218" s="11" t="s">
        <v>448</v>
      </c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53">
      <c r="A219" s="16" t="s">
        <v>390</v>
      </c>
      <c r="B219" s="16" t="s">
        <v>1</v>
      </c>
      <c r="C219" s="16" t="s">
        <v>2</v>
      </c>
      <c r="D219" s="16" t="s">
        <v>312</v>
      </c>
      <c r="E219" s="16" t="s">
        <v>313</v>
      </c>
      <c r="F219" s="16" t="s">
        <v>3</v>
      </c>
      <c r="G219" s="16" t="s">
        <v>4</v>
      </c>
      <c r="H219" s="16" t="s">
        <v>5</v>
      </c>
      <c r="I219" s="16" t="s">
        <v>6</v>
      </c>
      <c r="J219" s="18" t="s">
        <v>392</v>
      </c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20"/>
      <c r="AE219" s="18" t="s">
        <v>396</v>
      </c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20"/>
      <c r="AZ219" s="16" t="s">
        <v>397</v>
      </c>
      <c r="BA219" s="16" t="s">
        <v>398</v>
      </c>
    </row>
    <row r="220" spans="1:53">
      <c r="A220" s="17"/>
      <c r="B220" s="17"/>
      <c r="C220" s="17"/>
      <c r="D220" s="17"/>
      <c r="E220" s="17"/>
      <c r="F220" s="17"/>
      <c r="G220" s="17"/>
      <c r="H220" s="17"/>
      <c r="I220" s="17"/>
      <c r="J220" s="21">
        <v>1</v>
      </c>
      <c r="K220" s="21">
        <v>2</v>
      </c>
      <c r="L220" s="21">
        <v>3</v>
      </c>
      <c r="M220" s="21">
        <v>4</v>
      </c>
      <c r="N220" s="21">
        <v>5</v>
      </c>
      <c r="O220" s="21">
        <v>6</v>
      </c>
      <c r="P220" s="21">
        <v>7</v>
      </c>
      <c r="Q220" s="21">
        <v>8</v>
      </c>
      <c r="R220" s="21">
        <v>9</v>
      </c>
      <c r="S220" s="21">
        <v>10</v>
      </c>
      <c r="T220" s="21">
        <v>11</v>
      </c>
      <c r="U220" s="21">
        <v>12</v>
      </c>
      <c r="V220" s="21">
        <v>13</v>
      </c>
      <c r="W220" s="21">
        <v>14</v>
      </c>
      <c r="X220" s="21">
        <v>15</v>
      </c>
      <c r="Y220" s="21">
        <v>16</v>
      </c>
      <c r="Z220" s="21">
        <v>17</v>
      </c>
      <c r="AA220" s="21">
        <v>18</v>
      </c>
      <c r="AB220" s="21" t="s">
        <v>393</v>
      </c>
      <c r="AC220" s="21" t="s">
        <v>394</v>
      </c>
      <c r="AD220" s="21" t="s">
        <v>395</v>
      </c>
      <c r="AE220" s="21">
        <v>1</v>
      </c>
      <c r="AF220" s="21">
        <v>2</v>
      </c>
      <c r="AG220" s="21">
        <v>3</v>
      </c>
      <c r="AH220" s="21">
        <v>4</v>
      </c>
      <c r="AI220" s="21">
        <v>5</v>
      </c>
      <c r="AJ220" s="21">
        <v>6</v>
      </c>
      <c r="AK220" s="21">
        <v>7</v>
      </c>
      <c r="AL220" s="21">
        <v>8</v>
      </c>
      <c r="AM220" s="21">
        <v>9</v>
      </c>
      <c r="AN220" s="21">
        <v>10</v>
      </c>
      <c r="AO220" s="21">
        <v>11</v>
      </c>
      <c r="AP220" s="21">
        <v>12</v>
      </c>
      <c r="AQ220" s="21">
        <v>13</v>
      </c>
      <c r="AR220" s="21">
        <v>14</v>
      </c>
      <c r="AS220" s="21">
        <v>15</v>
      </c>
      <c r="AT220" s="21">
        <v>16</v>
      </c>
      <c r="AU220" s="21">
        <v>17</v>
      </c>
      <c r="AV220" s="21">
        <v>18</v>
      </c>
      <c r="AW220" s="21" t="s">
        <v>393</v>
      </c>
      <c r="AX220" s="21" t="s">
        <v>394</v>
      </c>
      <c r="AY220" s="21" t="s">
        <v>395</v>
      </c>
      <c r="AZ220" s="17"/>
      <c r="BA220" s="17"/>
    </row>
    <row r="221" spans="1:53" ht="43.2">
      <c r="A221" s="22">
        <v>1</v>
      </c>
      <c r="B221" s="23" t="s">
        <v>166</v>
      </c>
      <c r="C221" s="23">
        <v>1998</v>
      </c>
      <c r="D221" s="23">
        <v>1998</v>
      </c>
      <c r="E221" s="23">
        <v>1998</v>
      </c>
      <c r="F221" s="23" t="s">
        <v>49</v>
      </c>
      <c r="G221" s="23" t="s">
        <v>45</v>
      </c>
      <c r="H221" s="23" t="s">
        <v>111</v>
      </c>
      <c r="I221" s="23" t="s">
        <v>105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2</v>
      </c>
      <c r="Z221" s="22">
        <v>0</v>
      </c>
      <c r="AA221" s="22">
        <v>0</v>
      </c>
      <c r="AB221" s="24">
        <v>106.30999755859375</v>
      </c>
      <c r="AC221" s="22">
        <f t="shared" ref="AC221:AC236" si="42">SUM(J221:AA221)</f>
        <v>2</v>
      </c>
      <c r="AD221" s="24">
        <f t="shared" ref="AD221:AD236" si="43">AB221+AC221</f>
        <v>108.30999755859375</v>
      </c>
      <c r="AE221" s="22">
        <v>0</v>
      </c>
      <c r="AF221" s="22">
        <v>0</v>
      </c>
      <c r="AG221" s="22">
        <v>0</v>
      </c>
      <c r="AH221" s="22">
        <v>0</v>
      </c>
      <c r="AI221" s="22">
        <v>0</v>
      </c>
      <c r="AJ221" s="22">
        <v>0</v>
      </c>
      <c r="AK221" s="22">
        <v>0</v>
      </c>
      <c r="AL221" s="22">
        <v>0</v>
      </c>
      <c r="AM221" s="22">
        <v>0</v>
      </c>
      <c r="AN221" s="22">
        <v>0</v>
      </c>
      <c r="AO221" s="22">
        <v>0</v>
      </c>
      <c r="AP221" s="22">
        <v>0</v>
      </c>
      <c r="AQ221" s="22">
        <v>0</v>
      </c>
      <c r="AR221" s="22">
        <v>0</v>
      </c>
      <c r="AS221" s="22">
        <v>2</v>
      </c>
      <c r="AT221" s="22">
        <v>2</v>
      </c>
      <c r="AU221" s="22">
        <v>0</v>
      </c>
      <c r="AV221" s="22">
        <v>0</v>
      </c>
      <c r="AW221" s="24">
        <v>132.30999755859375</v>
      </c>
      <c r="AX221" s="22">
        <f t="shared" ref="AX221:AX236" si="44">SUM(AE221:AV221)</f>
        <v>4</v>
      </c>
      <c r="AY221" s="24">
        <f t="shared" ref="AY221:AY236" si="45">AW221+AX221</f>
        <v>136.30999755859375</v>
      </c>
      <c r="AZ221" s="24">
        <f t="shared" ref="AZ221:AZ236" si="46">MIN(AY221,AD221)</f>
        <v>108.30999755859375</v>
      </c>
      <c r="BA221" s="24">
        <f t="shared" ref="BA221:BA236" si="47">IF( AND(ISNUMBER(AZ$221),ISNUMBER(AZ221)),(AZ221-AZ$221)/AZ$221*100,"")</f>
        <v>0</v>
      </c>
    </row>
    <row r="222" spans="1:53" ht="72">
      <c r="A222" s="4">
        <v>2</v>
      </c>
      <c r="B222" s="8" t="s">
        <v>213</v>
      </c>
      <c r="C222" s="8">
        <v>1998</v>
      </c>
      <c r="D222" s="8">
        <v>1998</v>
      </c>
      <c r="E222" s="8">
        <v>1998</v>
      </c>
      <c r="F222" s="8" t="s">
        <v>49</v>
      </c>
      <c r="G222" s="8" t="s">
        <v>215</v>
      </c>
      <c r="H222" s="8" t="s">
        <v>216</v>
      </c>
      <c r="I222" s="8" t="s">
        <v>217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25">
        <v>108.75</v>
      </c>
      <c r="AC222" s="4">
        <f t="shared" si="42"/>
        <v>0</v>
      </c>
      <c r="AD222" s="25">
        <f t="shared" si="43"/>
        <v>108.75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2</v>
      </c>
      <c r="AT222" s="4">
        <v>0</v>
      </c>
      <c r="AU222" s="4">
        <v>0</v>
      </c>
      <c r="AV222" s="4">
        <v>0</v>
      </c>
      <c r="AW222" s="25">
        <v>116.61000061035156</v>
      </c>
      <c r="AX222" s="4">
        <f t="shared" si="44"/>
        <v>2</v>
      </c>
      <c r="AY222" s="25">
        <f t="shared" si="45"/>
        <v>118.61000061035156</v>
      </c>
      <c r="AZ222" s="25">
        <f t="shared" si="46"/>
        <v>108.75</v>
      </c>
      <c r="BA222" s="25">
        <f t="shared" si="47"/>
        <v>0.40624360753790678</v>
      </c>
    </row>
    <row r="223" spans="1:53" ht="72">
      <c r="A223" s="4">
        <v>3</v>
      </c>
      <c r="B223" s="8" t="s">
        <v>299</v>
      </c>
      <c r="C223" s="8">
        <v>2000</v>
      </c>
      <c r="D223" s="8">
        <v>2000</v>
      </c>
      <c r="E223" s="8">
        <v>2000</v>
      </c>
      <c r="F223" s="8" t="s">
        <v>49</v>
      </c>
      <c r="G223" s="8" t="s">
        <v>215</v>
      </c>
      <c r="H223" s="8" t="s">
        <v>300</v>
      </c>
      <c r="I223" s="8" t="s">
        <v>217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25">
        <v>117.91000366210937</v>
      </c>
      <c r="AC223" s="4">
        <f t="shared" si="42"/>
        <v>0</v>
      </c>
      <c r="AD223" s="25">
        <f t="shared" si="43"/>
        <v>117.91000366210937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50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2</v>
      </c>
      <c r="AT223" s="4">
        <v>0</v>
      </c>
      <c r="AU223" s="4">
        <v>0</v>
      </c>
      <c r="AV223" s="4">
        <v>0</v>
      </c>
      <c r="AW223" s="25">
        <v>124.88999938964844</v>
      </c>
      <c r="AX223" s="4">
        <f t="shared" si="44"/>
        <v>52</v>
      </c>
      <c r="AY223" s="25">
        <f t="shared" si="45"/>
        <v>176.88999938964844</v>
      </c>
      <c r="AZ223" s="25">
        <f t="shared" si="46"/>
        <v>117.91000366210937</v>
      </c>
      <c r="BA223" s="25">
        <f t="shared" si="47"/>
        <v>8.8634533467902585</v>
      </c>
    </row>
    <row r="224" spans="1:53" ht="43.2">
      <c r="A224" s="4">
        <v>4</v>
      </c>
      <c r="B224" s="8" t="s">
        <v>93</v>
      </c>
      <c r="C224" s="8">
        <v>1998</v>
      </c>
      <c r="D224" s="8">
        <v>1998</v>
      </c>
      <c r="E224" s="8">
        <v>1998</v>
      </c>
      <c r="F224" s="8" t="s">
        <v>49</v>
      </c>
      <c r="G224" s="8" t="s">
        <v>53</v>
      </c>
      <c r="H224" s="8" t="s">
        <v>94</v>
      </c>
      <c r="I224" s="8" t="s">
        <v>95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2</v>
      </c>
      <c r="X224" s="4">
        <v>0</v>
      </c>
      <c r="Y224" s="4">
        <v>0</v>
      </c>
      <c r="Z224" s="4">
        <v>0</v>
      </c>
      <c r="AA224" s="4">
        <v>0</v>
      </c>
      <c r="AB224" s="25">
        <v>121.22000122070312</v>
      </c>
      <c r="AC224" s="4">
        <f t="shared" si="42"/>
        <v>2</v>
      </c>
      <c r="AD224" s="25">
        <f t="shared" si="43"/>
        <v>123.22000122070312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2</v>
      </c>
      <c r="AV224" s="4">
        <v>0</v>
      </c>
      <c r="AW224" s="25">
        <v>117.83999633789062</v>
      </c>
      <c r="AX224" s="4">
        <f t="shared" si="44"/>
        <v>2</v>
      </c>
      <c r="AY224" s="25">
        <f t="shared" si="45"/>
        <v>119.83999633789063</v>
      </c>
      <c r="AZ224" s="25">
        <f t="shared" si="46"/>
        <v>119.83999633789063</v>
      </c>
      <c r="BA224" s="25">
        <f t="shared" si="47"/>
        <v>10.645368884861579</v>
      </c>
    </row>
    <row r="225" spans="1:53" ht="72">
      <c r="A225" s="4">
        <v>5</v>
      </c>
      <c r="B225" s="8" t="s">
        <v>139</v>
      </c>
      <c r="C225" s="8">
        <v>1998</v>
      </c>
      <c r="D225" s="8">
        <v>1998</v>
      </c>
      <c r="E225" s="8">
        <v>1998</v>
      </c>
      <c r="F225" s="8" t="s">
        <v>49</v>
      </c>
      <c r="G225" s="8" t="s">
        <v>40</v>
      </c>
      <c r="H225" s="8" t="s">
        <v>140</v>
      </c>
      <c r="I225" s="8" t="s">
        <v>42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25">
        <v>130.83999633789063</v>
      </c>
      <c r="AC225" s="4">
        <f t="shared" si="42"/>
        <v>0</v>
      </c>
      <c r="AD225" s="25">
        <f t="shared" si="43"/>
        <v>130.83999633789063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25">
        <v>121.79000091552734</v>
      </c>
      <c r="AX225" s="4">
        <f t="shared" si="44"/>
        <v>0</v>
      </c>
      <c r="AY225" s="25">
        <f t="shared" si="45"/>
        <v>121.79000091552734</v>
      </c>
      <c r="AZ225" s="25">
        <f t="shared" si="46"/>
        <v>121.79000091552734</v>
      </c>
      <c r="BA225" s="25">
        <f t="shared" si="47"/>
        <v>12.445760927693822</v>
      </c>
    </row>
    <row r="226" spans="1:53" ht="43.2">
      <c r="A226" s="4">
        <v>6</v>
      </c>
      <c r="B226" s="8" t="s">
        <v>289</v>
      </c>
      <c r="C226" s="8">
        <v>2001</v>
      </c>
      <c r="D226" s="8">
        <v>2001</v>
      </c>
      <c r="E226" s="8">
        <v>2001</v>
      </c>
      <c r="F226" s="8">
        <v>1</v>
      </c>
      <c r="G226" s="8" t="s">
        <v>136</v>
      </c>
      <c r="H226" s="8" t="s">
        <v>290</v>
      </c>
      <c r="I226" s="8" t="s">
        <v>265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2</v>
      </c>
      <c r="AA226" s="4">
        <v>0</v>
      </c>
      <c r="AB226" s="25">
        <v>128.61000061035156</v>
      </c>
      <c r="AC226" s="4">
        <f t="shared" si="42"/>
        <v>2</v>
      </c>
      <c r="AD226" s="25">
        <f t="shared" si="43"/>
        <v>130.61000061035156</v>
      </c>
      <c r="AE226" s="4">
        <v>0</v>
      </c>
      <c r="AF226" s="4">
        <v>0</v>
      </c>
      <c r="AG226" s="4">
        <v>0</v>
      </c>
      <c r="AH226" s="4">
        <v>0</v>
      </c>
      <c r="AI226" s="4">
        <v>2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25">
        <v>121.62999725341797</v>
      </c>
      <c r="AX226" s="4">
        <f t="shared" si="44"/>
        <v>2</v>
      </c>
      <c r="AY226" s="25">
        <f t="shared" si="45"/>
        <v>123.62999725341797</v>
      </c>
      <c r="AZ226" s="25">
        <f t="shared" si="46"/>
        <v>123.62999725341797</v>
      </c>
      <c r="BA226" s="25">
        <f t="shared" si="47"/>
        <v>14.144585024606224</v>
      </c>
    </row>
    <row r="227" spans="1:53" ht="43.2">
      <c r="A227" s="4">
        <v>7</v>
      </c>
      <c r="B227" s="8" t="s">
        <v>240</v>
      </c>
      <c r="C227" s="8">
        <v>1998</v>
      </c>
      <c r="D227" s="8">
        <v>1998</v>
      </c>
      <c r="E227" s="8">
        <v>1998</v>
      </c>
      <c r="F227" s="8" t="s">
        <v>49</v>
      </c>
      <c r="G227" s="8" t="s">
        <v>70</v>
      </c>
      <c r="H227" s="8" t="s">
        <v>381</v>
      </c>
      <c r="I227" s="8" t="s">
        <v>242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2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2</v>
      </c>
      <c r="Y227" s="4">
        <v>0</v>
      </c>
      <c r="Z227" s="4">
        <v>0</v>
      </c>
      <c r="AA227" s="4">
        <v>0</v>
      </c>
      <c r="AB227" s="25">
        <v>126.23000335693359</v>
      </c>
      <c r="AC227" s="4">
        <f t="shared" si="42"/>
        <v>4</v>
      </c>
      <c r="AD227" s="25">
        <f t="shared" si="43"/>
        <v>130.23000335693359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2</v>
      </c>
      <c r="AS227" s="4">
        <v>2</v>
      </c>
      <c r="AT227" s="4">
        <v>0</v>
      </c>
      <c r="AU227" s="4">
        <v>2</v>
      </c>
      <c r="AV227" s="4">
        <v>0</v>
      </c>
      <c r="AW227" s="25">
        <v>123.40000152587891</v>
      </c>
      <c r="AX227" s="4">
        <f t="shared" si="44"/>
        <v>6</v>
      </c>
      <c r="AY227" s="25">
        <f t="shared" si="45"/>
        <v>129.40000152587891</v>
      </c>
      <c r="AZ227" s="25">
        <f t="shared" si="46"/>
        <v>129.40000152587891</v>
      </c>
      <c r="BA227" s="25">
        <f t="shared" si="47"/>
        <v>19.471890354236084</v>
      </c>
    </row>
    <row r="228" spans="1:53" ht="72">
      <c r="A228" s="4">
        <v>8</v>
      </c>
      <c r="B228" s="8" t="s">
        <v>244</v>
      </c>
      <c r="C228" s="8">
        <v>2001</v>
      </c>
      <c r="D228" s="8">
        <v>2001</v>
      </c>
      <c r="E228" s="8">
        <v>2001</v>
      </c>
      <c r="F228" s="8">
        <v>1</v>
      </c>
      <c r="G228" s="8" t="s">
        <v>80</v>
      </c>
      <c r="H228" s="8" t="s">
        <v>245</v>
      </c>
      <c r="I228" s="8" t="s">
        <v>246</v>
      </c>
      <c r="J228" s="4">
        <v>0</v>
      </c>
      <c r="K228" s="4">
        <v>0</v>
      </c>
      <c r="L228" s="4">
        <v>0</v>
      </c>
      <c r="M228" s="4">
        <v>2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25">
        <v>129.99000549316406</v>
      </c>
      <c r="AC228" s="4">
        <f t="shared" si="42"/>
        <v>2</v>
      </c>
      <c r="AD228" s="25">
        <f t="shared" si="43"/>
        <v>131.99000549316406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25">
        <v>130.21000671386719</v>
      </c>
      <c r="AX228" s="4">
        <f t="shared" si="44"/>
        <v>0</v>
      </c>
      <c r="AY228" s="25">
        <f t="shared" si="45"/>
        <v>130.21000671386719</v>
      </c>
      <c r="AZ228" s="25">
        <f t="shared" si="46"/>
        <v>130.21000671386719</v>
      </c>
      <c r="BA228" s="25">
        <f t="shared" si="47"/>
        <v>20.219748544843174</v>
      </c>
    </row>
    <row r="229" spans="1:53" ht="72">
      <c r="A229" s="4">
        <v>9</v>
      </c>
      <c r="B229" s="8" t="s">
        <v>222</v>
      </c>
      <c r="C229" s="8">
        <v>1999</v>
      </c>
      <c r="D229" s="8">
        <v>1999</v>
      </c>
      <c r="E229" s="8">
        <v>1999</v>
      </c>
      <c r="F229" s="8" t="s">
        <v>49</v>
      </c>
      <c r="G229" s="8" t="s">
        <v>76</v>
      </c>
      <c r="H229" s="8" t="s">
        <v>223</v>
      </c>
      <c r="I229" s="8" t="s">
        <v>224</v>
      </c>
      <c r="J229" s="4">
        <v>0</v>
      </c>
      <c r="K229" s="4">
        <v>0</v>
      </c>
      <c r="L229" s="4">
        <v>0</v>
      </c>
      <c r="M229" s="4">
        <v>0</v>
      </c>
      <c r="N229" s="4">
        <v>2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2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25">
        <v>136.44000244140625</v>
      </c>
      <c r="AC229" s="4">
        <f t="shared" si="42"/>
        <v>4</v>
      </c>
      <c r="AD229" s="25">
        <f t="shared" si="43"/>
        <v>140.44000244140625</v>
      </c>
      <c r="AE229" s="4">
        <v>0</v>
      </c>
      <c r="AF229" s="4">
        <v>0</v>
      </c>
      <c r="AG229" s="4">
        <v>0</v>
      </c>
      <c r="AH229" s="4">
        <v>0</v>
      </c>
      <c r="AI229" s="4">
        <v>2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2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25">
        <v>137.91999816894531</v>
      </c>
      <c r="AX229" s="4">
        <f t="shared" si="44"/>
        <v>4</v>
      </c>
      <c r="AY229" s="25">
        <f t="shared" si="45"/>
        <v>141.91999816894531</v>
      </c>
      <c r="AZ229" s="25">
        <f t="shared" si="46"/>
        <v>140.44000244140625</v>
      </c>
      <c r="BA229" s="25">
        <f t="shared" si="47"/>
        <v>29.664856067816594</v>
      </c>
    </row>
    <row r="230" spans="1:53" ht="43.2">
      <c r="A230" s="4">
        <v>10</v>
      </c>
      <c r="B230" s="8" t="s">
        <v>148</v>
      </c>
      <c r="C230" s="8">
        <v>1999</v>
      </c>
      <c r="D230" s="8">
        <v>1999</v>
      </c>
      <c r="E230" s="8">
        <v>1999</v>
      </c>
      <c r="F230" s="8" t="s">
        <v>49</v>
      </c>
      <c r="G230" s="8" t="s">
        <v>70</v>
      </c>
      <c r="H230" s="8" t="s">
        <v>149</v>
      </c>
      <c r="I230" s="8" t="s">
        <v>150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2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25">
        <v>142.08000183105469</v>
      </c>
      <c r="AC230" s="4">
        <f t="shared" si="42"/>
        <v>2</v>
      </c>
      <c r="AD230" s="25">
        <f t="shared" si="43"/>
        <v>144.08000183105469</v>
      </c>
      <c r="AE230" s="4">
        <v>0</v>
      </c>
      <c r="AF230" s="4">
        <v>0</v>
      </c>
      <c r="AG230" s="4">
        <v>0</v>
      </c>
      <c r="AH230" s="4">
        <v>0</v>
      </c>
      <c r="AI230" s="4">
        <v>2</v>
      </c>
      <c r="AJ230" s="4">
        <v>0</v>
      </c>
      <c r="AK230" s="4">
        <v>0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2</v>
      </c>
      <c r="AT230" s="4">
        <v>0</v>
      </c>
      <c r="AU230" s="4">
        <v>0</v>
      </c>
      <c r="AV230" s="4">
        <v>0</v>
      </c>
      <c r="AW230" s="25">
        <v>137.55000305175781</v>
      </c>
      <c r="AX230" s="4">
        <f t="shared" si="44"/>
        <v>4</v>
      </c>
      <c r="AY230" s="25">
        <f t="shared" si="45"/>
        <v>141.55000305175781</v>
      </c>
      <c r="AZ230" s="25">
        <f t="shared" si="46"/>
        <v>141.55000305175781</v>
      </c>
      <c r="BA230" s="25">
        <f t="shared" si="47"/>
        <v>30.689692772988774</v>
      </c>
    </row>
    <row r="231" spans="1:53" ht="28.8">
      <c r="A231" s="4">
        <v>11</v>
      </c>
      <c r="B231" s="8" t="s">
        <v>202</v>
      </c>
      <c r="C231" s="8">
        <v>2000</v>
      </c>
      <c r="D231" s="8">
        <v>2000</v>
      </c>
      <c r="E231" s="8">
        <v>2000</v>
      </c>
      <c r="F231" s="8" t="s">
        <v>49</v>
      </c>
      <c r="G231" s="8" t="s">
        <v>16</v>
      </c>
      <c r="H231" s="8" t="s">
        <v>17</v>
      </c>
      <c r="I231" s="8" t="s">
        <v>97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2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25">
        <v>140.66999816894531</v>
      </c>
      <c r="AC231" s="4">
        <f t="shared" si="42"/>
        <v>2</v>
      </c>
      <c r="AD231" s="25">
        <f t="shared" si="43"/>
        <v>142.66999816894531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25">
        <v>149.13999938964844</v>
      </c>
      <c r="AX231" s="4">
        <f t="shared" si="44"/>
        <v>0</v>
      </c>
      <c r="AY231" s="25">
        <f t="shared" si="45"/>
        <v>149.13999938964844</v>
      </c>
      <c r="AZ231" s="25">
        <f t="shared" si="46"/>
        <v>142.66999816894531</v>
      </c>
      <c r="BA231" s="25">
        <f t="shared" si="47"/>
        <v>31.723757164488369</v>
      </c>
    </row>
    <row r="232" spans="1:53" ht="28.8">
      <c r="A232" s="4">
        <v>12</v>
      </c>
      <c r="B232" s="8" t="s">
        <v>254</v>
      </c>
      <c r="C232" s="8">
        <v>1999</v>
      </c>
      <c r="D232" s="8">
        <v>1999</v>
      </c>
      <c r="E232" s="8">
        <v>1999</v>
      </c>
      <c r="F232" s="8">
        <v>1</v>
      </c>
      <c r="G232" s="8" t="s">
        <v>21</v>
      </c>
      <c r="H232" s="8" t="s">
        <v>22</v>
      </c>
      <c r="I232" s="8" t="s">
        <v>23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2</v>
      </c>
      <c r="AA232" s="4">
        <v>0</v>
      </c>
      <c r="AB232" s="25">
        <v>152.69000244140625</v>
      </c>
      <c r="AC232" s="4">
        <f t="shared" si="42"/>
        <v>2</v>
      </c>
      <c r="AD232" s="25">
        <f t="shared" si="43"/>
        <v>154.69000244140625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2</v>
      </c>
      <c r="AV232" s="4">
        <v>0</v>
      </c>
      <c r="AW232" s="25">
        <v>147.46000671386719</v>
      </c>
      <c r="AX232" s="4">
        <f t="shared" si="44"/>
        <v>2</v>
      </c>
      <c r="AY232" s="25">
        <f t="shared" si="45"/>
        <v>149.46000671386719</v>
      </c>
      <c r="AZ232" s="25">
        <f t="shared" si="46"/>
        <v>149.46000671386719</v>
      </c>
      <c r="BA232" s="25">
        <f t="shared" si="47"/>
        <v>37.992807758131491</v>
      </c>
    </row>
    <row r="233" spans="1:53" ht="43.2">
      <c r="A233" s="4">
        <v>13</v>
      </c>
      <c r="B233" s="8" t="s">
        <v>175</v>
      </c>
      <c r="C233" s="8">
        <v>1998</v>
      </c>
      <c r="D233" s="8">
        <v>1998</v>
      </c>
      <c r="E233" s="8">
        <v>1998</v>
      </c>
      <c r="F233" s="8">
        <v>1</v>
      </c>
      <c r="G233" s="8" t="s">
        <v>10</v>
      </c>
      <c r="H233" s="8" t="s">
        <v>176</v>
      </c>
      <c r="I233" s="8" t="s">
        <v>177</v>
      </c>
      <c r="J233" s="4">
        <v>0</v>
      </c>
      <c r="K233" s="4">
        <v>2</v>
      </c>
      <c r="L233" s="4">
        <v>0</v>
      </c>
      <c r="M233" s="4">
        <v>0</v>
      </c>
      <c r="N233" s="4">
        <v>2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50</v>
      </c>
      <c r="AA233" s="4">
        <v>0</v>
      </c>
      <c r="AB233" s="25">
        <v>174.8800048828125</v>
      </c>
      <c r="AC233" s="4">
        <f t="shared" si="42"/>
        <v>54</v>
      </c>
      <c r="AD233" s="25">
        <f t="shared" si="43"/>
        <v>228.8800048828125</v>
      </c>
      <c r="AE233" s="4">
        <v>0</v>
      </c>
      <c r="AF233" s="4">
        <v>2</v>
      </c>
      <c r="AG233" s="4">
        <v>0</v>
      </c>
      <c r="AH233" s="4">
        <v>0</v>
      </c>
      <c r="AI233" s="4">
        <v>2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25">
        <v>146.08000183105469</v>
      </c>
      <c r="AX233" s="4">
        <f t="shared" si="44"/>
        <v>4</v>
      </c>
      <c r="AY233" s="25">
        <f t="shared" si="45"/>
        <v>150.08000183105469</v>
      </c>
      <c r="AZ233" s="25">
        <f t="shared" si="46"/>
        <v>150.08000183105469</v>
      </c>
      <c r="BA233" s="25">
        <f t="shared" si="47"/>
        <v>38.565234247987242</v>
      </c>
    </row>
    <row r="234" spans="1:53" ht="43.2">
      <c r="A234" s="4">
        <v>14</v>
      </c>
      <c r="B234" s="8" t="s">
        <v>274</v>
      </c>
      <c r="C234" s="8">
        <v>1999</v>
      </c>
      <c r="D234" s="8">
        <v>1999</v>
      </c>
      <c r="E234" s="8">
        <v>1999</v>
      </c>
      <c r="F234" s="8">
        <v>1</v>
      </c>
      <c r="G234" s="8" t="s">
        <v>45</v>
      </c>
      <c r="H234" s="8" t="s">
        <v>205</v>
      </c>
      <c r="I234" s="8" t="s">
        <v>112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2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2</v>
      </c>
      <c r="AA234" s="4">
        <v>0</v>
      </c>
      <c r="AB234" s="25">
        <v>160.50999450683594</v>
      </c>
      <c r="AC234" s="4">
        <f t="shared" si="42"/>
        <v>4</v>
      </c>
      <c r="AD234" s="25">
        <f t="shared" si="43"/>
        <v>164.50999450683594</v>
      </c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25"/>
      <c r="AX234" s="4">
        <f t="shared" si="44"/>
        <v>0</v>
      </c>
      <c r="AY234" s="25" t="s">
        <v>399</v>
      </c>
      <c r="AZ234" s="25">
        <f t="shared" si="46"/>
        <v>164.50999450683594</v>
      </c>
      <c r="BA234" s="25">
        <f t="shared" si="47"/>
        <v>51.888097327154867</v>
      </c>
    </row>
    <row r="235" spans="1:53" ht="28.8">
      <c r="A235" s="4">
        <v>15</v>
      </c>
      <c r="B235" s="8" t="s">
        <v>172</v>
      </c>
      <c r="C235" s="8">
        <v>2001</v>
      </c>
      <c r="D235" s="8">
        <v>2001</v>
      </c>
      <c r="E235" s="8">
        <v>2001</v>
      </c>
      <c r="F235" s="8">
        <v>2</v>
      </c>
      <c r="G235" s="8" t="s">
        <v>16</v>
      </c>
      <c r="H235" s="8" t="s">
        <v>17</v>
      </c>
      <c r="I235" s="8" t="s">
        <v>68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2</v>
      </c>
      <c r="Z235" s="4">
        <v>0</v>
      </c>
      <c r="AA235" s="4">
        <v>0</v>
      </c>
      <c r="AB235" s="25">
        <v>179.35000610351562</v>
      </c>
      <c r="AC235" s="4">
        <f t="shared" si="42"/>
        <v>2</v>
      </c>
      <c r="AD235" s="25">
        <f t="shared" si="43"/>
        <v>181.35000610351562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2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50</v>
      </c>
      <c r="AU235" s="4">
        <v>2</v>
      </c>
      <c r="AV235" s="4">
        <v>0</v>
      </c>
      <c r="AW235" s="25">
        <v>169.1199951171875</v>
      </c>
      <c r="AX235" s="4">
        <f t="shared" si="44"/>
        <v>54</v>
      </c>
      <c r="AY235" s="25">
        <f t="shared" si="45"/>
        <v>223.1199951171875</v>
      </c>
      <c r="AZ235" s="25">
        <f t="shared" si="46"/>
        <v>181.35000610351562</v>
      </c>
      <c r="BA235" s="25">
        <f t="shared" si="47"/>
        <v>67.436072561453571</v>
      </c>
    </row>
    <row r="236" spans="1:53" ht="57.6">
      <c r="A236" s="4"/>
      <c r="B236" s="8" t="s">
        <v>120</v>
      </c>
      <c r="C236" s="8">
        <v>2001</v>
      </c>
      <c r="D236" s="8">
        <v>2001</v>
      </c>
      <c r="E236" s="8">
        <v>2001</v>
      </c>
      <c r="F236" s="8">
        <v>1</v>
      </c>
      <c r="G236" s="8" t="s">
        <v>76</v>
      </c>
      <c r="H236" s="8" t="s">
        <v>121</v>
      </c>
      <c r="I236" s="8" t="s">
        <v>122</v>
      </c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25"/>
      <c r="AC236" s="4">
        <f t="shared" si="42"/>
        <v>0</v>
      </c>
      <c r="AD236" s="25" t="s">
        <v>399</v>
      </c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25"/>
      <c r="AX236" s="4">
        <f t="shared" si="44"/>
        <v>0</v>
      </c>
      <c r="AY236" s="25" t="s">
        <v>399</v>
      </c>
      <c r="AZ236" s="25"/>
      <c r="BA236" s="25" t="str">
        <f t="shared" si="47"/>
        <v/>
      </c>
    </row>
  </sheetData>
  <mergeCells count="76">
    <mergeCell ref="AZ219:AZ220"/>
    <mergeCell ref="BA219:BA220"/>
    <mergeCell ref="G219:G220"/>
    <mergeCell ref="H219:H220"/>
    <mergeCell ref="I219:I220"/>
    <mergeCell ref="A218:J218"/>
    <mergeCell ref="J219:AD219"/>
    <mergeCell ref="AE219:AY219"/>
    <mergeCell ref="A219:A220"/>
    <mergeCell ref="B219:B220"/>
    <mergeCell ref="C219:C220"/>
    <mergeCell ref="D219:D220"/>
    <mergeCell ref="E219:E220"/>
    <mergeCell ref="F219:F220"/>
    <mergeCell ref="I158:I159"/>
    <mergeCell ref="A157:J157"/>
    <mergeCell ref="J158:AD158"/>
    <mergeCell ref="AE158:AY158"/>
    <mergeCell ref="AZ158:AZ159"/>
    <mergeCell ref="BA158:BA159"/>
    <mergeCell ref="AZ119:AZ120"/>
    <mergeCell ref="BA119:BA120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19:G120"/>
    <mergeCell ref="H119:H120"/>
    <mergeCell ref="I119:I120"/>
    <mergeCell ref="A118:J118"/>
    <mergeCell ref="J119:AD119"/>
    <mergeCell ref="AE119:AY119"/>
    <mergeCell ref="A119:A120"/>
    <mergeCell ref="B119:B120"/>
    <mergeCell ref="C119:C120"/>
    <mergeCell ref="D119:D120"/>
    <mergeCell ref="E119:E120"/>
    <mergeCell ref="F119:F120"/>
    <mergeCell ref="I92:I93"/>
    <mergeCell ref="A91:J91"/>
    <mergeCell ref="J92:AD92"/>
    <mergeCell ref="AE92:AY92"/>
    <mergeCell ref="AZ92:AZ93"/>
    <mergeCell ref="BA92:BA93"/>
    <mergeCell ref="AZ8:AZ9"/>
    <mergeCell ref="BA8:BA9"/>
    <mergeCell ref="A92:A93"/>
    <mergeCell ref="B92:B93"/>
    <mergeCell ref="C92:C93"/>
    <mergeCell ref="D92:D93"/>
    <mergeCell ref="E92:E93"/>
    <mergeCell ref="F92:F93"/>
    <mergeCell ref="G92:G93"/>
    <mergeCell ref="H92:H93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36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>
      <c r="A1" s="9" t="s">
        <v>384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>
      <c r="A2" s="11" t="s">
        <v>385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2" t="s">
        <v>386</v>
      </c>
      <c r="B3" s="12"/>
      <c r="C3" s="13" t="s">
        <v>387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>
      <c r="A4" s="14" t="s">
        <v>388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>
      <c r="A5" s="15" t="s">
        <v>389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>
      <c r="A7" s="11" t="s">
        <v>391</v>
      </c>
      <c r="B7" s="11"/>
      <c r="C7" s="11"/>
      <c r="D7" s="11"/>
      <c r="E7" s="11"/>
      <c r="F7" s="11"/>
      <c r="G7" s="11"/>
      <c r="H7" s="11"/>
      <c r="I7" s="11"/>
      <c r="J7" s="11"/>
    </row>
    <row r="8" spans="1:17">
      <c r="A8" s="16" t="s">
        <v>390</v>
      </c>
      <c r="B8" s="16" t="s">
        <v>1</v>
      </c>
      <c r="C8" s="16" t="s">
        <v>2</v>
      </c>
      <c r="D8" s="16" t="s">
        <v>312</v>
      </c>
      <c r="E8" s="16" t="s">
        <v>313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392</v>
      </c>
      <c r="K8" s="19"/>
      <c r="L8" s="20"/>
      <c r="M8" s="18" t="s">
        <v>396</v>
      </c>
      <c r="N8" s="19"/>
      <c r="O8" s="20"/>
      <c r="P8" s="16" t="s">
        <v>397</v>
      </c>
      <c r="Q8" s="16" t="s">
        <v>398</v>
      </c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21" t="s">
        <v>393</v>
      </c>
      <c r="K9" s="21" t="s">
        <v>394</v>
      </c>
      <c r="L9" s="21" t="s">
        <v>395</v>
      </c>
      <c r="M9" s="21" t="s">
        <v>393</v>
      </c>
      <c r="N9" s="21" t="s">
        <v>394</v>
      </c>
      <c r="O9" s="21" t="s">
        <v>395</v>
      </c>
      <c r="P9" s="17"/>
      <c r="Q9" s="17"/>
    </row>
    <row r="10" spans="1:17" ht="43.2">
      <c r="A10" s="22">
        <v>1</v>
      </c>
      <c r="B10" s="23" t="s">
        <v>262</v>
      </c>
      <c r="C10" s="23">
        <v>1998</v>
      </c>
      <c r="D10" s="23">
        <v>1998</v>
      </c>
      <c r="E10" s="23">
        <v>1998</v>
      </c>
      <c r="F10" s="23" t="s">
        <v>49</v>
      </c>
      <c r="G10" s="23" t="s">
        <v>53</v>
      </c>
      <c r="H10" s="23" t="s">
        <v>94</v>
      </c>
      <c r="I10" s="23" t="s">
        <v>95</v>
      </c>
      <c r="J10" s="24">
        <v>87.730003356933594</v>
      </c>
      <c r="K10" s="22">
        <v>0</v>
      </c>
      <c r="L10" s="24">
        <f t="shared" ref="L10:L41" si="0">J10+K10</f>
        <v>87.730003356933594</v>
      </c>
      <c r="M10" s="24">
        <v>89.699996948242188</v>
      </c>
      <c r="N10" s="22">
        <v>8</v>
      </c>
      <c r="O10" s="24">
        <f t="shared" ref="O10:O41" si="1">M10+N10</f>
        <v>97.699996948242188</v>
      </c>
      <c r="P10" s="24">
        <f t="shared" ref="P10:P41" si="2">MIN(O10,L10)</f>
        <v>87.730003356933594</v>
      </c>
      <c r="Q10" s="24">
        <f t="shared" ref="Q10:Q41" si="3">IF( AND(ISNUMBER(P$10),ISNUMBER(P10)),(P10-P$10)/P$10*100,"")</f>
        <v>0</v>
      </c>
    </row>
    <row r="11" spans="1:17">
      <c r="A11" s="4">
        <v>2</v>
      </c>
      <c r="B11" s="8" t="s">
        <v>48</v>
      </c>
      <c r="C11" s="8">
        <v>1998</v>
      </c>
      <c r="D11" s="8">
        <v>1998</v>
      </c>
      <c r="E11" s="8">
        <v>1998</v>
      </c>
      <c r="F11" s="8" t="s">
        <v>49</v>
      </c>
      <c r="G11" s="8" t="s">
        <v>40</v>
      </c>
      <c r="H11" s="8" t="s">
        <v>50</v>
      </c>
      <c r="I11" s="8" t="s">
        <v>51</v>
      </c>
      <c r="J11" s="25">
        <v>92.830001831054687</v>
      </c>
      <c r="K11" s="4">
        <v>4</v>
      </c>
      <c r="L11" s="25">
        <f t="shared" si="0"/>
        <v>96.830001831054687</v>
      </c>
      <c r="M11" s="25">
        <v>90.540000915527344</v>
      </c>
      <c r="N11" s="4">
        <v>2</v>
      </c>
      <c r="O11" s="25">
        <f t="shared" si="1"/>
        <v>92.540000915527344</v>
      </c>
      <c r="P11" s="25">
        <f t="shared" si="2"/>
        <v>92.540000915527344</v>
      </c>
      <c r="Q11" s="25">
        <f t="shared" si="3"/>
        <v>5.4827281141481912</v>
      </c>
    </row>
    <row r="12" spans="1:17" ht="57.6">
      <c r="A12" s="4">
        <v>3</v>
      </c>
      <c r="B12" s="8" t="s">
        <v>144</v>
      </c>
      <c r="C12" s="8">
        <v>1998</v>
      </c>
      <c r="D12" s="8">
        <v>1998</v>
      </c>
      <c r="E12" s="8">
        <v>1998</v>
      </c>
      <c r="F12" s="8">
        <v>1</v>
      </c>
      <c r="G12" s="8" t="s">
        <v>145</v>
      </c>
      <c r="H12" s="8" t="s">
        <v>146</v>
      </c>
      <c r="I12" s="8" t="s">
        <v>147</v>
      </c>
      <c r="J12" s="25">
        <v>92.629997253417969</v>
      </c>
      <c r="K12" s="4">
        <v>4</v>
      </c>
      <c r="L12" s="25">
        <f t="shared" si="0"/>
        <v>96.629997253417969</v>
      </c>
      <c r="M12" s="25">
        <v>91.169998168945313</v>
      </c>
      <c r="N12" s="4">
        <v>4</v>
      </c>
      <c r="O12" s="25">
        <f t="shared" si="1"/>
        <v>95.169998168945313</v>
      </c>
      <c r="P12" s="25">
        <f t="shared" si="2"/>
        <v>95.169998168945313</v>
      </c>
      <c r="Q12" s="25">
        <f t="shared" si="3"/>
        <v>8.4805591329362588</v>
      </c>
    </row>
    <row r="13" spans="1:17" ht="72">
      <c r="A13" s="4">
        <v>4</v>
      </c>
      <c r="B13" s="8" t="s">
        <v>184</v>
      </c>
      <c r="C13" s="8">
        <v>1999</v>
      </c>
      <c r="D13" s="8">
        <v>1999</v>
      </c>
      <c r="E13" s="8">
        <v>1999</v>
      </c>
      <c r="F13" s="8">
        <v>1</v>
      </c>
      <c r="G13" s="8" t="s">
        <v>40</v>
      </c>
      <c r="H13" s="8" t="s">
        <v>320</v>
      </c>
      <c r="I13" s="8" t="s">
        <v>186</v>
      </c>
      <c r="J13" s="25">
        <v>98.739997863769531</v>
      </c>
      <c r="K13" s="4">
        <v>10</v>
      </c>
      <c r="L13" s="25">
        <f t="shared" si="0"/>
        <v>108.73999786376953</v>
      </c>
      <c r="M13" s="25">
        <v>95.599998474121094</v>
      </c>
      <c r="N13" s="4">
        <v>2</v>
      </c>
      <c r="O13" s="25">
        <f t="shared" si="1"/>
        <v>97.599998474121094</v>
      </c>
      <c r="P13" s="25">
        <f t="shared" si="2"/>
        <v>97.599998474121094</v>
      </c>
      <c r="Q13" s="25">
        <f t="shared" si="3"/>
        <v>11.250421451633787</v>
      </c>
    </row>
    <row r="14" spans="1:17" ht="28.8">
      <c r="A14" s="4">
        <v>5</v>
      </c>
      <c r="B14" s="8" t="s">
        <v>98</v>
      </c>
      <c r="C14" s="8">
        <v>1998</v>
      </c>
      <c r="D14" s="8">
        <v>1998</v>
      </c>
      <c r="E14" s="8">
        <v>1998</v>
      </c>
      <c r="F14" s="8">
        <v>1</v>
      </c>
      <c r="G14" s="8" t="s">
        <v>53</v>
      </c>
      <c r="H14" s="8" t="s">
        <v>94</v>
      </c>
      <c r="I14" s="8" t="s">
        <v>99</v>
      </c>
      <c r="J14" s="25">
        <v>100.55000305175781</v>
      </c>
      <c r="K14" s="4">
        <v>0</v>
      </c>
      <c r="L14" s="25">
        <f t="shared" si="0"/>
        <v>100.55000305175781</v>
      </c>
      <c r="M14" s="25">
        <v>94.199996948242188</v>
      </c>
      <c r="N14" s="4">
        <v>4</v>
      </c>
      <c r="O14" s="25">
        <f t="shared" si="1"/>
        <v>98.199996948242188</v>
      </c>
      <c r="P14" s="25">
        <f t="shared" si="2"/>
        <v>98.199996948242188</v>
      </c>
      <c r="Q14" s="25">
        <f t="shared" si="3"/>
        <v>11.934336248353871</v>
      </c>
    </row>
    <row r="15" spans="1:17" ht="57.6">
      <c r="A15" s="4">
        <v>6</v>
      </c>
      <c r="B15" s="8" t="s">
        <v>243</v>
      </c>
      <c r="C15" s="8">
        <v>1999</v>
      </c>
      <c r="D15" s="8">
        <v>1999</v>
      </c>
      <c r="E15" s="8">
        <v>1999</v>
      </c>
      <c r="F15" s="8">
        <v>1</v>
      </c>
      <c r="G15" s="8" t="s">
        <v>25</v>
      </c>
      <c r="H15" s="8" t="s">
        <v>61</v>
      </c>
      <c r="I15" s="8" t="s">
        <v>62</v>
      </c>
      <c r="J15" s="25">
        <v>99.699996948242188</v>
      </c>
      <c r="K15" s="4">
        <v>12</v>
      </c>
      <c r="L15" s="25">
        <f t="shared" si="0"/>
        <v>111.69999694824219</v>
      </c>
      <c r="M15" s="25">
        <v>98.760002136230469</v>
      </c>
      <c r="N15" s="4">
        <v>0</v>
      </c>
      <c r="O15" s="25">
        <f t="shared" si="1"/>
        <v>98.760002136230469</v>
      </c>
      <c r="P15" s="25">
        <f t="shared" si="2"/>
        <v>98.760002136230469</v>
      </c>
      <c r="Q15" s="25">
        <f t="shared" si="3"/>
        <v>12.572664262214619</v>
      </c>
    </row>
    <row r="16" spans="1:17" ht="43.2">
      <c r="A16" s="4">
        <v>7</v>
      </c>
      <c r="B16" s="8" t="s">
        <v>301</v>
      </c>
      <c r="C16" s="8">
        <v>1998</v>
      </c>
      <c r="D16" s="8">
        <v>1998</v>
      </c>
      <c r="E16" s="8">
        <v>1998</v>
      </c>
      <c r="F16" s="8">
        <v>1</v>
      </c>
      <c r="G16" s="8" t="s">
        <v>10</v>
      </c>
      <c r="H16" s="8" t="s">
        <v>91</v>
      </c>
      <c r="I16" s="8" t="s">
        <v>302</v>
      </c>
      <c r="J16" s="25">
        <v>100.08999633789062</v>
      </c>
      <c r="K16" s="4">
        <v>2</v>
      </c>
      <c r="L16" s="25">
        <f t="shared" si="0"/>
        <v>102.08999633789062</v>
      </c>
      <c r="M16" s="25">
        <v>99.139999389648437</v>
      </c>
      <c r="N16" s="4">
        <v>0</v>
      </c>
      <c r="O16" s="25">
        <f t="shared" si="1"/>
        <v>99.139999389648437</v>
      </c>
      <c r="P16" s="25">
        <f t="shared" si="2"/>
        <v>99.139999389648437</v>
      </c>
      <c r="Q16" s="25">
        <f t="shared" si="3"/>
        <v>13.00580827096603</v>
      </c>
    </row>
    <row r="17" spans="1:17" ht="43.2">
      <c r="A17" s="4">
        <v>8</v>
      </c>
      <c r="B17" s="8" t="s">
        <v>109</v>
      </c>
      <c r="C17" s="8">
        <v>1998</v>
      </c>
      <c r="D17" s="8">
        <v>1998</v>
      </c>
      <c r="E17" s="8">
        <v>1998</v>
      </c>
      <c r="F17" s="8">
        <v>1</v>
      </c>
      <c r="G17" s="8" t="s">
        <v>45</v>
      </c>
      <c r="H17" s="8" t="s">
        <v>104</v>
      </c>
      <c r="I17" s="8" t="s">
        <v>105</v>
      </c>
      <c r="J17" s="25">
        <v>104.80999755859375</v>
      </c>
      <c r="K17" s="4">
        <v>4</v>
      </c>
      <c r="L17" s="25">
        <f t="shared" si="0"/>
        <v>108.80999755859375</v>
      </c>
      <c r="M17" s="25">
        <v>97.330001831054687</v>
      </c>
      <c r="N17" s="4">
        <v>2</v>
      </c>
      <c r="O17" s="25">
        <f t="shared" si="1"/>
        <v>99.330001831054688</v>
      </c>
      <c r="P17" s="25">
        <f t="shared" si="2"/>
        <v>99.330001831054688</v>
      </c>
      <c r="Q17" s="25">
        <f t="shared" si="3"/>
        <v>13.222384623565967</v>
      </c>
    </row>
    <row r="18" spans="1:17" ht="43.2">
      <c r="A18" s="4">
        <v>9</v>
      </c>
      <c r="B18" s="8" t="s">
        <v>69</v>
      </c>
      <c r="C18" s="8">
        <v>1998</v>
      </c>
      <c r="D18" s="8">
        <v>1998</v>
      </c>
      <c r="E18" s="8">
        <v>1998</v>
      </c>
      <c r="F18" s="8" t="s">
        <v>49</v>
      </c>
      <c r="G18" s="8" t="s">
        <v>70</v>
      </c>
      <c r="H18" s="8" t="s">
        <v>71</v>
      </c>
      <c r="I18" s="8" t="s">
        <v>72</v>
      </c>
      <c r="J18" s="25">
        <v>101.55000305175781</v>
      </c>
      <c r="K18" s="4">
        <v>12</v>
      </c>
      <c r="L18" s="25">
        <f t="shared" si="0"/>
        <v>113.55000305175781</v>
      </c>
      <c r="M18" s="25">
        <v>96.150001525878906</v>
      </c>
      <c r="N18" s="4">
        <v>4</v>
      </c>
      <c r="O18" s="25">
        <f t="shared" si="1"/>
        <v>100.15000152587891</v>
      </c>
      <c r="P18" s="25">
        <f t="shared" si="2"/>
        <v>100.15000152587891</v>
      </c>
      <c r="Q18" s="25">
        <f t="shared" si="3"/>
        <v>14.157070208254721</v>
      </c>
    </row>
    <row r="19" spans="1:17" ht="43.2">
      <c r="A19" s="4">
        <v>10</v>
      </c>
      <c r="B19" s="8" t="s">
        <v>250</v>
      </c>
      <c r="C19" s="8">
        <v>2000</v>
      </c>
      <c r="D19" s="8">
        <v>2000</v>
      </c>
      <c r="E19" s="8">
        <v>2000</v>
      </c>
      <c r="F19" s="8">
        <v>1</v>
      </c>
      <c r="G19" s="8" t="s">
        <v>80</v>
      </c>
      <c r="H19" s="8" t="s">
        <v>81</v>
      </c>
      <c r="I19" s="8" t="s">
        <v>82</v>
      </c>
      <c r="J19" s="25">
        <v>101.77999877929687</v>
      </c>
      <c r="K19" s="4">
        <v>10</v>
      </c>
      <c r="L19" s="25">
        <f t="shared" si="0"/>
        <v>111.77999877929687</v>
      </c>
      <c r="M19" s="25">
        <v>101.04000091552734</v>
      </c>
      <c r="N19" s="4">
        <v>0</v>
      </c>
      <c r="O19" s="25">
        <f t="shared" si="1"/>
        <v>101.04000091552734</v>
      </c>
      <c r="P19" s="25">
        <f t="shared" si="2"/>
        <v>101.04000091552734</v>
      </c>
      <c r="Q19" s="25">
        <f t="shared" si="3"/>
        <v>15.171545707620011</v>
      </c>
    </row>
    <row r="20" spans="1:17" ht="57.6">
      <c r="A20" s="4">
        <v>11</v>
      </c>
      <c r="B20" s="8" t="s">
        <v>193</v>
      </c>
      <c r="C20" s="8">
        <v>2000</v>
      </c>
      <c r="D20" s="8">
        <v>2000</v>
      </c>
      <c r="E20" s="8">
        <v>2000</v>
      </c>
      <c r="F20" s="8" t="s">
        <v>49</v>
      </c>
      <c r="G20" s="8" t="s">
        <v>25</v>
      </c>
      <c r="H20" s="8" t="s">
        <v>61</v>
      </c>
      <c r="I20" s="8" t="s">
        <v>62</v>
      </c>
      <c r="J20" s="25">
        <v>109.83999633789063</v>
      </c>
      <c r="K20" s="4">
        <v>6</v>
      </c>
      <c r="L20" s="25">
        <f t="shared" si="0"/>
        <v>115.83999633789062</v>
      </c>
      <c r="M20" s="25">
        <v>97.379997253417969</v>
      </c>
      <c r="N20" s="4">
        <v>4</v>
      </c>
      <c r="O20" s="25">
        <f t="shared" si="1"/>
        <v>101.37999725341797</v>
      </c>
      <c r="P20" s="25">
        <f t="shared" si="2"/>
        <v>101.37999725341797</v>
      </c>
      <c r="Q20" s="25">
        <f t="shared" si="3"/>
        <v>15.55909423706362</v>
      </c>
    </row>
    <row r="21" spans="1:17" ht="43.2">
      <c r="A21" s="4">
        <v>12</v>
      </c>
      <c r="B21" s="8" t="s">
        <v>294</v>
      </c>
      <c r="C21" s="8">
        <v>1999</v>
      </c>
      <c r="D21" s="8">
        <v>1999</v>
      </c>
      <c r="E21" s="8">
        <v>1999</v>
      </c>
      <c r="F21" s="8">
        <v>1</v>
      </c>
      <c r="G21" s="8" t="s">
        <v>45</v>
      </c>
      <c r="H21" s="8" t="s">
        <v>111</v>
      </c>
      <c r="I21" s="8" t="s">
        <v>105</v>
      </c>
      <c r="J21" s="25">
        <v>100.86000061035156</v>
      </c>
      <c r="K21" s="4">
        <v>2</v>
      </c>
      <c r="L21" s="25">
        <f t="shared" si="0"/>
        <v>102.86000061035156</v>
      </c>
      <c r="M21" s="25">
        <v>100.12999725341797</v>
      </c>
      <c r="N21" s="4">
        <v>6</v>
      </c>
      <c r="O21" s="25">
        <f t="shared" si="1"/>
        <v>106.12999725341797</v>
      </c>
      <c r="P21" s="25">
        <f t="shared" si="2"/>
        <v>102.86000061035156</v>
      </c>
      <c r="Q21" s="25">
        <f t="shared" si="3"/>
        <v>17.246092185658391</v>
      </c>
    </row>
    <row r="22" spans="1:17" ht="43.2">
      <c r="A22" s="4">
        <v>13</v>
      </c>
      <c r="B22" s="8" t="s">
        <v>103</v>
      </c>
      <c r="C22" s="8">
        <v>1998</v>
      </c>
      <c r="D22" s="8">
        <v>1998</v>
      </c>
      <c r="E22" s="8">
        <v>1998</v>
      </c>
      <c r="F22" s="8">
        <v>1</v>
      </c>
      <c r="G22" s="8" t="s">
        <v>45</v>
      </c>
      <c r="H22" s="8" t="s">
        <v>104</v>
      </c>
      <c r="I22" s="8" t="s">
        <v>105</v>
      </c>
      <c r="J22" s="25">
        <v>98.639999389648438</v>
      </c>
      <c r="K22" s="4">
        <v>6</v>
      </c>
      <c r="L22" s="25">
        <f t="shared" si="0"/>
        <v>104.63999938964844</v>
      </c>
      <c r="M22" s="25">
        <v>93.879997253417969</v>
      </c>
      <c r="N22" s="4">
        <v>54</v>
      </c>
      <c r="O22" s="25">
        <f t="shared" si="1"/>
        <v>147.87999725341797</v>
      </c>
      <c r="P22" s="25">
        <f t="shared" si="2"/>
        <v>104.63999938964844</v>
      </c>
      <c r="Q22" s="25">
        <f t="shared" si="3"/>
        <v>19.27504318438897</v>
      </c>
    </row>
    <row r="23" spans="1:17" ht="43.2">
      <c r="A23" s="4">
        <v>14</v>
      </c>
      <c r="B23" s="8" t="s">
        <v>206</v>
      </c>
      <c r="C23" s="8">
        <v>1998</v>
      </c>
      <c r="D23" s="8">
        <v>1998</v>
      </c>
      <c r="E23" s="8">
        <v>1998</v>
      </c>
      <c r="F23" s="8">
        <v>1</v>
      </c>
      <c r="G23" s="8" t="s">
        <v>70</v>
      </c>
      <c r="H23" s="8" t="s">
        <v>71</v>
      </c>
      <c r="I23" s="8" t="s">
        <v>72</v>
      </c>
      <c r="J23" s="25">
        <v>108.05000305175781</v>
      </c>
      <c r="K23" s="4">
        <v>8</v>
      </c>
      <c r="L23" s="25">
        <f t="shared" si="0"/>
        <v>116.05000305175781</v>
      </c>
      <c r="M23" s="25">
        <v>104.01000213623047</v>
      </c>
      <c r="N23" s="4">
        <v>2</v>
      </c>
      <c r="O23" s="25">
        <f t="shared" si="1"/>
        <v>106.01000213623047</v>
      </c>
      <c r="P23" s="25">
        <f t="shared" si="2"/>
        <v>106.01000213623047</v>
      </c>
      <c r="Q23" s="25">
        <f t="shared" si="3"/>
        <v>20.836655738999404</v>
      </c>
    </row>
    <row r="24" spans="1:17" ht="72">
      <c r="A24" s="4">
        <v>15</v>
      </c>
      <c r="B24" s="8" t="s">
        <v>56</v>
      </c>
      <c r="C24" s="8">
        <v>1998</v>
      </c>
      <c r="D24" s="8">
        <v>1998</v>
      </c>
      <c r="E24" s="8">
        <v>1998</v>
      </c>
      <c r="F24" s="8">
        <v>1</v>
      </c>
      <c r="G24" s="8" t="s">
        <v>57</v>
      </c>
      <c r="H24" s="8" t="s">
        <v>58</v>
      </c>
      <c r="I24" s="8" t="s">
        <v>59</v>
      </c>
      <c r="J24" s="25">
        <v>104.05000305175781</v>
      </c>
      <c r="K24" s="4">
        <v>10</v>
      </c>
      <c r="L24" s="25">
        <f t="shared" si="0"/>
        <v>114.05000305175781</v>
      </c>
      <c r="M24" s="25">
        <v>102.48999786376953</v>
      </c>
      <c r="N24" s="4">
        <v>4</v>
      </c>
      <c r="O24" s="25">
        <f t="shared" si="1"/>
        <v>106.48999786376953</v>
      </c>
      <c r="P24" s="25">
        <f t="shared" si="2"/>
        <v>106.48999786376953</v>
      </c>
      <c r="Q24" s="25">
        <f t="shared" si="3"/>
        <v>21.383784097796084</v>
      </c>
    </row>
    <row r="25" spans="1:17" ht="72">
      <c r="A25" s="4">
        <v>16</v>
      </c>
      <c r="B25" s="8" t="s">
        <v>194</v>
      </c>
      <c r="C25" s="8">
        <v>1998</v>
      </c>
      <c r="D25" s="8">
        <v>1998</v>
      </c>
      <c r="E25" s="8">
        <v>1998</v>
      </c>
      <c r="F25" s="8">
        <v>1</v>
      </c>
      <c r="G25" s="8" t="s">
        <v>57</v>
      </c>
      <c r="H25" s="8" t="s">
        <v>58</v>
      </c>
      <c r="I25" s="8" t="s">
        <v>59</v>
      </c>
      <c r="J25" s="25">
        <v>101.41000366210937</v>
      </c>
      <c r="K25" s="4">
        <v>6</v>
      </c>
      <c r="L25" s="25">
        <f t="shared" si="0"/>
        <v>107.41000366210937</v>
      </c>
      <c r="M25" s="25">
        <v>101.38999938964844</v>
      </c>
      <c r="N25" s="4">
        <v>6</v>
      </c>
      <c r="O25" s="25">
        <f t="shared" si="1"/>
        <v>107.38999938964844</v>
      </c>
      <c r="P25" s="25">
        <f t="shared" si="2"/>
        <v>107.38999938964844</v>
      </c>
      <c r="Q25" s="25">
        <f t="shared" si="3"/>
        <v>22.409660641100444</v>
      </c>
    </row>
    <row r="26" spans="1:17" ht="28.8">
      <c r="A26" s="4">
        <v>17</v>
      </c>
      <c r="B26" s="8" t="s">
        <v>141</v>
      </c>
      <c r="C26" s="8">
        <v>1998</v>
      </c>
      <c r="D26" s="8">
        <v>1998</v>
      </c>
      <c r="E26" s="8">
        <v>1998</v>
      </c>
      <c r="F26" s="8">
        <v>1</v>
      </c>
      <c r="G26" s="8" t="s">
        <v>31</v>
      </c>
      <c r="H26" s="8" t="s">
        <v>142</v>
      </c>
      <c r="I26" s="8" t="s">
        <v>143</v>
      </c>
      <c r="J26" s="25">
        <v>106.51000213623047</v>
      </c>
      <c r="K26" s="4">
        <v>10</v>
      </c>
      <c r="L26" s="25">
        <f t="shared" si="0"/>
        <v>116.51000213623047</v>
      </c>
      <c r="M26" s="25">
        <v>103.40000152587891</v>
      </c>
      <c r="N26" s="4">
        <v>4</v>
      </c>
      <c r="O26" s="25">
        <f t="shared" si="1"/>
        <v>107.40000152587891</v>
      </c>
      <c r="P26" s="25">
        <f t="shared" si="2"/>
        <v>107.40000152587891</v>
      </c>
      <c r="Q26" s="25">
        <f t="shared" si="3"/>
        <v>22.421061685039508</v>
      </c>
    </row>
    <row r="27" spans="1:17" ht="57.6">
      <c r="A27" s="4">
        <v>18</v>
      </c>
      <c r="B27" s="8" t="s">
        <v>180</v>
      </c>
      <c r="C27" s="8">
        <v>1999</v>
      </c>
      <c r="D27" s="8">
        <v>1999</v>
      </c>
      <c r="E27" s="8">
        <v>1999</v>
      </c>
      <c r="F27" s="8">
        <v>1</v>
      </c>
      <c r="G27" s="8" t="s">
        <v>145</v>
      </c>
      <c r="H27" s="8" t="s">
        <v>146</v>
      </c>
      <c r="I27" s="8" t="s">
        <v>181</v>
      </c>
      <c r="J27" s="25">
        <v>103.59999847412109</v>
      </c>
      <c r="K27" s="4">
        <v>8</v>
      </c>
      <c r="L27" s="25">
        <f t="shared" si="0"/>
        <v>111.59999847412109</v>
      </c>
      <c r="M27" s="25">
        <v>104.83999633789062</v>
      </c>
      <c r="N27" s="4">
        <v>4</v>
      </c>
      <c r="O27" s="25">
        <f t="shared" si="1"/>
        <v>108.83999633789062</v>
      </c>
      <c r="P27" s="25">
        <f t="shared" si="2"/>
        <v>108.83999633789062</v>
      </c>
      <c r="Q27" s="25">
        <f t="shared" si="3"/>
        <v>24.062455457878013</v>
      </c>
    </row>
    <row r="28" spans="1:17" ht="28.8">
      <c r="A28" s="4">
        <v>19</v>
      </c>
      <c r="B28" s="8" t="s">
        <v>282</v>
      </c>
      <c r="C28" s="8">
        <v>2000</v>
      </c>
      <c r="D28" s="8">
        <v>2000</v>
      </c>
      <c r="E28" s="8">
        <v>2000</v>
      </c>
      <c r="F28" s="8">
        <v>1</v>
      </c>
      <c r="G28" s="8" t="s">
        <v>16</v>
      </c>
      <c r="H28" s="8" t="s">
        <v>17</v>
      </c>
      <c r="I28" s="8" t="s">
        <v>68</v>
      </c>
      <c r="J28" s="25">
        <v>107.63999938964844</v>
      </c>
      <c r="K28" s="4">
        <v>2</v>
      </c>
      <c r="L28" s="25">
        <f t="shared" si="0"/>
        <v>109.63999938964844</v>
      </c>
      <c r="M28" s="25">
        <v>117.52999877929687</v>
      </c>
      <c r="N28" s="4">
        <v>8</v>
      </c>
      <c r="O28" s="25">
        <f t="shared" si="1"/>
        <v>125.52999877929687</v>
      </c>
      <c r="P28" s="25">
        <f t="shared" si="2"/>
        <v>109.63999938964844</v>
      </c>
      <c r="Q28" s="25">
        <f t="shared" si="3"/>
        <v>24.974347651137098</v>
      </c>
    </row>
    <row r="29" spans="1:17" ht="57.6">
      <c r="A29" s="4">
        <v>20</v>
      </c>
      <c r="B29" s="8" t="s">
        <v>183</v>
      </c>
      <c r="C29" s="8">
        <v>2000</v>
      </c>
      <c r="D29" s="8">
        <v>2000</v>
      </c>
      <c r="E29" s="8">
        <v>2000</v>
      </c>
      <c r="F29" s="8">
        <v>1</v>
      </c>
      <c r="G29" s="8" t="s">
        <v>76</v>
      </c>
      <c r="H29" s="8" t="s">
        <v>153</v>
      </c>
      <c r="I29" s="8" t="s">
        <v>154</v>
      </c>
      <c r="J29" s="25">
        <v>106.45999908447266</v>
      </c>
      <c r="K29" s="4">
        <v>4</v>
      </c>
      <c r="L29" s="25">
        <f t="shared" si="0"/>
        <v>110.45999908447266</v>
      </c>
      <c r="M29" s="25">
        <v>116.68000030517578</v>
      </c>
      <c r="N29" s="4">
        <v>2</v>
      </c>
      <c r="O29" s="25">
        <f t="shared" si="1"/>
        <v>118.68000030517578</v>
      </c>
      <c r="P29" s="25">
        <f t="shared" si="2"/>
        <v>110.45999908447266</v>
      </c>
      <c r="Q29" s="25">
        <f t="shared" si="3"/>
        <v>25.909033235825856</v>
      </c>
    </row>
    <row r="30" spans="1:17" ht="43.2">
      <c r="A30" s="4">
        <v>21</v>
      </c>
      <c r="B30" s="8" t="s">
        <v>257</v>
      </c>
      <c r="C30" s="8">
        <v>2000</v>
      </c>
      <c r="D30" s="8">
        <v>2000</v>
      </c>
      <c r="E30" s="8">
        <v>2000</v>
      </c>
      <c r="F30" s="8">
        <v>1</v>
      </c>
      <c r="G30" s="8" t="s">
        <v>80</v>
      </c>
      <c r="H30" s="8" t="s">
        <v>81</v>
      </c>
      <c r="I30" s="8" t="s">
        <v>84</v>
      </c>
      <c r="J30" s="25">
        <v>108.87000274658203</v>
      </c>
      <c r="K30" s="4">
        <v>54</v>
      </c>
      <c r="L30" s="25">
        <f t="shared" si="0"/>
        <v>162.87000274658203</v>
      </c>
      <c r="M30" s="25">
        <v>106.45999908447266</v>
      </c>
      <c r="N30" s="4">
        <v>6</v>
      </c>
      <c r="O30" s="25">
        <f t="shared" si="1"/>
        <v>112.45999908447266</v>
      </c>
      <c r="P30" s="25">
        <f t="shared" si="2"/>
        <v>112.45999908447266</v>
      </c>
      <c r="Q30" s="25">
        <f t="shared" si="3"/>
        <v>28.188755022525108</v>
      </c>
    </row>
    <row r="31" spans="1:17" ht="28.8">
      <c r="A31" s="4">
        <v>22</v>
      </c>
      <c r="B31" s="8" t="s">
        <v>73</v>
      </c>
      <c r="C31" s="8">
        <v>2001</v>
      </c>
      <c r="D31" s="8">
        <v>2001</v>
      </c>
      <c r="E31" s="8">
        <v>2001</v>
      </c>
      <c r="F31" s="8">
        <v>3</v>
      </c>
      <c r="G31" s="8" t="s">
        <v>16</v>
      </c>
      <c r="H31" s="8" t="s">
        <v>17</v>
      </c>
      <c r="I31" s="8" t="s">
        <v>74</v>
      </c>
      <c r="J31" s="25">
        <v>119.94000244140625</v>
      </c>
      <c r="K31" s="4">
        <v>0</v>
      </c>
      <c r="L31" s="25">
        <f t="shared" si="0"/>
        <v>119.94000244140625</v>
      </c>
      <c r="M31" s="25">
        <v>107.62999725341797</v>
      </c>
      <c r="N31" s="4">
        <v>6</v>
      </c>
      <c r="O31" s="25">
        <f t="shared" si="1"/>
        <v>113.62999725341797</v>
      </c>
      <c r="P31" s="25">
        <f t="shared" si="2"/>
        <v>113.62999725341797</v>
      </c>
      <c r="Q31" s="25">
        <f t="shared" si="3"/>
        <v>29.522390180596535</v>
      </c>
    </row>
    <row r="32" spans="1:17" ht="43.2">
      <c r="A32" s="4">
        <v>23</v>
      </c>
      <c r="B32" s="8" t="s">
        <v>286</v>
      </c>
      <c r="C32" s="8">
        <v>1998</v>
      </c>
      <c r="D32" s="8">
        <v>1998</v>
      </c>
      <c r="E32" s="8">
        <v>1998</v>
      </c>
      <c r="F32" s="8">
        <v>1</v>
      </c>
      <c r="G32" s="8" t="s">
        <v>45</v>
      </c>
      <c r="H32" s="8" t="s">
        <v>104</v>
      </c>
      <c r="I32" s="8" t="s">
        <v>112</v>
      </c>
      <c r="J32" s="25">
        <v>111.70999908447266</v>
      </c>
      <c r="K32" s="4">
        <v>2</v>
      </c>
      <c r="L32" s="25">
        <f t="shared" si="0"/>
        <v>113.70999908447266</v>
      </c>
      <c r="M32" s="25">
        <v>110.15000152587891</v>
      </c>
      <c r="N32" s="4">
        <v>8</v>
      </c>
      <c r="O32" s="25">
        <f t="shared" si="1"/>
        <v>118.15000152587891</v>
      </c>
      <c r="P32" s="25">
        <f t="shared" si="2"/>
        <v>113.70999908447266</v>
      </c>
      <c r="Q32" s="25">
        <f t="shared" si="3"/>
        <v>29.613581139212137</v>
      </c>
    </row>
    <row r="33" spans="1:17" ht="43.2">
      <c r="A33" s="4">
        <v>24</v>
      </c>
      <c r="B33" s="8" t="s">
        <v>90</v>
      </c>
      <c r="C33" s="8">
        <v>1998</v>
      </c>
      <c r="D33" s="8">
        <v>1998</v>
      </c>
      <c r="E33" s="8">
        <v>1998</v>
      </c>
      <c r="F33" s="8">
        <v>1</v>
      </c>
      <c r="G33" s="8" t="s">
        <v>10</v>
      </c>
      <c r="H33" s="8" t="s">
        <v>91</v>
      </c>
      <c r="I33" s="8" t="s">
        <v>92</v>
      </c>
      <c r="J33" s="25">
        <v>125.40000152587891</v>
      </c>
      <c r="K33" s="4">
        <v>6</v>
      </c>
      <c r="L33" s="25">
        <f t="shared" si="0"/>
        <v>131.40000152587891</v>
      </c>
      <c r="M33" s="25">
        <v>113.51000213623047</v>
      </c>
      <c r="N33" s="4">
        <v>2</v>
      </c>
      <c r="O33" s="25">
        <f t="shared" si="1"/>
        <v>115.51000213623047</v>
      </c>
      <c r="P33" s="25">
        <f t="shared" si="2"/>
        <v>115.51000213623047</v>
      </c>
      <c r="Q33" s="25">
        <f t="shared" si="3"/>
        <v>31.66533422582085</v>
      </c>
    </row>
    <row r="34" spans="1:17" ht="28.8">
      <c r="A34" s="4">
        <v>25</v>
      </c>
      <c r="B34" s="8" t="s">
        <v>230</v>
      </c>
      <c r="C34" s="8">
        <v>1999</v>
      </c>
      <c r="D34" s="8">
        <v>1999</v>
      </c>
      <c r="E34" s="8">
        <v>1999</v>
      </c>
      <c r="F34" s="8">
        <v>1</v>
      </c>
      <c r="G34" s="8" t="s">
        <v>16</v>
      </c>
      <c r="H34" s="8" t="s">
        <v>17</v>
      </c>
      <c r="I34" s="8" t="s">
        <v>97</v>
      </c>
      <c r="J34" s="25">
        <v>115.76000213623047</v>
      </c>
      <c r="K34" s="4">
        <v>0</v>
      </c>
      <c r="L34" s="25">
        <f t="shared" si="0"/>
        <v>115.76000213623047</v>
      </c>
      <c r="M34" s="25">
        <v>111.80000305175781</v>
      </c>
      <c r="N34" s="4">
        <v>4</v>
      </c>
      <c r="O34" s="25">
        <f t="shared" si="1"/>
        <v>115.80000305175781</v>
      </c>
      <c r="P34" s="25">
        <f t="shared" si="2"/>
        <v>115.76000213623047</v>
      </c>
      <c r="Q34" s="25">
        <f t="shared" si="3"/>
        <v>31.950299449158258</v>
      </c>
    </row>
    <row r="35" spans="1:17" ht="28.8">
      <c r="A35" s="4">
        <v>26</v>
      </c>
      <c r="B35" s="8" t="s">
        <v>239</v>
      </c>
      <c r="C35" s="8">
        <v>1998</v>
      </c>
      <c r="D35" s="8">
        <v>1998</v>
      </c>
      <c r="E35" s="8">
        <v>1998</v>
      </c>
      <c r="F35" s="8">
        <v>1</v>
      </c>
      <c r="G35" s="8" t="s">
        <v>136</v>
      </c>
      <c r="H35" s="8" t="s">
        <v>137</v>
      </c>
      <c r="I35" s="8" t="s">
        <v>138</v>
      </c>
      <c r="J35" s="25">
        <v>117.48999786376953</v>
      </c>
      <c r="K35" s="4">
        <v>2</v>
      </c>
      <c r="L35" s="25">
        <f t="shared" si="0"/>
        <v>119.48999786376953</v>
      </c>
      <c r="M35" s="25">
        <v>114.52999877929687</v>
      </c>
      <c r="N35" s="4">
        <v>2</v>
      </c>
      <c r="O35" s="25">
        <f t="shared" si="1"/>
        <v>116.52999877929687</v>
      </c>
      <c r="P35" s="25">
        <f t="shared" si="2"/>
        <v>116.52999877929687</v>
      </c>
      <c r="Q35" s="25">
        <f t="shared" si="3"/>
        <v>32.827988510600143</v>
      </c>
    </row>
    <row r="36" spans="1:17" ht="28.8">
      <c r="A36" s="4">
        <v>27</v>
      </c>
      <c r="B36" s="8" t="s">
        <v>164</v>
      </c>
      <c r="C36" s="8">
        <v>2000</v>
      </c>
      <c r="D36" s="8">
        <v>2000</v>
      </c>
      <c r="E36" s="8">
        <v>2000</v>
      </c>
      <c r="F36" s="8">
        <v>1</v>
      </c>
      <c r="G36" s="8" t="s">
        <v>53</v>
      </c>
      <c r="H36" s="8" t="s">
        <v>165</v>
      </c>
      <c r="I36" s="8" t="s">
        <v>99</v>
      </c>
      <c r="J36" s="25">
        <v>118.62000274658203</v>
      </c>
      <c r="K36" s="4">
        <v>6</v>
      </c>
      <c r="L36" s="25">
        <f t="shared" si="0"/>
        <v>124.62000274658203</v>
      </c>
      <c r="M36" s="25">
        <v>113.80999755859375</v>
      </c>
      <c r="N36" s="4">
        <v>4</v>
      </c>
      <c r="O36" s="25">
        <f t="shared" si="1"/>
        <v>117.80999755859375</v>
      </c>
      <c r="P36" s="25">
        <f t="shared" si="2"/>
        <v>117.80999755859375</v>
      </c>
      <c r="Q36" s="25">
        <f t="shared" si="3"/>
        <v>34.287009062655912</v>
      </c>
    </row>
    <row r="37" spans="1:17" ht="43.2">
      <c r="A37" s="4">
        <v>28</v>
      </c>
      <c r="B37" s="8" t="s">
        <v>252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176</v>
      </c>
      <c r="I37" s="8" t="s">
        <v>253</v>
      </c>
      <c r="J37" s="25">
        <v>119.91000366210937</v>
      </c>
      <c r="K37" s="4">
        <v>0</v>
      </c>
      <c r="L37" s="25">
        <f t="shared" si="0"/>
        <v>119.91000366210937</v>
      </c>
      <c r="M37" s="25">
        <v>121.26999664306641</v>
      </c>
      <c r="N37" s="4">
        <v>0</v>
      </c>
      <c r="O37" s="25">
        <f t="shared" si="1"/>
        <v>121.26999664306641</v>
      </c>
      <c r="P37" s="25">
        <f t="shared" si="2"/>
        <v>119.91000366210937</v>
      </c>
      <c r="Q37" s="25">
        <f t="shared" si="3"/>
        <v>36.680723895848899</v>
      </c>
    </row>
    <row r="38" spans="1:17" ht="43.2">
      <c r="A38" s="4">
        <v>29</v>
      </c>
      <c r="B38" s="8" t="s">
        <v>44</v>
      </c>
      <c r="C38" s="8">
        <v>2002</v>
      </c>
      <c r="D38" s="8">
        <v>2002</v>
      </c>
      <c r="E38" s="8">
        <v>2002</v>
      </c>
      <c r="F38" s="8">
        <v>3</v>
      </c>
      <c r="G38" s="8" t="s">
        <v>45</v>
      </c>
      <c r="H38" s="8" t="s">
        <v>46</v>
      </c>
      <c r="I38" s="8" t="s">
        <v>47</v>
      </c>
      <c r="J38" s="25">
        <v>122.63999938964844</v>
      </c>
      <c r="K38" s="4">
        <v>4</v>
      </c>
      <c r="L38" s="25">
        <f t="shared" si="0"/>
        <v>126.63999938964844</v>
      </c>
      <c r="M38" s="25">
        <v>119.41999816894531</v>
      </c>
      <c r="N38" s="4">
        <v>2</v>
      </c>
      <c r="O38" s="25">
        <f t="shared" si="1"/>
        <v>121.41999816894531</v>
      </c>
      <c r="P38" s="25">
        <f t="shared" si="2"/>
        <v>121.41999816894531</v>
      </c>
      <c r="Q38" s="25">
        <f t="shared" si="3"/>
        <v>38.401907583363936</v>
      </c>
    </row>
    <row r="39" spans="1:17" ht="43.2">
      <c r="A39" s="4">
        <v>30</v>
      </c>
      <c r="B39" s="8" t="s">
        <v>258</v>
      </c>
      <c r="C39" s="8">
        <v>2002</v>
      </c>
      <c r="D39" s="8">
        <v>2002</v>
      </c>
      <c r="E39" s="8">
        <v>2002</v>
      </c>
      <c r="F39" s="8">
        <v>2</v>
      </c>
      <c r="G39" s="8" t="s">
        <v>80</v>
      </c>
      <c r="H39" s="8" t="s">
        <v>81</v>
      </c>
      <c r="I39" s="8" t="s">
        <v>82</v>
      </c>
      <c r="J39" s="25">
        <v>122.26999664306641</v>
      </c>
      <c r="K39" s="4">
        <v>4</v>
      </c>
      <c r="L39" s="25">
        <f t="shared" si="0"/>
        <v>126.26999664306641</v>
      </c>
      <c r="M39" s="25">
        <v>117.48999786376953</v>
      </c>
      <c r="N39" s="4">
        <v>4</v>
      </c>
      <c r="O39" s="25">
        <f t="shared" si="1"/>
        <v>121.48999786376953</v>
      </c>
      <c r="P39" s="25">
        <f t="shared" si="2"/>
        <v>121.48999786376953</v>
      </c>
      <c r="Q39" s="25">
        <f t="shared" si="3"/>
        <v>38.481697498040475</v>
      </c>
    </row>
    <row r="40" spans="1:17" ht="57.6">
      <c r="A40" s="4">
        <v>31</v>
      </c>
      <c r="B40" s="8" t="s">
        <v>212</v>
      </c>
      <c r="C40" s="8">
        <v>2000</v>
      </c>
      <c r="D40" s="8">
        <v>2000</v>
      </c>
      <c r="E40" s="8">
        <v>2000</v>
      </c>
      <c r="F40" s="8">
        <v>1</v>
      </c>
      <c r="G40" s="8" t="s">
        <v>40</v>
      </c>
      <c r="H40" s="8" t="s">
        <v>199</v>
      </c>
      <c r="I40" s="8" t="s">
        <v>42</v>
      </c>
      <c r="J40" s="25">
        <v>114.16999816894531</v>
      </c>
      <c r="K40" s="4">
        <v>8</v>
      </c>
      <c r="L40" s="25">
        <f t="shared" si="0"/>
        <v>122.16999816894531</v>
      </c>
      <c r="M40" s="25">
        <v>118.98999786376953</v>
      </c>
      <c r="N40" s="4">
        <v>4</v>
      </c>
      <c r="O40" s="25">
        <f t="shared" si="1"/>
        <v>122.98999786376953</v>
      </c>
      <c r="P40" s="25">
        <f t="shared" si="2"/>
        <v>122.16999816894531</v>
      </c>
      <c r="Q40" s="25">
        <f t="shared" si="3"/>
        <v>39.256803253376155</v>
      </c>
    </row>
    <row r="41" spans="1:17" ht="43.2">
      <c r="A41" s="4">
        <v>32</v>
      </c>
      <c r="B41" s="8" t="s">
        <v>79</v>
      </c>
      <c r="C41" s="8">
        <v>2002</v>
      </c>
      <c r="D41" s="8">
        <v>2002</v>
      </c>
      <c r="E41" s="8">
        <v>2002</v>
      </c>
      <c r="F41" s="8">
        <v>2</v>
      </c>
      <c r="G41" s="8" t="s">
        <v>80</v>
      </c>
      <c r="H41" s="8" t="s">
        <v>81</v>
      </c>
      <c r="I41" s="8" t="s">
        <v>82</v>
      </c>
      <c r="J41" s="25">
        <v>118.41000366210937</v>
      </c>
      <c r="K41" s="4">
        <v>12</v>
      </c>
      <c r="L41" s="25">
        <f t="shared" si="0"/>
        <v>130.41000366210937</v>
      </c>
      <c r="M41" s="25">
        <v>114.41000366210937</v>
      </c>
      <c r="N41" s="4">
        <v>8</v>
      </c>
      <c r="O41" s="25">
        <f t="shared" si="1"/>
        <v>122.41000366210937</v>
      </c>
      <c r="P41" s="25">
        <f t="shared" si="2"/>
        <v>122.41000366210937</v>
      </c>
      <c r="Q41" s="25">
        <f t="shared" si="3"/>
        <v>39.530376129222958</v>
      </c>
    </row>
    <row r="42" spans="1:17" ht="57.6">
      <c r="A42" s="4">
        <v>33</v>
      </c>
      <c r="B42" s="8" t="s">
        <v>152</v>
      </c>
      <c r="C42" s="8">
        <v>1999</v>
      </c>
      <c r="D42" s="8">
        <v>1999</v>
      </c>
      <c r="E42" s="8">
        <v>1999</v>
      </c>
      <c r="F42" s="8">
        <v>1</v>
      </c>
      <c r="G42" s="8" t="s">
        <v>76</v>
      </c>
      <c r="H42" s="8" t="s">
        <v>153</v>
      </c>
      <c r="I42" s="8" t="s">
        <v>154</v>
      </c>
      <c r="J42" s="25">
        <v>120.88999938964844</v>
      </c>
      <c r="K42" s="4">
        <v>2</v>
      </c>
      <c r="L42" s="25">
        <f t="shared" ref="L42:L73" si="4">J42+K42</f>
        <v>122.88999938964844</v>
      </c>
      <c r="M42" s="25">
        <v>146.69000244140625</v>
      </c>
      <c r="N42" s="4">
        <v>50</v>
      </c>
      <c r="O42" s="25">
        <f t="shared" ref="O42:O73" si="5">M42+N42</f>
        <v>196.69000244140625</v>
      </c>
      <c r="P42" s="25">
        <f t="shared" ref="P42:P73" si="6">MIN(O42,L42)</f>
        <v>122.88999938964844</v>
      </c>
      <c r="Q42" s="25">
        <f t="shared" ref="Q42:Q73" si="7">IF( AND(ISNUMBER(P$10),ISNUMBER(P42)),(P42-P$10)/P$10*100,"")</f>
        <v>40.077504488019642</v>
      </c>
    </row>
    <row r="43" spans="1:17" ht="28.8">
      <c r="A43" s="4">
        <v>34</v>
      </c>
      <c r="B43" s="8" t="s">
        <v>203</v>
      </c>
      <c r="C43" s="8">
        <v>2001</v>
      </c>
      <c r="D43" s="8">
        <v>2001</v>
      </c>
      <c r="E43" s="8">
        <v>2001</v>
      </c>
      <c r="F43" s="8">
        <v>1</v>
      </c>
      <c r="G43" s="8" t="s">
        <v>25</v>
      </c>
      <c r="H43" s="8" t="s">
        <v>26</v>
      </c>
      <c r="I43" s="8" t="s">
        <v>27</v>
      </c>
      <c r="J43" s="25">
        <v>119.02999877929688</v>
      </c>
      <c r="K43" s="4">
        <v>6</v>
      </c>
      <c r="L43" s="25">
        <f t="shared" si="4"/>
        <v>125.02999877929687</v>
      </c>
      <c r="M43" s="25">
        <v>122.23999786376953</v>
      </c>
      <c r="N43" s="4">
        <v>54</v>
      </c>
      <c r="O43" s="25">
        <f t="shared" si="5"/>
        <v>176.23999786376953</v>
      </c>
      <c r="P43" s="25">
        <f t="shared" si="6"/>
        <v>125.02999877929687</v>
      </c>
      <c r="Q43" s="25">
        <f t="shared" si="7"/>
        <v>42.516806104071961</v>
      </c>
    </row>
    <row r="44" spans="1:17" ht="28.8">
      <c r="A44" s="4">
        <v>35</v>
      </c>
      <c r="B44" s="8" t="s">
        <v>24</v>
      </c>
      <c r="C44" s="8">
        <v>2002</v>
      </c>
      <c r="D44" s="8">
        <v>2002</v>
      </c>
      <c r="E44" s="8">
        <v>2002</v>
      </c>
      <c r="F44" s="8">
        <v>1</v>
      </c>
      <c r="G44" s="8" t="s">
        <v>25</v>
      </c>
      <c r="H44" s="8" t="s">
        <v>26</v>
      </c>
      <c r="I44" s="8" t="s">
        <v>27</v>
      </c>
      <c r="J44" s="25">
        <v>123.16000366210937</v>
      </c>
      <c r="K44" s="4">
        <v>2</v>
      </c>
      <c r="L44" s="25">
        <f t="shared" si="4"/>
        <v>125.16000366210937</v>
      </c>
      <c r="M44" s="25">
        <v>131.96000671386719</v>
      </c>
      <c r="N44" s="4">
        <v>4</v>
      </c>
      <c r="O44" s="25">
        <f t="shared" si="5"/>
        <v>135.96000671386719</v>
      </c>
      <c r="P44" s="25">
        <f t="shared" si="6"/>
        <v>125.16000366210937</v>
      </c>
      <c r="Q44" s="25">
        <f t="shared" si="7"/>
        <v>42.664993585934432</v>
      </c>
    </row>
    <row r="45" spans="1:17" ht="28.8">
      <c r="A45" s="4">
        <v>36</v>
      </c>
      <c r="B45" s="8" t="s">
        <v>19</v>
      </c>
      <c r="C45" s="8">
        <v>2002</v>
      </c>
      <c r="D45" s="8">
        <v>2002</v>
      </c>
      <c r="E45" s="8">
        <v>2002</v>
      </c>
      <c r="F45" s="8">
        <v>3</v>
      </c>
      <c r="G45" s="8" t="s">
        <v>21</v>
      </c>
      <c r="H45" s="8" t="s">
        <v>22</v>
      </c>
      <c r="I45" s="8" t="s">
        <v>23</v>
      </c>
      <c r="J45" s="25">
        <v>142.30999755859375</v>
      </c>
      <c r="K45" s="4">
        <v>60</v>
      </c>
      <c r="L45" s="25">
        <f t="shared" si="4"/>
        <v>202.30999755859375</v>
      </c>
      <c r="M45" s="25">
        <v>126.54000091552734</v>
      </c>
      <c r="N45" s="4">
        <v>0</v>
      </c>
      <c r="O45" s="25">
        <f t="shared" si="5"/>
        <v>126.54000091552734</v>
      </c>
      <c r="P45" s="25">
        <f t="shared" si="6"/>
        <v>126.54000091552734</v>
      </c>
      <c r="Q45" s="25">
        <f t="shared" si="7"/>
        <v>44.237998488035466</v>
      </c>
    </row>
    <row r="46" spans="1:17" ht="28.8">
      <c r="A46" s="4">
        <v>37</v>
      </c>
      <c r="B46" s="8" t="s">
        <v>173</v>
      </c>
      <c r="C46" s="8">
        <v>2001</v>
      </c>
      <c r="D46" s="8">
        <v>2001</v>
      </c>
      <c r="E46" s="8">
        <v>2001</v>
      </c>
      <c r="F46" s="8">
        <v>2</v>
      </c>
      <c r="G46" s="8" t="s">
        <v>16</v>
      </c>
      <c r="H46" s="8" t="s">
        <v>17</v>
      </c>
      <c r="I46" s="8" t="s">
        <v>18</v>
      </c>
      <c r="J46" s="25">
        <v>117.97000122070312</v>
      </c>
      <c r="K46" s="4">
        <v>12</v>
      </c>
      <c r="L46" s="25">
        <f t="shared" si="4"/>
        <v>129.97000122070312</v>
      </c>
      <c r="M46" s="25">
        <v>120.79000091552734</v>
      </c>
      <c r="N46" s="4">
        <v>6</v>
      </c>
      <c r="O46" s="25">
        <f t="shared" si="5"/>
        <v>126.79000091552734</v>
      </c>
      <c r="P46" s="25">
        <f t="shared" si="6"/>
        <v>126.79000091552734</v>
      </c>
      <c r="Q46" s="25">
        <f t="shared" si="7"/>
        <v>44.522963711372874</v>
      </c>
    </row>
    <row r="47" spans="1:17" ht="43.2">
      <c r="A47" s="4">
        <v>38</v>
      </c>
      <c r="B47" s="8" t="s">
        <v>118</v>
      </c>
      <c r="C47" s="8">
        <v>1999</v>
      </c>
      <c r="D47" s="8">
        <v>1999</v>
      </c>
      <c r="E47" s="8">
        <v>1999</v>
      </c>
      <c r="F47" s="8">
        <v>1</v>
      </c>
      <c r="G47" s="8" t="s">
        <v>53</v>
      </c>
      <c r="H47" s="8" t="s">
        <v>119</v>
      </c>
      <c r="I47" s="8" t="s">
        <v>99</v>
      </c>
      <c r="J47" s="25">
        <v>128.58999633789062</v>
      </c>
      <c r="K47" s="4">
        <v>6</v>
      </c>
      <c r="L47" s="25">
        <f t="shared" si="4"/>
        <v>134.58999633789062</v>
      </c>
      <c r="M47" s="25">
        <v>126.16000366210937</v>
      </c>
      <c r="N47" s="4">
        <v>2</v>
      </c>
      <c r="O47" s="25">
        <f t="shared" si="5"/>
        <v>128.16000366210937</v>
      </c>
      <c r="P47" s="25">
        <f t="shared" si="6"/>
        <v>128.16000366210937</v>
      </c>
      <c r="Q47" s="25">
        <f t="shared" si="7"/>
        <v>46.084576265983316</v>
      </c>
    </row>
    <row r="48" spans="1:17" ht="57.6">
      <c r="A48" s="4">
        <v>39</v>
      </c>
      <c r="B48" s="8" t="s">
        <v>303</v>
      </c>
      <c r="C48" s="8">
        <v>1998</v>
      </c>
      <c r="D48" s="8">
        <v>1998</v>
      </c>
      <c r="E48" s="8">
        <v>1998</v>
      </c>
      <c r="F48" s="8">
        <v>1</v>
      </c>
      <c r="G48" s="8" t="s">
        <v>21</v>
      </c>
      <c r="H48" s="8" t="s">
        <v>304</v>
      </c>
      <c r="I48" s="8" t="s">
        <v>305</v>
      </c>
      <c r="J48" s="25">
        <v>122.62000274658203</v>
      </c>
      <c r="K48" s="4">
        <v>6</v>
      </c>
      <c r="L48" s="25">
        <f t="shared" si="4"/>
        <v>128.62000274658203</v>
      </c>
      <c r="M48" s="25">
        <v>125.76999664306641</v>
      </c>
      <c r="N48" s="4">
        <v>4</v>
      </c>
      <c r="O48" s="25">
        <f t="shared" si="5"/>
        <v>129.76999664306641</v>
      </c>
      <c r="P48" s="25">
        <f t="shared" si="6"/>
        <v>128.62000274658203</v>
      </c>
      <c r="Q48" s="25">
        <f t="shared" si="7"/>
        <v>46.608911233350327</v>
      </c>
    </row>
    <row r="49" spans="1:17" ht="43.2">
      <c r="A49" s="4">
        <v>40</v>
      </c>
      <c r="B49" s="8" t="s">
        <v>234</v>
      </c>
      <c r="C49" s="8">
        <v>1998</v>
      </c>
      <c r="D49" s="8">
        <v>1998</v>
      </c>
      <c r="E49" s="8">
        <v>1998</v>
      </c>
      <c r="F49" s="8">
        <v>1</v>
      </c>
      <c r="G49" s="8" t="s">
        <v>10</v>
      </c>
      <c r="H49" s="8" t="s">
        <v>176</v>
      </c>
      <c r="I49" s="8" t="s">
        <v>177</v>
      </c>
      <c r="J49" s="25">
        <v>151.69999694824219</v>
      </c>
      <c r="K49" s="4">
        <v>4</v>
      </c>
      <c r="L49" s="25">
        <f t="shared" si="4"/>
        <v>155.69999694824219</v>
      </c>
      <c r="M49" s="25">
        <v>127.20999908447266</v>
      </c>
      <c r="N49" s="4">
        <v>2</v>
      </c>
      <c r="O49" s="25">
        <f t="shared" si="5"/>
        <v>129.20999908447266</v>
      </c>
      <c r="P49" s="25">
        <f t="shared" si="6"/>
        <v>129.20999908447266</v>
      </c>
      <c r="Q49" s="25">
        <f t="shared" si="7"/>
        <v>47.281424986131334</v>
      </c>
    </row>
    <row r="50" spans="1:17" ht="43.2">
      <c r="A50" s="4">
        <v>41</v>
      </c>
      <c r="B50" s="8" t="s">
        <v>83</v>
      </c>
      <c r="C50" s="8">
        <v>2000</v>
      </c>
      <c r="D50" s="8">
        <v>2000</v>
      </c>
      <c r="E50" s="8">
        <v>2000</v>
      </c>
      <c r="F50" s="8">
        <v>2</v>
      </c>
      <c r="G50" s="8" t="s">
        <v>80</v>
      </c>
      <c r="H50" s="8" t="s">
        <v>81</v>
      </c>
      <c r="I50" s="8" t="s">
        <v>84</v>
      </c>
      <c r="J50" s="25">
        <v>121.16000366210937</v>
      </c>
      <c r="K50" s="4">
        <v>10</v>
      </c>
      <c r="L50" s="25">
        <f t="shared" si="4"/>
        <v>131.16000366210937</v>
      </c>
      <c r="M50" s="25">
        <v>125.62999725341797</v>
      </c>
      <c r="N50" s="4">
        <v>4</v>
      </c>
      <c r="O50" s="25">
        <f t="shared" si="5"/>
        <v>129.62999725341797</v>
      </c>
      <c r="P50" s="25">
        <f t="shared" si="6"/>
        <v>129.62999725341797</v>
      </c>
      <c r="Q50" s="25">
        <f t="shared" si="7"/>
        <v>47.760164474190546</v>
      </c>
    </row>
    <row r="51" spans="1:17" ht="28.8">
      <c r="A51" s="4">
        <v>42</v>
      </c>
      <c r="B51" s="8" t="s">
        <v>280</v>
      </c>
      <c r="C51" s="8">
        <v>2002</v>
      </c>
      <c r="D51" s="8">
        <v>2002</v>
      </c>
      <c r="E51" s="8">
        <v>2002</v>
      </c>
      <c r="F51" s="8" t="s">
        <v>124</v>
      </c>
      <c r="G51" s="8" t="s">
        <v>31</v>
      </c>
      <c r="H51" s="8" t="s">
        <v>142</v>
      </c>
      <c r="I51" s="8" t="s">
        <v>143</v>
      </c>
      <c r="J51" s="25">
        <v>127.76999664306641</v>
      </c>
      <c r="K51" s="4">
        <v>2</v>
      </c>
      <c r="L51" s="25">
        <f t="shared" si="4"/>
        <v>129.76999664306641</v>
      </c>
      <c r="M51" s="25">
        <v>130.07000732421875</v>
      </c>
      <c r="N51" s="4">
        <v>2</v>
      </c>
      <c r="O51" s="25">
        <f t="shared" si="5"/>
        <v>132.07000732421875</v>
      </c>
      <c r="P51" s="25">
        <f t="shared" si="6"/>
        <v>129.76999664306641</v>
      </c>
      <c r="Q51" s="25">
        <f t="shared" si="7"/>
        <v>47.919744303543624</v>
      </c>
    </row>
    <row r="52" spans="1:17" ht="72">
      <c r="A52" s="4">
        <v>43</v>
      </c>
      <c r="B52" s="8" t="s">
        <v>207</v>
      </c>
      <c r="C52" s="8">
        <v>2000</v>
      </c>
      <c r="D52" s="8">
        <v>2000</v>
      </c>
      <c r="E52" s="8">
        <v>2000</v>
      </c>
      <c r="F52" s="8">
        <v>1</v>
      </c>
      <c r="G52" s="8" t="s">
        <v>40</v>
      </c>
      <c r="H52" s="8" t="s">
        <v>208</v>
      </c>
      <c r="I52" s="8" t="s">
        <v>42</v>
      </c>
      <c r="J52" s="25">
        <v>118.18000030517578</v>
      </c>
      <c r="K52" s="4">
        <v>12</v>
      </c>
      <c r="L52" s="25">
        <f t="shared" si="4"/>
        <v>130.18000030517578</v>
      </c>
      <c r="M52" s="25">
        <v>104.19999694824219</v>
      </c>
      <c r="N52" s="4">
        <v>66</v>
      </c>
      <c r="O52" s="25">
        <f t="shared" si="5"/>
        <v>170.19999694824219</v>
      </c>
      <c r="P52" s="25">
        <f t="shared" si="6"/>
        <v>130.18000030517578</v>
      </c>
      <c r="Q52" s="25">
        <f t="shared" si="7"/>
        <v>48.38709144411223</v>
      </c>
    </row>
    <row r="53" spans="1:17" ht="57.6">
      <c r="A53" s="4">
        <v>44</v>
      </c>
      <c r="B53" s="8" t="s">
        <v>308</v>
      </c>
      <c r="C53" s="8">
        <v>1998</v>
      </c>
      <c r="D53" s="8">
        <v>1998</v>
      </c>
      <c r="E53" s="8">
        <v>1998</v>
      </c>
      <c r="F53" s="8">
        <v>1</v>
      </c>
      <c r="G53" s="8" t="s">
        <v>40</v>
      </c>
      <c r="H53" s="8" t="s">
        <v>199</v>
      </c>
      <c r="I53" s="8" t="s">
        <v>309</v>
      </c>
      <c r="J53" s="25">
        <v>128.96000671386719</v>
      </c>
      <c r="K53" s="4">
        <v>6</v>
      </c>
      <c r="L53" s="25">
        <f t="shared" si="4"/>
        <v>134.96000671386719</v>
      </c>
      <c r="M53" s="25">
        <v>126.27999877929687</v>
      </c>
      <c r="N53" s="4">
        <v>4</v>
      </c>
      <c r="O53" s="25">
        <f t="shared" si="5"/>
        <v>130.27999877929687</v>
      </c>
      <c r="P53" s="25">
        <f t="shared" si="6"/>
        <v>130.27999877929687</v>
      </c>
      <c r="Q53" s="25">
        <f t="shared" si="7"/>
        <v>48.501075794157501</v>
      </c>
    </row>
    <row r="54" spans="1:17" ht="43.2">
      <c r="A54" s="4">
        <v>45</v>
      </c>
      <c r="B54" s="8" t="s">
        <v>187</v>
      </c>
      <c r="C54" s="8">
        <v>2000</v>
      </c>
      <c r="D54" s="8">
        <v>2000</v>
      </c>
      <c r="E54" s="8">
        <v>2000</v>
      </c>
      <c r="F54" s="8">
        <v>1</v>
      </c>
      <c r="G54" s="8" t="s">
        <v>53</v>
      </c>
      <c r="H54" s="8" t="s">
        <v>54</v>
      </c>
      <c r="I54" s="8" t="s">
        <v>99</v>
      </c>
      <c r="J54" s="25">
        <v>120.37000274658203</v>
      </c>
      <c r="K54" s="4">
        <v>10</v>
      </c>
      <c r="L54" s="25">
        <f t="shared" si="4"/>
        <v>130.37000274658203</v>
      </c>
      <c r="M54" s="25">
        <v>122.11000061035156</v>
      </c>
      <c r="N54" s="4">
        <v>12</v>
      </c>
      <c r="O54" s="25">
        <f t="shared" si="5"/>
        <v>134.11000061035156</v>
      </c>
      <c r="P54" s="25">
        <f t="shared" si="6"/>
        <v>130.37000274658203</v>
      </c>
      <c r="Q54" s="25">
        <f t="shared" si="7"/>
        <v>48.603667796712166</v>
      </c>
    </row>
    <row r="55" spans="1:17" ht="28.8">
      <c r="A55" s="4">
        <v>46</v>
      </c>
      <c r="B55" s="8" t="s">
        <v>285</v>
      </c>
      <c r="C55" s="8">
        <v>2000</v>
      </c>
      <c r="D55" s="8">
        <v>2000</v>
      </c>
      <c r="E55" s="8">
        <v>2000</v>
      </c>
      <c r="F55" s="8">
        <v>1</v>
      </c>
      <c r="G55" s="8" t="s">
        <v>16</v>
      </c>
      <c r="H55" s="8" t="s">
        <v>17</v>
      </c>
      <c r="I55" s="8" t="s">
        <v>18</v>
      </c>
      <c r="J55" s="25">
        <v>144.39999389648437</v>
      </c>
      <c r="K55" s="4">
        <v>4</v>
      </c>
      <c r="L55" s="25">
        <f t="shared" si="4"/>
        <v>148.39999389648437</v>
      </c>
      <c r="M55" s="25">
        <v>123.29000091552734</v>
      </c>
      <c r="N55" s="4">
        <v>8</v>
      </c>
      <c r="O55" s="25">
        <f t="shared" si="5"/>
        <v>131.29000091552734</v>
      </c>
      <c r="P55" s="25">
        <f t="shared" si="6"/>
        <v>131.29000091552734</v>
      </c>
      <c r="Q55" s="25">
        <f t="shared" si="7"/>
        <v>49.652337731446195</v>
      </c>
    </row>
    <row r="56" spans="1:17" ht="28.8">
      <c r="A56" s="4">
        <v>47</v>
      </c>
      <c r="B56" s="8" t="s">
        <v>96</v>
      </c>
      <c r="C56" s="8">
        <v>1999</v>
      </c>
      <c r="D56" s="8">
        <v>1999</v>
      </c>
      <c r="E56" s="8">
        <v>1999</v>
      </c>
      <c r="F56" s="8">
        <v>1</v>
      </c>
      <c r="G56" s="8" t="s">
        <v>16</v>
      </c>
      <c r="H56" s="8" t="s">
        <v>17</v>
      </c>
      <c r="I56" s="8" t="s">
        <v>97</v>
      </c>
      <c r="J56" s="25">
        <v>136.05999755859375</v>
      </c>
      <c r="K56" s="4">
        <v>2</v>
      </c>
      <c r="L56" s="25">
        <f t="shared" si="4"/>
        <v>138.05999755859375</v>
      </c>
      <c r="M56" s="25">
        <v>127.58000183105469</v>
      </c>
      <c r="N56" s="4">
        <v>4</v>
      </c>
      <c r="O56" s="25">
        <f t="shared" si="5"/>
        <v>131.58000183105469</v>
      </c>
      <c r="P56" s="25">
        <f t="shared" si="6"/>
        <v>131.58000183105469</v>
      </c>
      <c r="Q56" s="25">
        <f t="shared" si="7"/>
        <v>49.982898434091396</v>
      </c>
    </row>
    <row r="57" spans="1:17" ht="43.2">
      <c r="A57" s="4">
        <v>48</v>
      </c>
      <c r="B57" s="8" t="s">
        <v>220</v>
      </c>
      <c r="C57" s="8">
        <v>1999</v>
      </c>
      <c r="D57" s="8">
        <v>1999</v>
      </c>
      <c r="E57" s="8">
        <v>1999</v>
      </c>
      <c r="F57" s="8">
        <v>1</v>
      </c>
      <c r="G57" s="8" t="s">
        <v>53</v>
      </c>
      <c r="H57" s="8" t="s">
        <v>54</v>
      </c>
      <c r="I57" s="8" t="s">
        <v>99</v>
      </c>
      <c r="J57" s="25">
        <v>137.1199951171875</v>
      </c>
      <c r="K57" s="4">
        <v>52</v>
      </c>
      <c r="L57" s="25">
        <f t="shared" si="4"/>
        <v>189.1199951171875</v>
      </c>
      <c r="M57" s="25">
        <v>128.17999267578125</v>
      </c>
      <c r="N57" s="4">
        <v>4</v>
      </c>
      <c r="O57" s="25">
        <f t="shared" si="5"/>
        <v>132.17999267578125</v>
      </c>
      <c r="P57" s="25">
        <f t="shared" si="6"/>
        <v>132.17999267578125</v>
      </c>
      <c r="Q57" s="25">
        <f t="shared" si="7"/>
        <v>50.666804534363017</v>
      </c>
    </row>
    <row r="58" spans="1:17">
      <c r="A58" s="4">
        <v>49</v>
      </c>
      <c r="B58" s="8" t="s">
        <v>275</v>
      </c>
      <c r="C58" s="8">
        <v>2000</v>
      </c>
      <c r="D58" s="8">
        <v>2000</v>
      </c>
      <c r="E58" s="8">
        <v>2000</v>
      </c>
      <c r="F58" s="8">
        <v>3</v>
      </c>
      <c r="G58" s="8" t="s">
        <v>115</v>
      </c>
      <c r="H58" s="8" t="s">
        <v>116</v>
      </c>
      <c r="I58" s="8" t="s">
        <v>117</v>
      </c>
      <c r="J58" s="25">
        <v>132.25999450683594</v>
      </c>
      <c r="K58" s="4">
        <v>0</v>
      </c>
      <c r="L58" s="25">
        <f t="shared" si="4"/>
        <v>132.25999450683594</v>
      </c>
      <c r="M58" s="25">
        <v>134.97999572753906</v>
      </c>
      <c r="N58" s="4">
        <v>4</v>
      </c>
      <c r="O58" s="25">
        <f t="shared" si="5"/>
        <v>138.97999572753906</v>
      </c>
      <c r="P58" s="25">
        <f t="shared" si="6"/>
        <v>132.25999450683594</v>
      </c>
      <c r="Q58" s="25">
        <f t="shared" si="7"/>
        <v>50.757995492978615</v>
      </c>
    </row>
    <row r="59" spans="1:17" ht="43.2">
      <c r="A59" s="4">
        <v>50</v>
      </c>
      <c r="B59" s="8" t="s">
        <v>113</v>
      </c>
      <c r="C59" s="8">
        <v>2000</v>
      </c>
      <c r="D59" s="8">
        <v>2000</v>
      </c>
      <c r="E59" s="8">
        <v>2000</v>
      </c>
      <c r="F59" s="8">
        <v>1</v>
      </c>
      <c r="G59" s="8" t="s">
        <v>10</v>
      </c>
      <c r="H59" s="8" t="s">
        <v>91</v>
      </c>
      <c r="I59" s="8" t="s">
        <v>92</v>
      </c>
      <c r="J59" s="25">
        <v>131.71000671386719</v>
      </c>
      <c r="K59" s="4">
        <v>2</v>
      </c>
      <c r="L59" s="25">
        <f t="shared" si="4"/>
        <v>133.71000671386719</v>
      </c>
      <c r="M59" s="25">
        <v>136.83999633789063</v>
      </c>
      <c r="N59" s="4">
        <v>54</v>
      </c>
      <c r="O59" s="25">
        <f t="shared" si="5"/>
        <v>190.83999633789063</v>
      </c>
      <c r="P59" s="25">
        <f t="shared" si="6"/>
        <v>133.71000671386719</v>
      </c>
      <c r="Q59" s="25">
        <f t="shared" si="7"/>
        <v>52.410807702653116</v>
      </c>
    </row>
    <row r="60" spans="1:17" ht="57.6">
      <c r="A60" s="4">
        <v>51</v>
      </c>
      <c r="B60" s="8" t="s">
        <v>210</v>
      </c>
      <c r="C60" s="8">
        <v>1998</v>
      </c>
      <c r="D60" s="8">
        <v>1998</v>
      </c>
      <c r="E60" s="8">
        <v>1998</v>
      </c>
      <c r="F60" s="8">
        <v>1</v>
      </c>
      <c r="G60" s="8" t="s">
        <v>36</v>
      </c>
      <c r="H60" s="8" t="s">
        <v>37</v>
      </c>
      <c r="I60" s="8" t="s">
        <v>38</v>
      </c>
      <c r="J60" s="25">
        <v>121.77999877929687</v>
      </c>
      <c r="K60" s="4">
        <v>12</v>
      </c>
      <c r="L60" s="25">
        <f t="shared" si="4"/>
        <v>133.77999877929687</v>
      </c>
      <c r="M60" s="25">
        <v>132.02000427246094</v>
      </c>
      <c r="N60" s="4">
        <v>6</v>
      </c>
      <c r="O60" s="25">
        <f t="shared" si="5"/>
        <v>138.02000427246094</v>
      </c>
      <c r="P60" s="25">
        <f t="shared" si="6"/>
        <v>133.77999877929687</v>
      </c>
      <c r="Q60" s="25">
        <f t="shared" si="7"/>
        <v>52.490588920881187</v>
      </c>
    </row>
    <row r="61" spans="1:17" ht="57.6">
      <c r="A61" s="4">
        <v>52</v>
      </c>
      <c r="B61" s="8" t="s">
        <v>259</v>
      </c>
      <c r="C61" s="8">
        <v>1999</v>
      </c>
      <c r="D61" s="8">
        <v>1999</v>
      </c>
      <c r="E61" s="8">
        <v>1999</v>
      </c>
      <c r="F61" s="8">
        <v>1</v>
      </c>
      <c r="G61" s="8" t="s">
        <v>53</v>
      </c>
      <c r="H61" s="8" t="s">
        <v>260</v>
      </c>
      <c r="I61" s="8" t="s">
        <v>99</v>
      </c>
      <c r="J61" s="25">
        <v>120.41000366210937</v>
      </c>
      <c r="K61" s="4">
        <v>16</v>
      </c>
      <c r="L61" s="25">
        <f t="shared" si="4"/>
        <v>136.41000366210937</v>
      </c>
      <c r="M61" s="25">
        <v>122.54000091552734</v>
      </c>
      <c r="N61" s="4">
        <v>12</v>
      </c>
      <c r="O61" s="25">
        <f t="shared" si="5"/>
        <v>134.54000091552734</v>
      </c>
      <c r="P61" s="25">
        <f t="shared" si="6"/>
        <v>134.54000091552734</v>
      </c>
      <c r="Q61" s="25">
        <f t="shared" si="7"/>
        <v>53.356885634832473</v>
      </c>
    </row>
    <row r="62" spans="1:17" ht="43.2">
      <c r="A62" s="4">
        <v>53</v>
      </c>
      <c r="B62" s="8" t="s">
        <v>63</v>
      </c>
      <c r="C62" s="8">
        <v>1998</v>
      </c>
      <c r="D62" s="8">
        <v>1998</v>
      </c>
      <c r="E62" s="8">
        <v>1998</v>
      </c>
      <c r="F62" s="8">
        <v>1</v>
      </c>
      <c r="G62" s="8" t="s">
        <v>64</v>
      </c>
      <c r="H62" s="8" t="s">
        <v>65</v>
      </c>
      <c r="I62" s="8" t="s">
        <v>66</v>
      </c>
      <c r="J62" s="25">
        <v>131.75999450683594</v>
      </c>
      <c r="K62" s="4">
        <v>4</v>
      </c>
      <c r="L62" s="25">
        <f t="shared" si="4"/>
        <v>135.75999450683594</v>
      </c>
      <c r="M62" s="25">
        <v>131.72999572753906</v>
      </c>
      <c r="N62" s="4">
        <v>6</v>
      </c>
      <c r="O62" s="25">
        <f t="shared" si="5"/>
        <v>137.72999572753906</v>
      </c>
      <c r="P62" s="25">
        <f t="shared" si="6"/>
        <v>135.75999450683594</v>
      </c>
      <c r="Q62" s="25">
        <f t="shared" si="7"/>
        <v>54.747508619702309</v>
      </c>
    </row>
    <row r="63" spans="1:17" ht="43.2">
      <c r="A63" s="4">
        <v>54</v>
      </c>
      <c r="B63" s="8" t="s">
        <v>251</v>
      </c>
      <c r="C63" s="8">
        <v>2000</v>
      </c>
      <c r="D63" s="8">
        <v>2000</v>
      </c>
      <c r="E63" s="8">
        <v>2000</v>
      </c>
      <c r="F63" s="8">
        <v>1</v>
      </c>
      <c r="G63" s="8" t="s">
        <v>10</v>
      </c>
      <c r="H63" s="8" t="s">
        <v>91</v>
      </c>
      <c r="I63" s="8" t="s">
        <v>92</v>
      </c>
      <c r="J63" s="25">
        <v>137.85000610351562</v>
      </c>
      <c r="K63" s="4">
        <v>0</v>
      </c>
      <c r="L63" s="25">
        <f t="shared" si="4"/>
        <v>137.85000610351562</v>
      </c>
      <c r="M63" s="25">
        <v>143.08999633789062</v>
      </c>
      <c r="N63" s="4">
        <v>4</v>
      </c>
      <c r="O63" s="25">
        <f t="shared" si="5"/>
        <v>147.08999633789062</v>
      </c>
      <c r="P63" s="25">
        <f t="shared" si="6"/>
        <v>137.85000610351562</v>
      </c>
      <c r="Q63" s="25">
        <f t="shared" si="7"/>
        <v>57.129831105404691</v>
      </c>
    </row>
    <row r="64" spans="1:17">
      <c r="A64" s="4">
        <v>55</v>
      </c>
      <c r="B64" s="8" t="s">
        <v>130</v>
      </c>
      <c r="C64" s="8">
        <v>2001</v>
      </c>
      <c r="D64" s="8">
        <v>2001</v>
      </c>
      <c r="E64" s="8">
        <v>2001</v>
      </c>
      <c r="F64" s="8" t="s">
        <v>124</v>
      </c>
      <c r="G64" s="8" t="s">
        <v>115</v>
      </c>
      <c r="H64" s="8" t="s">
        <v>116</v>
      </c>
      <c r="I64" s="8" t="s">
        <v>117</v>
      </c>
      <c r="J64" s="25">
        <v>138.3699951171875</v>
      </c>
      <c r="K64" s="4">
        <v>0</v>
      </c>
      <c r="L64" s="25">
        <f t="shared" si="4"/>
        <v>138.3699951171875</v>
      </c>
      <c r="M64" s="25">
        <v>139.02000427246094</v>
      </c>
      <c r="N64" s="4">
        <v>50</v>
      </c>
      <c r="O64" s="25">
        <f t="shared" si="5"/>
        <v>189.02000427246094</v>
      </c>
      <c r="P64" s="25">
        <f t="shared" si="6"/>
        <v>138.3699951171875</v>
      </c>
      <c r="Q64" s="25">
        <f t="shared" si="7"/>
        <v>57.722546247060713</v>
      </c>
    </row>
    <row r="65" spans="1:17">
      <c r="A65" s="4">
        <v>56</v>
      </c>
      <c r="B65" s="8" t="s">
        <v>266</v>
      </c>
      <c r="C65" s="8">
        <v>2000</v>
      </c>
      <c r="D65" s="8">
        <v>2000</v>
      </c>
      <c r="E65" s="8">
        <v>2000</v>
      </c>
      <c r="F65" s="8">
        <v>3</v>
      </c>
      <c r="G65" s="8" t="s">
        <v>115</v>
      </c>
      <c r="H65" s="8" t="s">
        <v>116</v>
      </c>
      <c r="I65" s="8" t="s">
        <v>117</v>
      </c>
      <c r="J65" s="25">
        <v>135.8699951171875</v>
      </c>
      <c r="K65" s="4">
        <v>6</v>
      </c>
      <c r="L65" s="25">
        <f t="shared" si="4"/>
        <v>141.8699951171875</v>
      </c>
      <c r="M65" s="25">
        <v>141.05000305175781</v>
      </c>
      <c r="N65" s="4">
        <v>2</v>
      </c>
      <c r="O65" s="25">
        <f t="shared" si="5"/>
        <v>143.05000305175781</v>
      </c>
      <c r="P65" s="25">
        <f t="shared" si="6"/>
        <v>141.8699951171875</v>
      </c>
      <c r="Q65" s="25">
        <f t="shared" si="7"/>
        <v>61.712059373784399</v>
      </c>
    </row>
    <row r="66" spans="1:17">
      <c r="A66" s="4">
        <v>57</v>
      </c>
      <c r="B66" s="8" t="s">
        <v>8</v>
      </c>
      <c r="C66" s="8">
        <v>2000</v>
      </c>
      <c r="D66" s="8">
        <v>2000</v>
      </c>
      <c r="E66" s="8">
        <v>2000</v>
      </c>
      <c r="F66" s="8" t="s">
        <v>9</v>
      </c>
      <c r="G66" s="8" t="s">
        <v>10</v>
      </c>
      <c r="H66" s="8" t="s">
        <v>11</v>
      </c>
      <c r="I66" s="8" t="s">
        <v>12</v>
      </c>
      <c r="J66" s="25">
        <v>139.1300048828125</v>
      </c>
      <c r="K66" s="4">
        <v>8</v>
      </c>
      <c r="L66" s="25">
        <f t="shared" si="4"/>
        <v>147.1300048828125</v>
      </c>
      <c r="M66" s="25">
        <v>136.91000366210937</v>
      </c>
      <c r="N66" s="4">
        <v>6</v>
      </c>
      <c r="O66" s="25">
        <f t="shared" si="5"/>
        <v>142.91000366210937</v>
      </c>
      <c r="P66" s="25">
        <f t="shared" si="6"/>
        <v>142.91000366210937</v>
      </c>
      <c r="Q66" s="25">
        <f t="shared" si="7"/>
        <v>62.897524442890294</v>
      </c>
    </row>
    <row r="67" spans="1:17" ht="43.2">
      <c r="A67" s="4">
        <v>58</v>
      </c>
      <c r="B67" s="8" t="s">
        <v>182</v>
      </c>
      <c r="C67" s="8">
        <v>2000</v>
      </c>
      <c r="D67" s="8">
        <v>2000</v>
      </c>
      <c r="E67" s="8">
        <v>2000</v>
      </c>
      <c r="F67" s="8">
        <v>1</v>
      </c>
      <c r="G67" s="8" t="s">
        <v>10</v>
      </c>
      <c r="H67" s="8" t="s">
        <v>91</v>
      </c>
      <c r="I67" s="8" t="s">
        <v>177</v>
      </c>
      <c r="J67" s="25">
        <v>141.3800048828125</v>
      </c>
      <c r="K67" s="4">
        <v>50</v>
      </c>
      <c r="L67" s="25">
        <f t="shared" si="4"/>
        <v>191.3800048828125</v>
      </c>
      <c r="M67" s="25">
        <v>139.13999938964844</v>
      </c>
      <c r="N67" s="4">
        <v>6</v>
      </c>
      <c r="O67" s="25">
        <f t="shared" si="5"/>
        <v>145.13999938964844</v>
      </c>
      <c r="P67" s="25">
        <f t="shared" si="6"/>
        <v>145.13999938964844</v>
      </c>
      <c r="Q67" s="25">
        <f t="shared" si="7"/>
        <v>65.439409365048817</v>
      </c>
    </row>
    <row r="68" spans="1:17" ht="28.8">
      <c r="A68" s="4">
        <v>59</v>
      </c>
      <c r="B68" s="8" t="s">
        <v>279</v>
      </c>
      <c r="C68" s="8">
        <v>2001</v>
      </c>
      <c r="D68" s="8">
        <v>2001</v>
      </c>
      <c r="E68" s="8">
        <v>2001</v>
      </c>
      <c r="F68" s="8">
        <v>3</v>
      </c>
      <c r="G68" s="8" t="s">
        <v>16</v>
      </c>
      <c r="H68" s="8" t="s">
        <v>17</v>
      </c>
      <c r="I68" s="8" t="s">
        <v>18</v>
      </c>
      <c r="J68" s="25">
        <v>147.16999816894531</v>
      </c>
      <c r="K68" s="4">
        <v>4</v>
      </c>
      <c r="L68" s="25">
        <f t="shared" si="4"/>
        <v>151.16999816894531</v>
      </c>
      <c r="M68" s="25">
        <v>160.88999938964844</v>
      </c>
      <c r="N68" s="4">
        <v>4</v>
      </c>
      <c r="O68" s="25">
        <f t="shared" si="5"/>
        <v>164.88999938964844</v>
      </c>
      <c r="P68" s="25">
        <f t="shared" si="6"/>
        <v>151.16999816894531</v>
      </c>
      <c r="Q68" s="25">
        <f t="shared" si="7"/>
        <v>72.312769160515316</v>
      </c>
    </row>
    <row r="69" spans="1:17" ht="28.8">
      <c r="A69" s="4">
        <v>60</v>
      </c>
      <c r="B69" s="8" t="s">
        <v>14</v>
      </c>
      <c r="C69" s="8">
        <v>1999</v>
      </c>
      <c r="D69" s="8">
        <v>1999</v>
      </c>
      <c r="E69" s="8">
        <v>1999</v>
      </c>
      <c r="F69" s="8">
        <v>1</v>
      </c>
      <c r="G69" s="8" t="s">
        <v>16</v>
      </c>
      <c r="H69" s="8" t="s">
        <v>17</v>
      </c>
      <c r="I69" s="8" t="s">
        <v>18</v>
      </c>
      <c r="J69" s="25">
        <v>145.89999389648437</v>
      </c>
      <c r="K69" s="4">
        <v>6</v>
      </c>
      <c r="L69" s="25">
        <f t="shared" si="4"/>
        <v>151.89999389648438</v>
      </c>
      <c r="M69" s="25">
        <v>137.92999267578125</v>
      </c>
      <c r="N69" s="4">
        <v>56</v>
      </c>
      <c r="O69" s="25">
        <f t="shared" si="5"/>
        <v>193.92999267578125</v>
      </c>
      <c r="P69" s="25">
        <f t="shared" si="6"/>
        <v>151.89999389648438</v>
      </c>
      <c r="Q69" s="25">
        <f t="shared" si="7"/>
        <v>73.144862742649394</v>
      </c>
    </row>
    <row r="70" spans="1:17" ht="57.6">
      <c r="A70" s="4">
        <v>61</v>
      </c>
      <c r="B70" s="8" t="s">
        <v>34</v>
      </c>
      <c r="C70" s="8">
        <v>2000</v>
      </c>
      <c r="D70" s="8">
        <v>2000</v>
      </c>
      <c r="E70" s="8">
        <v>2000</v>
      </c>
      <c r="F70" s="8">
        <v>2</v>
      </c>
      <c r="G70" s="8" t="s">
        <v>36</v>
      </c>
      <c r="H70" s="8" t="s">
        <v>37</v>
      </c>
      <c r="I70" s="8" t="s">
        <v>38</v>
      </c>
      <c r="J70" s="25">
        <v>139.19000244140625</v>
      </c>
      <c r="K70" s="4">
        <v>108</v>
      </c>
      <c r="L70" s="25">
        <f t="shared" si="4"/>
        <v>247.19000244140625</v>
      </c>
      <c r="M70" s="25">
        <v>148.17999267578125</v>
      </c>
      <c r="N70" s="4">
        <v>4</v>
      </c>
      <c r="O70" s="25">
        <f t="shared" si="5"/>
        <v>152.17999267578125</v>
      </c>
      <c r="P70" s="25">
        <f t="shared" si="6"/>
        <v>152.17999267578125</v>
      </c>
      <c r="Q70" s="25">
        <f t="shared" si="7"/>
        <v>73.464022401355535</v>
      </c>
    </row>
    <row r="71" spans="1:17">
      <c r="A71" s="4">
        <v>62</v>
      </c>
      <c r="B71" s="8" t="s">
        <v>306</v>
      </c>
      <c r="C71" s="8">
        <v>2000</v>
      </c>
      <c r="D71" s="8">
        <v>2000</v>
      </c>
      <c r="E71" s="8">
        <v>2000</v>
      </c>
      <c r="F71" s="8">
        <v>3</v>
      </c>
      <c r="G71" s="8" t="s">
        <v>115</v>
      </c>
      <c r="H71" s="8" t="s">
        <v>116</v>
      </c>
      <c r="I71" s="8" t="s">
        <v>117</v>
      </c>
      <c r="J71" s="25">
        <v>166.77999877929687</v>
      </c>
      <c r="K71" s="4">
        <v>52</v>
      </c>
      <c r="L71" s="25">
        <f t="shared" si="4"/>
        <v>218.77999877929687</v>
      </c>
      <c r="M71" s="25">
        <v>147.89999389648437</v>
      </c>
      <c r="N71" s="4">
        <v>6</v>
      </c>
      <c r="O71" s="25">
        <f t="shared" si="5"/>
        <v>153.89999389648437</v>
      </c>
      <c r="P71" s="25">
        <f t="shared" si="6"/>
        <v>153.89999389648437</v>
      </c>
      <c r="Q71" s="25">
        <f t="shared" si="7"/>
        <v>75.42458452934865</v>
      </c>
    </row>
    <row r="72" spans="1:17" ht="86.4">
      <c r="A72" s="4">
        <v>63</v>
      </c>
      <c r="B72" s="8" t="s">
        <v>267</v>
      </c>
      <c r="C72" s="8">
        <v>1999</v>
      </c>
      <c r="D72" s="8">
        <v>1999</v>
      </c>
      <c r="E72" s="8">
        <v>1999</v>
      </c>
      <c r="F72" s="8">
        <v>3</v>
      </c>
      <c r="G72" s="8" t="s">
        <v>76</v>
      </c>
      <c r="H72" s="8" t="s">
        <v>268</v>
      </c>
      <c r="I72" s="8" t="s">
        <v>224</v>
      </c>
      <c r="J72" s="25">
        <v>168.17999267578125</v>
      </c>
      <c r="K72" s="4">
        <v>104</v>
      </c>
      <c r="L72" s="25">
        <f t="shared" si="4"/>
        <v>272.17999267578125</v>
      </c>
      <c r="M72" s="25">
        <v>153.5</v>
      </c>
      <c r="N72" s="4">
        <v>2</v>
      </c>
      <c r="O72" s="25">
        <f t="shared" si="5"/>
        <v>155.5</v>
      </c>
      <c r="P72" s="25">
        <f t="shared" si="6"/>
        <v>155.5</v>
      </c>
      <c r="Q72" s="25">
        <f t="shared" si="7"/>
        <v>77.24836891586682</v>
      </c>
    </row>
    <row r="73" spans="1:17" ht="28.8">
      <c r="A73" s="4">
        <v>64</v>
      </c>
      <c r="B73" s="8" t="s">
        <v>237</v>
      </c>
      <c r="C73" s="8">
        <v>2002</v>
      </c>
      <c r="D73" s="8">
        <v>2002</v>
      </c>
      <c r="E73" s="8">
        <v>2002</v>
      </c>
      <c r="F73" s="8" t="s">
        <v>9</v>
      </c>
      <c r="G73" s="8" t="s">
        <v>10</v>
      </c>
      <c r="H73" s="8" t="s">
        <v>238</v>
      </c>
      <c r="I73" s="8" t="s">
        <v>12</v>
      </c>
      <c r="J73" s="25">
        <v>162.08000183105469</v>
      </c>
      <c r="K73" s="4">
        <v>0</v>
      </c>
      <c r="L73" s="25">
        <f t="shared" si="4"/>
        <v>162.08000183105469</v>
      </c>
      <c r="M73" s="25">
        <v>152.91000366210937</v>
      </c>
      <c r="N73" s="4">
        <v>8</v>
      </c>
      <c r="O73" s="25">
        <f t="shared" si="5"/>
        <v>160.91000366210937</v>
      </c>
      <c r="P73" s="25">
        <f t="shared" si="6"/>
        <v>160.91000366210937</v>
      </c>
      <c r="Q73" s="25">
        <f t="shared" si="7"/>
        <v>83.415020523183557</v>
      </c>
    </row>
    <row r="74" spans="1:17" ht="28.8">
      <c r="A74" s="4">
        <v>65</v>
      </c>
      <c r="B74" s="8" t="s">
        <v>30</v>
      </c>
      <c r="C74" s="8">
        <v>2000</v>
      </c>
      <c r="D74" s="8">
        <v>2000</v>
      </c>
      <c r="E74" s="8">
        <v>2000</v>
      </c>
      <c r="F74" s="8">
        <v>3</v>
      </c>
      <c r="G74" s="8" t="s">
        <v>31</v>
      </c>
      <c r="H74" s="8" t="s">
        <v>32</v>
      </c>
      <c r="I74" s="8" t="s">
        <v>33</v>
      </c>
      <c r="J74" s="25">
        <v>155.1199951171875</v>
      </c>
      <c r="K74" s="4">
        <v>6</v>
      </c>
      <c r="L74" s="25">
        <f t="shared" ref="L74:L105" si="8">J74+K74</f>
        <v>161.1199951171875</v>
      </c>
      <c r="M74" s="25">
        <v>159.47999572753906</v>
      </c>
      <c r="N74" s="4">
        <v>154</v>
      </c>
      <c r="O74" s="25">
        <f t="shared" ref="O74:O105" si="9">M74+N74</f>
        <v>313.47999572753906</v>
      </c>
      <c r="P74" s="25">
        <f t="shared" ref="P74:P105" si="10">MIN(O74,L74)</f>
        <v>161.1199951171875</v>
      </c>
      <c r="Q74" s="25">
        <f t="shared" ref="Q74:Q105" si="11">IF( AND(ISNUMBER(P$10),ISNUMBER(P74)),(P74-P$10)/P$10*100,"")</f>
        <v>83.654381570764698</v>
      </c>
    </row>
    <row r="75" spans="1:17" ht="57.6">
      <c r="A75" s="4">
        <v>66</v>
      </c>
      <c r="B75" s="8" t="s">
        <v>155</v>
      </c>
      <c r="C75" s="8">
        <v>2001</v>
      </c>
      <c r="D75" s="8">
        <v>2001</v>
      </c>
      <c r="E75" s="8">
        <v>2001</v>
      </c>
      <c r="F75" s="8">
        <v>3</v>
      </c>
      <c r="G75" s="8" t="s">
        <v>76</v>
      </c>
      <c r="H75" s="8" t="s">
        <v>153</v>
      </c>
      <c r="I75" s="8" t="s">
        <v>154</v>
      </c>
      <c r="J75" s="25">
        <v>166.00999450683594</v>
      </c>
      <c r="K75" s="4">
        <v>0</v>
      </c>
      <c r="L75" s="25">
        <f t="shared" si="8"/>
        <v>166.00999450683594</v>
      </c>
      <c r="M75" s="25">
        <v>166.28999328613281</v>
      </c>
      <c r="N75" s="4">
        <v>2</v>
      </c>
      <c r="O75" s="25">
        <f t="shared" si="9"/>
        <v>168.28999328613281</v>
      </c>
      <c r="P75" s="25">
        <f t="shared" si="10"/>
        <v>166.00999450683594</v>
      </c>
      <c r="Q75" s="25">
        <f t="shared" si="11"/>
        <v>89.228300643528485</v>
      </c>
    </row>
    <row r="76" spans="1:17" ht="57.6">
      <c r="A76" s="4">
        <v>67</v>
      </c>
      <c r="B76" s="8" t="s">
        <v>261</v>
      </c>
      <c r="C76" s="8">
        <v>2000</v>
      </c>
      <c r="D76" s="8">
        <v>2000</v>
      </c>
      <c r="E76" s="8">
        <v>2000</v>
      </c>
      <c r="F76" s="8">
        <v>1</v>
      </c>
      <c r="G76" s="8" t="s">
        <v>40</v>
      </c>
      <c r="H76" s="8" t="s">
        <v>199</v>
      </c>
      <c r="I76" s="8" t="s">
        <v>102</v>
      </c>
      <c r="J76" s="25">
        <v>165.66999816894531</v>
      </c>
      <c r="K76" s="4">
        <v>8</v>
      </c>
      <c r="L76" s="25">
        <f t="shared" si="8"/>
        <v>173.66999816894531</v>
      </c>
      <c r="M76" s="25">
        <v>162.80000305175781</v>
      </c>
      <c r="N76" s="4">
        <v>4</v>
      </c>
      <c r="O76" s="25">
        <f t="shared" si="9"/>
        <v>166.80000305175781</v>
      </c>
      <c r="P76" s="25">
        <f t="shared" si="10"/>
        <v>166.80000305175781</v>
      </c>
      <c r="Q76" s="25">
        <f t="shared" si="11"/>
        <v>90.128800489296978</v>
      </c>
    </row>
    <row r="77" spans="1:17">
      <c r="A77" s="4">
        <v>68</v>
      </c>
      <c r="B77" s="8" t="s">
        <v>225</v>
      </c>
      <c r="C77" s="8">
        <v>2001</v>
      </c>
      <c r="D77" s="8">
        <v>2001</v>
      </c>
      <c r="E77" s="8">
        <v>2001</v>
      </c>
      <c r="F77" s="8" t="s">
        <v>124</v>
      </c>
      <c r="G77" s="8" t="s">
        <v>115</v>
      </c>
      <c r="H77" s="8" t="s">
        <v>116</v>
      </c>
      <c r="I77" s="8" t="s">
        <v>117</v>
      </c>
      <c r="J77" s="25">
        <v>163.52000427246094</v>
      </c>
      <c r="K77" s="4">
        <v>8</v>
      </c>
      <c r="L77" s="25">
        <f t="shared" si="8"/>
        <v>171.52000427246094</v>
      </c>
      <c r="M77" s="25">
        <v>140.66999816894531</v>
      </c>
      <c r="N77" s="4">
        <v>106</v>
      </c>
      <c r="O77" s="25">
        <f t="shared" si="9"/>
        <v>246.66999816894531</v>
      </c>
      <c r="P77" s="25">
        <f t="shared" si="10"/>
        <v>171.52000427246094</v>
      </c>
      <c r="Q77" s="25">
        <f t="shared" si="11"/>
        <v>95.508945297338968</v>
      </c>
    </row>
    <row r="78" spans="1:17" ht="57.6">
      <c r="A78" s="4">
        <v>69</v>
      </c>
      <c r="B78" s="8" t="s">
        <v>198</v>
      </c>
      <c r="C78" s="8">
        <v>1998</v>
      </c>
      <c r="D78" s="8">
        <v>1998</v>
      </c>
      <c r="E78" s="8">
        <v>1998</v>
      </c>
      <c r="F78" s="8">
        <v>1</v>
      </c>
      <c r="G78" s="8" t="s">
        <v>40</v>
      </c>
      <c r="H78" s="8" t="s">
        <v>199</v>
      </c>
      <c r="I78" s="8" t="s">
        <v>200</v>
      </c>
      <c r="J78" s="25">
        <v>166.55999755859375</v>
      </c>
      <c r="K78" s="4">
        <v>10</v>
      </c>
      <c r="L78" s="25">
        <f t="shared" si="8"/>
        <v>176.55999755859375</v>
      </c>
      <c r="M78" s="25">
        <v>165.3699951171875</v>
      </c>
      <c r="N78" s="4">
        <v>52</v>
      </c>
      <c r="O78" s="25">
        <f t="shared" si="9"/>
        <v>217.3699951171875</v>
      </c>
      <c r="P78" s="25">
        <f t="shared" si="10"/>
        <v>176.55999755859375</v>
      </c>
      <c r="Q78" s="25">
        <f t="shared" si="11"/>
        <v>101.25383654694642</v>
      </c>
    </row>
    <row r="79" spans="1:17" ht="28.8">
      <c r="A79" s="4">
        <v>70</v>
      </c>
      <c r="B79" s="8" t="s">
        <v>28</v>
      </c>
      <c r="C79" s="8">
        <v>2002</v>
      </c>
      <c r="D79" s="8">
        <v>2002</v>
      </c>
      <c r="E79" s="8">
        <v>2002</v>
      </c>
      <c r="F79" s="8">
        <v>3</v>
      </c>
      <c r="G79" s="8" t="s">
        <v>16</v>
      </c>
      <c r="H79" s="8" t="s">
        <v>17</v>
      </c>
      <c r="I79" s="8" t="s">
        <v>29</v>
      </c>
      <c r="J79" s="25">
        <v>173.74000549316406</v>
      </c>
      <c r="K79" s="4">
        <v>62</v>
      </c>
      <c r="L79" s="25">
        <f t="shared" si="8"/>
        <v>235.74000549316406</v>
      </c>
      <c r="M79" s="25">
        <v>169.55000305175781</v>
      </c>
      <c r="N79" s="4">
        <v>8</v>
      </c>
      <c r="O79" s="25">
        <f t="shared" si="9"/>
        <v>177.55000305175781</v>
      </c>
      <c r="P79" s="25">
        <f t="shared" si="10"/>
        <v>177.55000305175781</v>
      </c>
      <c r="Q79" s="25">
        <f t="shared" si="11"/>
        <v>102.38230509280545</v>
      </c>
    </row>
    <row r="80" spans="1:17" ht="43.2">
      <c r="A80" s="4">
        <v>71</v>
      </c>
      <c r="B80" s="8" t="s">
        <v>156</v>
      </c>
      <c r="C80" s="8">
        <v>2000</v>
      </c>
      <c r="D80" s="8">
        <v>2000</v>
      </c>
      <c r="E80" s="8">
        <v>2000</v>
      </c>
      <c r="F80" s="8">
        <v>1</v>
      </c>
      <c r="G80" s="8" t="s">
        <v>76</v>
      </c>
      <c r="H80" s="8" t="s">
        <v>157</v>
      </c>
      <c r="I80" s="8" t="s">
        <v>158</v>
      </c>
      <c r="J80" s="25">
        <v>155.63999938964844</v>
      </c>
      <c r="K80" s="4">
        <v>56</v>
      </c>
      <c r="L80" s="25">
        <f t="shared" si="8"/>
        <v>211.63999938964844</v>
      </c>
      <c r="M80" s="25">
        <v>174.11000061035156</v>
      </c>
      <c r="N80" s="4">
        <v>4</v>
      </c>
      <c r="O80" s="25">
        <f t="shared" si="9"/>
        <v>178.11000061035156</v>
      </c>
      <c r="P80" s="25">
        <f t="shared" si="10"/>
        <v>178.11000061035156</v>
      </c>
      <c r="Q80" s="25">
        <f t="shared" si="11"/>
        <v>103.02062441021774</v>
      </c>
    </row>
    <row r="81" spans="1:17" ht="28.8">
      <c r="A81" s="4">
        <v>72</v>
      </c>
      <c r="B81" s="8" t="s">
        <v>293</v>
      </c>
      <c r="C81" s="8">
        <v>2002</v>
      </c>
      <c r="D81" s="8">
        <v>2002</v>
      </c>
      <c r="E81" s="8">
        <v>2002</v>
      </c>
      <c r="F81" s="8">
        <v>3</v>
      </c>
      <c r="G81" s="8" t="s">
        <v>21</v>
      </c>
      <c r="H81" s="8" t="s">
        <v>22</v>
      </c>
      <c r="I81" s="8" t="s">
        <v>23</v>
      </c>
      <c r="J81" s="25">
        <v>178.66999816894531</v>
      </c>
      <c r="K81" s="4">
        <v>8</v>
      </c>
      <c r="L81" s="25">
        <f t="shared" si="8"/>
        <v>186.66999816894531</v>
      </c>
      <c r="M81" s="25">
        <v>171.22999572753906</v>
      </c>
      <c r="N81" s="4">
        <v>10</v>
      </c>
      <c r="O81" s="25">
        <f t="shared" si="9"/>
        <v>181.22999572753906</v>
      </c>
      <c r="P81" s="25">
        <f t="shared" si="10"/>
        <v>181.22999572753906</v>
      </c>
      <c r="Q81" s="25">
        <f t="shared" si="11"/>
        <v>106.57698483174154</v>
      </c>
    </row>
    <row r="82" spans="1:17" ht="43.2">
      <c r="A82" s="4">
        <v>73</v>
      </c>
      <c r="B82" s="8" t="s">
        <v>233</v>
      </c>
      <c r="C82" s="8">
        <v>1998</v>
      </c>
      <c r="D82" s="8">
        <v>1998</v>
      </c>
      <c r="E82" s="8">
        <v>1998</v>
      </c>
      <c r="F82" s="8">
        <v>3</v>
      </c>
      <c r="G82" s="8" t="s">
        <v>10</v>
      </c>
      <c r="H82" s="8" t="s">
        <v>176</v>
      </c>
      <c r="I82" s="8" t="s">
        <v>92</v>
      </c>
      <c r="J82" s="25">
        <v>178.17999267578125</v>
      </c>
      <c r="K82" s="4">
        <v>8</v>
      </c>
      <c r="L82" s="25">
        <f t="shared" si="8"/>
        <v>186.17999267578125</v>
      </c>
      <c r="M82" s="25">
        <v>181.71000671386719</v>
      </c>
      <c r="N82" s="4">
        <v>102</v>
      </c>
      <c r="O82" s="25">
        <f t="shared" si="9"/>
        <v>283.71000671386719</v>
      </c>
      <c r="P82" s="25">
        <f t="shared" si="10"/>
        <v>186.17999267578125</v>
      </c>
      <c r="Q82" s="25">
        <f t="shared" si="11"/>
        <v>112.21929277524281</v>
      </c>
    </row>
    <row r="83" spans="1:17" ht="28.8">
      <c r="A83" s="4">
        <v>74</v>
      </c>
      <c r="B83" s="8" t="s">
        <v>123</v>
      </c>
      <c r="C83" s="8">
        <v>2002</v>
      </c>
      <c r="D83" s="8">
        <v>2002</v>
      </c>
      <c r="E83" s="8">
        <v>2002</v>
      </c>
      <c r="F83" s="8" t="s">
        <v>124</v>
      </c>
      <c r="G83" s="8" t="s">
        <v>10</v>
      </c>
      <c r="H83" s="8" t="s">
        <v>125</v>
      </c>
      <c r="I83" s="8" t="s">
        <v>92</v>
      </c>
      <c r="J83" s="25">
        <v>193.52000427246094</v>
      </c>
      <c r="K83" s="4">
        <v>2</v>
      </c>
      <c r="L83" s="25">
        <f t="shared" si="8"/>
        <v>195.52000427246094</v>
      </c>
      <c r="M83" s="25">
        <v>186.16000366210937</v>
      </c>
      <c r="N83" s="4">
        <v>2</v>
      </c>
      <c r="O83" s="25">
        <f t="shared" si="9"/>
        <v>188.16000366210937</v>
      </c>
      <c r="P83" s="25">
        <f t="shared" si="10"/>
        <v>188.16000366210937</v>
      </c>
      <c r="Q83" s="25">
        <f t="shared" si="11"/>
        <v>114.47622986696086</v>
      </c>
    </row>
    <row r="84" spans="1:17" ht="57.6">
      <c r="A84" s="4">
        <v>75</v>
      </c>
      <c r="B84" s="8" t="s">
        <v>310</v>
      </c>
      <c r="C84" s="8">
        <v>2001</v>
      </c>
      <c r="D84" s="8">
        <v>2001</v>
      </c>
      <c r="E84" s="8">
        <v>2001</v>
      </c>
      <c r="F84" s="8">
        <v>2</v>
      </c>
      <c r="G84" s="8" t="s">
        <v>76</v>
      </c>
      <c r="H84" s="8" t="s">
        <v>153</v>
      </c>
      <c r="I84" s="8" t="s">
        <v>154</v>
      </c>
      <c r="J84" s="25">
        <v>202.17999267578125</v>
      </c>
      <c r="K84" s="4">
        <v>6</v>
      </c>
      <c r="L84" s="25">
        <f t="shared" si="8"/>
        <v>208.17999267578125</v>
      </c>
      <c r="M84" s="25">
        <v>186.6199951171875</v>
      </c>
      <c r="N84" s="4">
        <v>4</v>
      </c>
      <c r="O84" s="25">
        <f t="shared" si="9"/>
        <v>190.6199951171875</v>
      </c>
      <c r="P84" s="25">
        <f t="shared" si="10"/>
        <v>190.6199951171875</v>
      </c>
      <c r="Q84" s="25">
        <f t="shared" si="11"/>
        <v>117.28027792457867</v>
      </c>
    </row>
    <row r="85" spans="1:17" ht="57.6">
      <c r="A85" s="4">
        <v>76</v>
      </c>
      <c r="B85" s="8" t="s">
        <v>197</v>
      </c>
      <c r="C85" s="8">
        <v>2001</v>
      </c>
      <c r="D85" s="8">
        <v>2001</v>
      </c>
      <c r="E85" s="8">
        <v>2001</v>
      </c>
      <c r="F85" s="8">
        <v>3</v>
      </c>
      <c r="G85" s="8" t="s">
        <v>76</v>
      </c>
      <c r="H85" s="8" t="s">
        <v>153</v>
      </c>
      <c r="I85" s="8" t="s">
        <v>158</v>
      </c>
      <c r="J85" s="25">
        <v>192.80000305175781</v>
      </c>
      <c r="K85" s="4">
        <v>2</v>
      </c>
      <c r="L85" s="25">
        <f t="shared" si="8"/>
        <v>194.80000305175781</v>
      </c>
      <c r="M85" s="25">
        <v>157</v>
      </c>
      <c r="N85" s="4">
        <v>52</v>
      </c>
      <c r="O85" s="25">
        <f t="shared" si="9"/>
        <v>209</v>
      </c>
      <c r="P85" s="25">
        <f t="shared" si="10"/>
        <v>194.80000305175781</v>
      </c>
      <c r="Q85" s="25">
        <f t="shared" si="11"/>
        <v>122.04490550308651</v>
      </c>
    </row>
    <row r="86" spans="1:17" ht="57.6">
      <c r="A86" s="4">
        <v>77</v>
      </c>
      <c r="B86" s="8" t="s">
        <v>85</v>
      </c>
      <c r="C86" s="8">
        <v>2002</v>
      </c>
      <c r="D86" s="8">
        <v>2002</v>
      </c>
      <c r="E86" s="8">
        <v>2002</v>
      </c>
      <c r="F86" s="8">
        <v>1</v>
      </c>
      <c r="G86" s="8" t="s">
        <v>40</v>
      </c>
      <c r="H86" s="8" t="s">
        <v>86</v>
      </c>
      <c r="I86" s="8" t="s">
        <v>42</v>
      </c>
      <c r="J86" s="25">
        <v>193.35000610351562</v>
      </c>
      <c r="K86" s="4">
        <v>2</v>
      </c>
      <c r="L86" s="25">
        <f t="shared" si="8"/>
        <v>195.35000610351562</v>
      </c>
      <c r="M86" s="25">
        <v>172.72000122070312</v>
      </c>
      <c r="N86" s="4">
        <v>60</v>
      </c>
      <c r="O86" s="25">
        <f t="shared" si="9"/>
        <v>232.72000122070312</v>
      </c>
      <c r="P86" s="25">
        <f t="shared" si="10"/>
        <v>195.35000610351562</v>
      </c>
      <c r="Q86" s="25">
        <f t="shared" si="11"/>
        <v>122.67183247300819</v>
      </c>
    </row>
    <row r="87" spans="1:17" ht="43.2">
      <c r="A87" s="4">
        <v>78</v>
      </c>
      <c r="B87" s="8" t="s">
        <v>296</v>
      </c>
      <c r="C87" s="8">
        <v>2002</v>
      </c>
      <c r="D87" s="8">
        <v>2002</v>
      </c>
      <c r="E87" s="8">
        <v>2002</v>
      </c>
      <c r="F87" s="8">
        <v>1</v>
      </c>
      <c r="G87" s="8" t="s">
        <v>25</v>
      </c>
      <c r="H87" s="8" t="s">
        <v>26</v>
      </c>
      <c r="I87" s="8" t="s">
        <v>297</v>
      </c>
      <c r="J87" s="25">
        <v>132.66000366210937</v>
      </c>
      <c r="K87" s="4">
        <v>64</v>
      </c>
      <c r="L87" s="25">
        <f t="shared" si="8"/>
        <v>196.66000366210937</v>
      </c>
      <c r="M87" s="25">
        <v>143.25999450683594</v>
      </c>
      <c r="N87" s="4">
        <v>56</v>
      </c>
      <c r="O87" s="25">
        <f t="shared" si="9"/>
        <v>199.25999450683594</v>
      </c>
      <c r="P87" s="25">
        <f t="shared" si="10"/>
        <v>196.66000366210937</v>
      </c>
      <c r="Q87" s="25">
        <f t="shared" si="11"/>
        <v>124.16504746043269</v>
      </c>
    </row>
    <row r="88" spans="1:17" ht="43.2">
      <c r="A88" s="4">
        <v>79</v>
      </c>
      <c r="B88" s="8" t="s">
        <v>133</v>
      </c>
      <c r="C88" s="8">
        <v>1999</v>
      </c>
      <c r="D88" s="8">
        <v>1999</v>
      </c>
      <c r="E88" s="8">
        <v>1999</v>
      </c>
      <c r="F88" s="8">
        <v>1</v>
      </c>
      <c r="G88" s="8" t="s">
        <v>64</v>
      </c>
      <c r="H88" s="8" t="s">
        <v>134</v>
      </c>
      <c r="I88" s="8" t="s">
        <v>66</v>
      </c>
      <c r="J88" s="25">
        <v>164.33000183105469</v>
      </c>
      <c r="K88" s="4">
        <v>106</v>
      </c>
      <c r="L88" s="25">
        <f t="shared" si="8"/>
        <v>270.33000183105469</v>
      </c>
      <c r="M88" s="25"/>
      <c r="N88" s="4"/>
      <c r="O88" s="25" t="s">
        <v>399</v>
      </c>
      <c r="P88" s="25">
        <f t="shared" si="10"/>
        <v>270.33000183105469</v>
      </c>
      <c r="Q88" s="25">
        <f t="shared" si="11"/>
        <v>208.13859738635196</v>
      </c>
    </row>
    <row r="89" spans="1:17" ht="43.2">
      <c r="A89" s="4">
        <v>80</v>
      </c>
      <c r="B89" s="8" t="s">
        <v>52</v>
      </c>
      <c r="C89" s="8">
        <v>2001</v>
      </c>
      <c r="D89" s="8">
        <v>2001</v>
      </c>
      <c r="E89" s="8">
        <v>2001</v>
      </c>
      <c r="F89" s="8">
        <v>3</v>
      </c>
      <c r="G89" s="8" t="s">
        <v>53</v>
      </c>
      <c r="H89" s="8" t="s">
        <v>54</v>
      </c>
      <c r="I89" s="8" t="s">
        <v>55</v>
      </c>
      <c r="J89" s="25">
        <v>199.6199951171875</v>
      </c>
      <c r="K89" s="4">
        <v>110</v>
      </c>
      <c r="L89" s="25">
        <f t="shared" si="8"/>
        <v>309.6199951171875</v>
      </c>
      <c r="M89" s="25">
        <v>159.24000549316406</v>
      </c>
      <c r="N89" s="4">
        <v>160</v>
      </c>
      <c r="O89" s="25">
        <f t="shared" si="9"/>
        <v>319.24000549316406</v>
      </c>
      <c r="P89" s="25">
        <f t="shared" si="10"/>
        <v>309.6199951171875</v>
      </c>
      <c r="Q89" s="25">
        <f t="shared" si="11"/>
        <v>252.92372423318415</v>
      </c>
    </row>
    <row r="91" spans="1:17" ht="18">
      <c r="A91" s="11" t="s">
        <v>400</v>
      </c>
      <c r="B91" s="11"/>
      <c r="C91" s="11"/>
      <c r="D91" s="11"/>
      <c r="E91" s="11"/>
      <c r="F91" s="11"/>
      <c r="G91" s="11"/>
      <c r="H91" s="11"/>
      <c r="I91" s="11"/>
      <c r="J91" s="11"/>
    </row>
    <row r="92" spans="1:17">
      <c r="A92" s="16" t="s">
        <v>390</v>
      </c>
      <c r="B92" s="16" t="s">
        <v>1</v>
      </c>
      <c r="C92" s="16" t="s">
        <v>2</v>
      </c>
      <c r="D92" s="16" t="s">
        <v>312</v>
      </c>
      <c r="E92" s="16" t="s">
        <v>313</v>
      </c>
      <c r="F92" s="16" t="s">
        <v>3</v>
      </c>
      <c r="G92" s="16" t="s">
        <v>4</v>
      </c>
      <c r="H92" s="16" t="s">
        <v>5</v>
      </c>
      <c r="I92" s="16" t="s">
        <v>6</v>
      </c>
      <c r="J92" s="18" t="s">
        <v>392</v>
      </c>
      <c r="K92" s="19"/>
      <c r="L92" s="20"/>
      <c r="M92" s="18" t="s">
        <v>396</v>
      </c>
      <c r="N92" s="19"/>
      <c r="O92" s="20"/>
      <c r="P92" s="16" t="s">
        <v>397</v>
      </c>
      <c r="Q92" s="16" t="s">
        <v>398</v>
      </c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21" t="s">
        <v>393</v>
      </c>
      <c r="K93" s="21" t="s">
        <v>394</v>
      </c>
      <c r="L93" s="21" t="s">
        <v>395</v>
      </c>
      <c r="M93" s="21" t="s">
        <v>393</v>
      </c>
      <c r="N93" s="21" t="s">
        <v>394</v>
      </c>
      <c r="O93" s="21" t="s">
        <v>395</v>
      </c>
      <c r="P93" s="17"/>
      <c r="Q93" s="17"/>
    </row>
    <row r="94" spans="1:17" ht="86.4">
      <c r="A94" s="22">
        <v>1</v>
      </c>
      <c r="B94" s="23" t="s">
        <v>401</v>
      </c>
      <c r="C94" s="23" t="s">
        <v>402</v>
      </c>
      <c r="D94" s="23">
        <v>1998</v>
      </c>
      <c r="E94" s="23">
        <v>1998</v>
      </c>
      <c r="F94" s="23" t="s">
        <v>403</v>
      </c>
      <c r="G94" s="23" t="s">
        <v>76</v>
      </c>
      <c r="H94" s="23" t="s">
        <v>365</v>
      </c>
      <c r="I94" s="23" t="s">
        <v>171</v>
      </c>
      <c r="J94" s="24">
        <v>106.38999938964844</v>
      </c>
      <c r="K94" s="22">
        <v>2</v>
      </c>
      <c r="L94" s="24">
        <f t="shared" ref="L94:L116" si="12">J94+K94</f>
        <v>108.38999938964844</v>
      </c>
      <c r="M94" s="24">
        <v>105.81999969482422</v>
      </c>
      <c r="N94" s="22">
        <v>0</v>
      </c>
      <c r="O94" s="24">
        <f t="shared" ref="O94:O116" si="13">M94+N94</f>
        <v>105.81999969482422</v>
      </c>
      <c r="P94" s="24">
        <f t="shared" ref="P94:P116" si="14">MIN(O94,L94)</f>
        <v>105.81999969482422</v>
      </c>
      <c r="Q94" s="24">
        <f t="shared" ref="Q94:Q116" si="15">IF( AND(ISNUMBER(P$94),ISNUMBER(P94)),(P94-P$94)/P$94*100,"")</f>
        <v>0</v>
      </c>
    </row>
    <row r="95" spans="1:17" ht="57.6">
      <c r="A95" s="4">
        <v>2</v>
      </c>
      <c r="B95" s="8" t="s">
        <v>404</v>
      </c>
      <c r="C95" s="8" t="s">
        <v>405</v>
      </c>
      <c r="D95" s="8">
        <v>1999</v>
      </c>
      <c r="E95" s="8">
        <v>1998</v>
      </c>
      <c r="F95" s="8" t="s">
        <v>403</v>
      </c>
      <c r="G95" s="8" t="s">
        <v>25</v>
      </c>
      <c r="H95" s="8" t="s">
        <v>61</v>
      </c>
      <c r="I95" s="8" t="s">
        <v>62</v>
      </c>
      <c r="J95" s="25">
        <v>119.81999969482422</v>
      </c>
      <c r="K95" s="4">
        <v>50</v>
      </c>
      <c r="L95" s="25">
        <f t="shared" si="12"/>
        <v>169.81999969482422</v>
      </c>
      <c r="M95" s="25">
        <v>109.70999908447266</v>
      </c>
      <c r="N95" s="4">
        <v>2</v>
      </c>
      <c r="O95" s="25">
        <f t="shared" si="13"/>
        <v>111.70999908447266</v>
      </c>
      <c r="P95" s="25">
        <f t="shared" si="14"/>
        <v>111.70999908447266</v>
      </c>
      <c r="Q95" s="25">
        <f t="shared" si="15"/>
        <v>5.5660550053247864</v>
      </c>
    </row>
    <row r="96" spans="1:17" ht="28.8">
      <c r="A96" s="4">
        <v>3</v>
      </c>
      <c r="B96" s="8" t="s">
        <v>406</v>
      </c>
      <c r="C96" s="8" t="s">
        <v>402</v>
      </c>
      <c r="D96" s="8">
        <v>1998</v>
      </c>
      <c r="E96" s="8">
        <v>1998</v>
      </c>
      <c r="F96" s="8" t="s">
        <v>403</v>
      </c>
      <c r="G96" s="8" t="s">
        <v>16</v>
      </c>
      <c r="H96" s="8" t="s">
        <v>17</v>
      </c>
      <c r="I96" s="8" t="s">
        <v>68</v>
      </c>
      <c r="J96" s="25">
        <v>112.69999694824219</v>
      </c>
      <c r="K96" s="4">
        <v>0</v>
      </c>
      <c r="L96" s="25">
        <f t="shared" si="12"/>
        <v>112.69999694824219</v>
      </c>
      <c r="M96" s="25">
        <v>109.86000061035156</v>
      </c>
      <c r="N96" s="4">
        <v>4</v>
      </c>
      <c r="O96" s="25">
        <f t="shared" si="13"/>
        <v>113.86000061035156</v>
      </c>
      <c r="P96" s="25">
        <f t="shared" si="14"/>
        <v>112.69999694824219</v>
      </c>
      <c r="Q96" s="25">
        <f t="shared" si="15"/>
        <v>6.5016039248339528</v>
      </c>
    </row>
    <row r="97" spans="1:17" ht="86.4">
      <c r="A97" s="4">
        <v>4</v>
      </c>
      <c r="B97" s="8" t="s">
        <v>407</v>
      </c>
      <c r="C97" s="8" t="s">
        <v>408</v>
      </c>
      <c r="D97" s="8">
        <v>1999</v>
      </c>
      <c r="E97" s="8">
        <v>1998</v>
      </c>
      <c r="F97" s="8" t="s">
        <v>409</v>
      </c>
      <c r="G97" s="8" t="s">
        <v>21</v>
      </c>
      <c r="H97" s="8" t="s">
        <v>347</v>
      </c>
      <c r="I97" s="8" t="s">
        <v>348</v>
      </c>
      <c r="J97" s="25">
        <v>111.65000152587891</v>
      </c>
      <c r="K97" s="4">
        <v>2</v>
      </c>
      <c r="L97" s="25">
        <f t="shared" si="12"/>
        <v>113.65000152587891</v>
      </c>
      <c r="M97" s="25">
        <v>111.77999877929687</v>
      </c>
      <c r="N97" s="4">
        <v>4</v>
      </c>
      <c r="O97" s="25">
        <f t="shared" si="13"/>
        <v>115.77999877929687</v>
      </c>
      <c r="P97" s="25">
        <f t="shared" si="14"/>
        <v>113.65000152587891</v>
      </c>
      <c r="Q97" s="25">
        <f t="shared" si="15"/>
        <v>7.3993591510449246</v>
      </c>
    </row>
    <row r="98" spans="1:17" ht="43.2">
      <c r="A98" s="4">
        <v>5</v>
      </c>
      <c r="B98" s="8" t="s">
        <v>410</v>
      </c>
      <c r="C98" s="8" t="s">
        <v>402</v>
      </c>
      <c r="D98" s="8">
        <v>1998</v>
      </c>
      <c r="E98" s="8">
        <v>1998</v>
      </c>
      <c r="F98" s="8" t="s">
        <v>411</v>
      </c>
      <c r="G98" s="8" t="s">
        <v>45</v>
      </c>
      <c r="H98" s="8" t="s">
        <v>104</v>
      </c>
      <c r="I98" s="8" t="s">
        <v>105</v>
      </c>
      <c r="J98" s="25">
        <v>118.04000091552734</v>
      </c>
      <c r="K98" s="4">
        <v>4</v>
      </c>
      <c r="L98" s="25">
        <f t="shared" si="12"/>
        <v>122.04000091552734</v>
      </c>
      <c r="M98" s="25">
        <v>113.55999755859375</v>
      </c>
      <c r="N98" s="4">
        <v>4</v>
      </c>
      <c r="O98" s="25">
        <f t="shared" si="13"/>
        <v>117.55999755859375</v>
      </c>
      <c r="P98" s="25">
        <f t="shared" si="14"/>
        <v>117.55999755859375</v>
      </c>
      <c r="Q98" s="25">
        <f t="shared" si="15"/>
        <v>11.094309107566316</v>
      </c>
    </row>
    <row r="99" spans="1:17" ht="57.6">
      <c r="A99" s="4">
        <v>6</v>
      </c>
      <c r="B99" s="8" t="s">
        <v>412</v>
      </c>
      <c r="C99" s="8" t="s">
        <v>402</v>
      </c>
      <c r="D99" s="8">
        <v>1998</v>
      </c>
      <c r="E99" s="8">
        <v>1998</v>
      </c>
      <c r="F99" s="8" t="s">
        <v>409</v>
      </c>
      <c r="G99" s="8" t="s">
        <v>53</v>
      </c>
      <c r="H99" s="8" t="s">
        <v>94</v>
      </c>
      <c r="I99" s="8" t="s">
        <v>344</v>
      </c>
      <c r="J99" s="25">
        <v>124.77999877929687</v>
      </c>
      <c r="K99" s="4">
        <v>4</v>
      </c>
      <c r="L99" s="25">
        <f t="shared" si="12"/>
        <v>128.77999877929687</v>
      </c>
      <c r="M99" s="25">
        <v>124.98999786376953</v>
      </c>
      <c r="N99" s="4">
        <v>6</v>
      </c>
      <c r="O99" s="25">
        <f t="shared" si="13"/>
        <v>130.98999786376953</v>
      </c>
      <c r="P99" s="25">
        <f t="shared" si="14"/>
        <v>128.77999877929687</v>
      </c>
      <c r="Q99" s="25">
        <f t="shared" si="15"/>
        <v>21.697220894620411</v>
      </c>
    </row>
    <row r="100" spans="1:17" ht="72">
      <c r="A100" s="4">
        <v>7</v>
      </c>
      <c r="B100" s="8" t="s">
        <v>413</v>
      </c>
      <c r="C100" s="8" t="s">
        <v>402</v>
      </c>
      <c r="D100" s="8">
        <v>1998</v>
      </c>
      <c r="E100" s="8">
        <v>1998</v>
      </c>
      <c r="F100" s="8" t="s">
        <v>414</v>
      </c>
      <c r="G100" s="8" t="s">
        <v>332</v>
      </c>
      <c r="H100" s="8" t="s">
        <v>333</v>
      </c>
      <c r="I100" s="8" t="s">
        <v>334</v>
      </c>
      <c r="J100" s="25"/>
      <c r="K100" s="4"/>
      <c r="L100" s="25" t="s">
        <v>399</v>
      </c>
      <c r="M100" s="25">
        <v>129.32000732421875</v>
      </c>
      <c r="N100" s="4">
        <v>2</v>
      </c>
      <c r="O100" s="25">
        <f t="shared" si="13"/>
        <v>131.32000732421875</v>
      </c>
      <c r="P100" s="25">
        <f t="shared" si="14"/>
        <v>131.32000732421875</v>
      </c>
      <c r="Q100" s="25">
        <f t="shared" si="15"/>
        <v>24.097531376804348</v>
      </c>
    </row>
    <row r="101" spans="1:17" ht="43.2">
      <c r="A101" s="4">
        <v>8</v>
      </c>
      <c r="B101" s="8" t="s">
        <v>415</v>
      </c>
      <c r="C101" s="8" t="s">
        <v>416</v>
      </c>
      <c r="D101" s="8">
        <v>2000</v>
      </c>
      <c r="E101" s="8">
        <v>1999</v>
      </c>
      <c r="F101" s="8" t="s">
        <v>411</v>
      </c>
      <c r="G101" s="8" t="s">
        <v>16</v>
      </c>
      <c r="H101" s="8" t="s">
        <v>17</v>
      </c>
      <c r="I101" s="8" t="s">
        <v>325</v>
      </c>
      <c r="J101" s="25">
        <v>133.97000122070312</v>
      </c>
      <c r="K101" s="4">
        <v>2</v>
      </c>
      <c r="L101" s="25">
        <f t="shared" si="12"/>
        <v>135.97000122070312</v>
      </c>
      <c r="M101" s="25">
        <v>132.39999389648437</v>
      </c>
      <c r="N101" s="4">
        <v>4</v>
      </c>
      <c r="O101" s="25">
        <f t="shared" si="13"/>
        <v>136.39999389648437</v>
      </c>
      <c r="P101" s="25">
        <f t="shared" si="14"/>
        <v>135.97000122070312</v>
      </c>
      <c r="Q101" s="25">
        <f t="shared" si="15"/>
        <v>28.491780015903345</v>
      </c>
    </row>
    <row r="102" spans="1:17" ht="57.6">
      <c r="A102" s="4">
        <v>9</v>
      </c>
      <c r="B102" s="8" t="s">
        <v>417</v>
      </c>
      <c r="C102" s="8" t="s">
        <v>418</v>
      </c>
      <c r="D102" s="8">
        <v>2000</v>
      </c>
      <c r="E102" s="8">
        <v>2000</v>
      </c>
      <c r="F102" s="8" t="s">
        <v>411</v>
      </c>
      <c r="G102" s="8" t="s">
        <v>80</v>
      </c>
      <c r="H102" s="8" t="s">
        <v>81</v>
      </c>
      <c r="I102" s="8" t="s">
        <v>370</v>
      </c>
      <c r="J102" s="25">
        <v>135.80999755859375</v>
      </c>
      <c r="K102" s="4">
        <v>4</v>
      </c>
      <c r="L102" s="25">
        <f t="shared" si="12"/>
        <v>139.80999755859375</v>
      </c>
      <c r="M102" s="25">
        <v>132.19999694824219</v>
      </c>
      <c r="N102" s="4">
        <v>4</v>
      </c>
      <c r="O102" s="25">
        <f t="shared" si="13"/>
        <v>136.19999694824219</v>
      </c>
      <c r="P102" s="25">
        <f t="shared" si="14"/>
        <v>136.19999694824219</v>
      </c>
      <c r="Q102" s="25">
        <f t="shared" si="15"/>
        <v>28.709126196400746</v>
      </c>
    </row>
    <row r="103" spans="1:17" ht="57.6">
      <c r="A103" s="4">
        <v>10</v>
      </c>
      <c r="B103" s="8" t="s">
        <v>419</v>
      </c>
      <c r="C103" s="8" t="s">
        <v>402</v>
      </c>
      <c r="D103" s="8">
        <v>1998</v>
      </c>
      <c r="E103" s="8">
        <v>1998</v>
      </c>
      <c r="F103" s="8" t="s">
        <v>411</v>
      </c>
      <c r="G103" s="8" t="s">
        <v>36</v>
      </c>
      <c r="H103" s="8" t="s">
        <v>37</v>
      </c>
      <c r="I103" s="8" t="s">
        <v>38</v>
      </c>
      <c r="J103" s="25">
        <v>133.97999572753906</v>
      </c>
      <c r="K103" s="4">
        <v>4</v>
      </c>
      <c r="L103" s="25">
        <f t="shared" si="12"/>
        <v>137.97999572753906</v>
      </c>
      <c r="M103" s="25">
        <v>130.33000183105469</v>
      </c>
      <c r="N103" s="4">
        <v>6</v>
      </c>
      <c r="O103" s="25">
        <f t="shared" si="13"/>
        <v>136.33000183105469</v>
      </c>
      <c r="P103" s="25">
        <f t="shared" si="14"/>
        <v>136.33000183105469</v>
      </c>
      <c r="Q103" s="25">
        <f t="shared" si="15"/>
        <v>28.831980933867595</v>
      </c>
    </row>
    <row r="104" spans="1:17" ht="57.6">
      <c r="A104" s="4">
        <v>11</v>
      </c>
      <c r="B104" s="8" t="s">
        <v>420</v>
      </c>
      <c r="C104" s="8" t="s">
        <v>421</v>
      </c>
      <c r="D104" s="8">
        <v>2001</v>
      </c>
      <c r="E104" s="8">
        <v>2000</v>
      </c>
      <c r="F104" s="8" t="s">
        <v>422</v>
      </c>
      <c r="G104" s="8" t="s">
        <v>16</v>
      </c>
      <c r="H104" s="8" t="s">
        <v>17</v>
      </c>
      <c r="I104" s="8" t="s">
        <v>379</v>
      </c>
      <c r="J104" s="25">
        <v>144.75999450683594</v>
      </c>
      <c r="K104" s="4">
        <v>0</v>
      </c>
      <c r="L104" s="25">
        <f t="shared" si="12"/>
        <v>144.75999450683594</v>
      </c>
      <c r="M104" s="25">
        <v>140.13999938964844</v>
      </c>
      <c r="N104" s="4">
        <v>4</v>
      </c>
      <c r="O104" s="25">
        <f t="shared" si="13"/>
        <v>144.13999938964844</v>
      </c>
      <c r="P104" s="25">
        <f t="shared" si="14"/>
        <v>144.13999938964844</v>
      </c>
      <c r="Q104" s="25">
        <f t="shared" si="15"/>
        <v>36.212436028478365</v>
      </c>
    </row>
    <row r="105" spans="1:17" ht="86.4">
      <c r="A105" s="4">
        <v>12</v>
      </c>
      <c r="B105" s="8" t="s">
        <v>423</v>
      </c>
      <c r="C105" s="8" t="s">
        <v>402</v>
      </c>
      <c r="D105" s="8">
        <v>1998</v>
      </c>
      <c r="E105" s="8">
        <v>1998</v>
      </c>
      <c r="F105" s="8" t="s">
        <v>411</v>
      </c>
      <c r="G105" s="8" t="s">
        <v>45</v>
      </c>
      <c r="H105" s="8" t="s">
        <v>367</v>
      </c>
      <c r="I105" s="8" t="s">
        <v>112</v>
      </c>
      <c r="J105" s="25">
        <v>138.36000061035156</v>
      </c>
      <c r="K105" s="4">
        <v>6</v>
      </c>
      <c r="L105" s="25">
        <f t="shared" si="12"/>
        <v>144.36000061035156</v>
      </c>
      <c r="M105" s="25">
        <v>133.19999694824219</v>
      </c>
      <c r="N105" s="4">
        <v>102</v>
      </c>
      <c r="O105" s="25">
        <f t="shared" si="13"/>
        <v>235.19999694824219</v>
      </c>
      <c r="P105" s="25">
        <f t="shared" si="14"/>
        <v>144.36000061035156</v>
      </c>
      <c r="Q105" s="25">
        <f t="shared" si="15"/>
        <v>36.420337390543743</v>
      </c>
    </row>
    <row r="106" spans="1:17" ht="28.8">
      <c r="A106" s="4">
        <v>13</v>
      </c>
      <c r="B106" s="8" t="s">
        <v>424</v>
      </c>
      <c r="C106" s="8" t="s">
        <v>416</v>
      </c>
      <c r="D106" s="8">
        <v>2000</v>
      </c>
      <c r="E106" s="8">
        <v>1999</v>
      </c>
      <c r="F106" s="8" t="s">
        <v>425</v>
      </c>
      <c r="G106" s="8" t="s">
        <v>80</v>
      </c>
      <c r="H106" s="8" t="s">
        <v>88</v>
      </c>
      <c r="I106" s="8" t="s">
        <v>89</v>
      </c>
      <c r="J106" s="25">
        <v>163.72000122070312</v>
      </c>
      <c r="K106" s="4">
        <v>0</v>
      </c>
      <c r="L106" s="25">
        <f t="shared" si="12"/>
        <v>163.72000122070312</v>
      </c>
      <c r="M106" s="25">
        <v>145.69999694824219</v>
      </c>
      <c r="N106" s="4">
        <v>2</v>
      </c>
      <c r="O106" s="25">
        <f t="shared" si="13"/>
        <v>147.69999694824219</v>
      </c>
      <c r="P106" s="25">
        <f t="shared" si="14"/>
        <v>147.69999694824219</v>
      </c>
      <c r="Q106" s="25">
        <f t="shared" si="15"/>
        <v>39.576637095252579</v>
      </c>
    </row>
    <row r="107" spans="1:17" ht="43.2">
      <c r="A107" s="4">
        <v>14</v>
      </c>
      <c r="B107" s="8" t="s">
        <v>426</v>
      </c>
      <c r="C107" s="8" t="s">
        <v>427</v>
      </c>
      <c r="D107" s="8">
        <v>2002</v>
      </c>
      <c r="E107" s="8">
        <v>2002</v>
      </c>
      <c r="F107" s="8" t="s">
        <v>425</v>
      </c>
      <c r="G107" s="8" t="s">
        <v>80</v>
      </c>
      <c r="H107" s="8" t="s">
        <v>81</v>
      </c>
      <c r="I107" s="8" t="s">
        <v>82</v>
      </c>
      <c r="J107" s="25">
        <v>151.41999816894531</v>
      </c>
      <c r="K107" s="4">
        <v>16</v>
      </c>
      <c r="L107" s="25">
        <f t="shared" si="12"/>
        <v>167.41999816894531</v>
      </c>
      <c r="M107" s="25">
        <v>145.97000122070312</v>
      </c>
      <c r="N107" s="4">
        <v>6</v>
      </c>
      <c r="O107" s="25">
        <f t="shared" si="13"/>
        <v>151.97000122070312</v>
      </c>
      <c r="P107" s="25">
        <f t="shared" si="14"/>
        <v>151.97000122070312</v>
      </c>
      <c r="Q107" s="25">
        <f t="shared" si="15"/>
        <v>43.611795179523291</v>
      </c>
    </row>
    <row r="108" spans="1:17" ht="43.2">
      <c r="A108" s="4">
        <v>15</v>
      </c>
      <c r="B108" s="8" t="s">
        <v>428</v>
      </c>
      <c r="C108" s="8" t="s">
        <v>418</v>
      </c>
      <c r="D108" s="8">
        <v>2000</v>
      </c>
      <c r="E108" s="8">
        <v>2000</v>
      </c>
      <c r="F108" s="8" t="s">
        <v>411</v>
      </c>
      <c r="G108" s="8" t="s">
        <v>10</v>
      </c>
      <c r="H108" s="8" t="s">
        <v>91</v>
      </c>
      <c r="I108" s="8" t="s">
        <v>372</v>
      </c>
      <c r="J108" s="25">
        <v>155.44999694824219</v>
      </c>
      <c r="K108" s="4">
        <v>6</v>
      </c>
      <c r="L108" s="25">
        <f t="shared" si="12"/>
        <v>161.44999694824219</v>
      </c>
      <c r="M108" s="25">
        <v>151.47000122070312</v>
      </c>
      <c r="N108" s="4">
        <v>6</v>
      </c>
      <c r="O108" s="25">
        <f t="shared" si="13"/>
        <v>157.47000122070312</v>
      </c>
      <c r="P108" s="25">
        <f t="shared" si="14"/>
        <v>157.47000122070312</v>
      </c>
      <c r="Q108" s="25">
        <f t="shared" si="15"/>
        <v>48.80930039201764</v>
      </c>
    </row>
    <row r="109" spans="1:17" ht="28.8">
      <c r="A109" s="4">
        <v>16</v>
      </c>
      <c r="B109" s="8" t="s">
        <v>429</v>
      </c>
      <c r="C109" s="8" t="s">
        <v>430</v>
      </c>
      <c r="D109" s="8">
        <v>2002</v>
      </c>
      <c r="E109" s="8">
        <v>1998</v>
      </c>
      <c r="F109" s="8" t="s">
        <v>431</v>
      </c>
      <c r="G109" s="8" t="s">
        <v>31</v>
      </c>
      <c r="H109" s="8" t="s">
        <v>142</v>
      </c>
      <c r="I109" s="8" t="s">
        <v>143</v>
      </c>
      <c r="J109" s="25"/>
      <c r="K109" s="4"/>
      <c r="L109" s="25" t="s">
        <v>399</v>
      </c>
      <c r="M109" s="25">
        <v>149.30000305175781</v>
      </c>
      <c r="N109" s="4">
        <v>10</v>
      </c>
      <c r="O109" s="25">
        <f t="shared" si="13"/>
        <v>159.30000305175781</v>
      </c>
      <c r="P109" s="25">
        <f t="shared" si="14"/>
        <v>159.30000305175781</v>
      </c>
      <c r="Q109" s="25">
        <f t="shared" si="15"/>
        <v>50.538653856705082</v>
      </c>
    </row>
    <row r="110" spans="1:17" ht="28.8">
      <c r="A110" s="4">
        <v>17</v>
      </c>
      <c r="B110" s="8" t="s">
        <v>432</v>
      </c>
      <c r="C110" s="8" t="s">
        <v>418</v>
      </c>
      <c r="D110" s="8">
        <v>2000</v>
      </c>
      <c r="E110" s="8">
        <v>2000</v>
      </c>
      <c r="F110" s="8" t="s">
        <v>433</v>
      </c>
      <c r="G110" s="8" t="s">
        <v>115</v>
      </c>
      <c r="H110" s="8" t="s">
        <v>116</v>
      </c>
      <c r="I110" s="8" t="s">
        <v>117</v>
      </c>
      <c r="J110" s="25"/>
      <c r="K110" s="4"/>
      <c r="L110" s="25" t="s">
        <v>399</v>
      </c>
      <c r="M110" s="25">
        <v>166.66999816894531</v>
      </c>
      <c r="N110" s="4">
        <v>0</v>
      </c>
      <c r="O110" s="25">
        <f t="shared" si="13"/>
        <v>166.66999816894531</v>
      </c>
      <c r="P110" s="25">
        <f t="shared" si="14"/>
        <v>166.66999816894531</v>
      </c>
      <c r="Q110" s="25">
        <f t="shared" si="15"/>
        <v>57.503306227185078</v>
      </c>
    </row>
    <row r="111" spans="1:17" ht="86.4">
      <c r="A111" s="4">
        <v>18</v>
      </c>
      <c r="B111" s="8" t="s">
        <v>434</v>
      </c>
      <c r="C111" s="8" t="s">
        <v>405</v>
      </c>
      <c r="D111" s="8">
        <v>1999</v>
      </c>
      <c r="E111" s="8">
        <v>1998</v>
      </c>
      <c r="F111" s="8" t="s">
        <v>411</v>
      </c>
      <c r="G111" s="8" t="s">
        <v>76</v>
      </c>
      <c r="H111" s="8" t="s">
        <v>268</v>
      </c>
      <c r="I111" s="8" t="s">
        <v>224</v>
      </c>
      <c r="J111" s="25">
        <v>154.1300048828125</v>
      </c>
      <c r="K111" s="4">
        <v>14</v>
      </c>
      <c r="L111" s="25">
        <f t="shared" si="12"/>
        <v>168.1300048828125</v>
      </c>
      <c r="M111" s="25">
        <v>146.75999450683594</v>
      </c>
      <c r="N111" s="4">
        <v>102</v>
      </c>
      <c r="O111" s="25">
        <f t="shared" si="13"/>
        <v>248.75999450683594</v>
      </c>
      <c r="P111" s="25">
        <f t="shared" si="14"/>
        <v>168.1300048828125</v>
      </c>
      <c r="Q111" s="25">
        <f t="shared" si="15"/>
        <v>58.883013955476258</v>
      </c>
    </row>
    <row r="112" spans="1:17" ht="57.6">
      <c r="A112" s="4">
        <v>19</v>
      </c>
      <c r="B112" s="8" t="s">
        <v>435</v>
      </c>
      <c r="C112" s="8" t="s">
        <v>436</v>
      </c>
      <c r="D112" s="8">
        <v>2001</v>
      </c>
      <c r="E112" s="8">
        <v>1999</v>
      </c>
      <c r="F112" s="8" t="s">
        <v>422</v>
      </c>
      <c r="G112" s="8" t="s">
        <v>76</v>
      </c>
      <c r="H112" s="8" t="s">
        <v>153</v>
      </c>
      <c r="I112" s="8" t="s">
        <v>154</v>
      </c>
      <c r="J112" s="25"/>
      <c r="K112" s="4"/>
      <c r="L112" s="25" t="s">
        <v>437</v>
      </c>
      <c r="M112" s="25">
        <v>168.30000305175781</v>
      </c>
      <c r="N112" s="4">
        <v>0</v>
      </c>
      <c r="O112" s="25">
        <f t="shared" si="13"/>
        <v>168.30000305175781</v>
      </c>
      <c r="P112" s="25">
        <f t="shared" si="14"/>
        <v>168.30000305175781</v>
      </c>
      <c r="Q112" s="25">
        <f t="shared" si="15"/>
        <v>59.043662386241301</v>
      </c>
    </row>
    <row r="113" spans="1:17" ht="28.8">
      <c r="A113" s="4">
        <v>20</v>
      </c>
      <c r="B113" s="8" t="s">
        <v>438</v>
      </c>
      <c r="C113" s="8" t="s">
        <v>418</v>
      </c>
      <c r="D113" s="8">
        <v>2000</v>
      </c>
      <c r="E113" s="8">
        <v>2000</v>
      </c>
      <c r="F113" s="8" t="s">
        <v>425</v>
      </c>
      <c r="G113" s="8" t="s">
        <v>80</v>
      </c>
      <c r="H113" s="8" t="s">
        <v>88</v>
      </c>
      <c r="I113" s="8" t="s">
        <v>89</v>
      </c>
      <c r="J113" s="25">
        <v>176.47000122070312</v>
      </c>
      <c r="K113" s="4">
        <v>6</v>
      </c>
      <c r="L113" s="25">
        <f t="shared" si="12"/>
        <v>182.47000122070312</v>
      </c>
      <c r="M113" s="25">
        <v>173.83000183105469</v>
      </c>
      <c r="N113" s="4">
        <v>4</v>
      </c>
      <c r="O113" s="25">
        <f t="shared" si="13"/>
        <v>177.83000183105469</v>
      </c>
      <c r="P113" s="25">
        <f t="shared" si="14"/>
        <v>177.83000183105469</v>
      </c>
      <c r="Q113" s="25">
        <f t="shared" si="15"/>
        <v>68.049520264506825</v>
      </c>
    </row>
    <row r="114" spans="1:17" ht="28.8">
      <c r="A114" s="4">
        <v>21</v>
      </c>
      <c r="B114" s="8" t="s">
        <v>439</v>
      </c>
      <c r="C114" s="8" t="s">
        <v>440</v>
      </c>
      <c r="D114" s="8">
        <v>2002</v>
      </c>
      <c r="E114" s="8">
        <v>2000</v>
      </c>
      <c r="F114" s="8" t="s">
        <v>441</v>
      </c>
      <c r="G114" s="8" t="s">
        <v>21</v>
      </c>
      <c r="H114" s="8" t="s">
        <v>22</v>
      </c>
      <c r="I114" s="8" t="s">
        <v>23</v>
      </c>
      <c r="J114" s="25">
        <v>191.17999267578125</v>
      </c>
      <c r="K114" s="4">
        <v>54</v>
      </c>
      <c r="L114" s="25">
        <f t="shared" si="12"/>
        <v>245.17999267578125</v>
      </c>
      <c r="M114" s="25">
        <v>184.8800048828125</v>
      </c>
      <c r="N114" s="4">
        <v>6</v>
      </c>
      <c r="O114" s="25">
        <f t="shared" si="13"/>
        <v>190.8800048828125</v>
      </c>
      <c r="P114" s="25">
        <f t="shared" si="14"/>
        <v>190.8800048828125</v>
      </c>
      <c r="Q114" s="25">
        <f t="shared" si="15"/>
        <v>80.381785516248371</v>
      </c>
    </row>
    <row r="115" spans="1:17" ht="86.4">
      <c r="A115" s="4">
        <v>22</v>
      </c>
      <c r="B115" s="8" t="s">
        <v>442</v>
      </c>
      <c r="C115" s="8" t="s">
        <v>418</v>
      </c>
      <c r="D115" s="8">
        <v>2000</v>
      </c>
      <c r="E115" s="8">
        <v>2000</v>
      </c>
      <c r="F115" s="8" t="s">
        <v>411</v>
      </c>
      <c r="G115" s="8" t="s">
        <v>10</v>
      </c>
      <c r="H115" s="8" t="s">
        <v>352</v>
      </c>
      <c r="I115" s="8" t="s">
        <v>353</v>
      </c>
      <c r="J115" s="25">
        <v>195.03999328613281</v>
      </c>
      <c r="K115" s="4">
        <v>2</v>
      </c>
      <c r="L115" s="25">
        <f t="shared" si="12"/>
        <v>197.03999328613281</v>
      </c>
      <c r="M115" s="25"/>
      <c r="N115" s="4"/>
      <c r="O115" s="25" t="s">
        <v>399</v>
      </c>
      <c r="P115" s="25">
        <f t="shared" si="14"/>
        <v>197.03999328613281</v>
      </c>
      <c r="Q115" s="25">
        <f t="shared" si="15"/>
        <v>86.202980395368755</v>
      </c>
    </row>
    <row r="116" spans="1:17" ht="100.8">
      <c r="A116" s="4">
        <v>23</v>
      </c>
      <c r="B116" s="8" t="s">
        <v>443</v>
      </c>
      <c r="C116" s="8" t="s">
        <v>418</v>
      </c>
      <c r="D116" s="8">
        <v>2000</v>
      </c>
      <c r="E116" s="8">
        <v>2000</v>
      </c>
      <c r="F116" s="8" t="s">
        <v>411</v>
      </c>
      <c r="G116" s="8" t="s">
        <v>76</v>
      </c>
      <c r="H116" s="8" t="s">
        <v>361</v>
      </c>
      <c r="I116" s="8" t="s">
        <v>362</v>
      </c>
      <c r="J116" s="25">
        <v>155.55999755859375</v>
      </c>
      <c r="K116" s="4">
        <v>60</v>
      </c>
      <c r="L116" s="25">
        <f t="shared" si="12"/>
        <v>215.55999755859375</v>
      </c>
      <c r="M116" s="25">
        <v>161.38999938964844</v>
      </c>
      <c r="N116" s="4">
        <v>106</v>
      </c>
      <c r="O116" s="25">
        <f t="shared" si="13"/>
        <v>267.38999938964844</v>
      </c>
      <c r="P116" s="25">
        <f t="shared" si="14"/>
        <v>215.55999755859375</v>
      </c>
      <c r="Q116" s="25">
        <f t="shared" si="15"/>
        <v>103.70440198473847</v>
      </c>
    </row>
    <row r="118" spans="1:17" ht="18">
      <c r="A118" s="11" t="s">
        <v>444</v>
      </c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7">
      <c r="A119" s="16" t="s">
        <v>390</v>
      </c>
      <c r="B119" s="16" t="s">
        <v>1</v>
      </c>
      <c r="C119" s="16" t="s">
        <v>2</v>
      </c>
      <c r="D119" s="16" t="s">
        <v>312</v>
      </c>
      <c r="E119" s="16" t="s">
        <v>313</v>
      </c>
      <c r="F119" s="16" t="s">
        <v>3</v>
      </c>
      <c r="G119" s="16" t="s">
        <v>4</v>
      </c>
      <c r="H119" s="16" t="s">
        <v>5</v>
      </c>
      <c r="I119" s="16" t="s">
        <v>6</v>
      </c>
      <c r="J119" s="18" t="s">
        <v>392</v>
      </c>
      <c r="K119" s="19"/>
      <c r="L119" s="20"/>
      <c r="M119" s="18" t="s">
        <v>396</v>
      </c>
      <c r="N119" s="19"/>
      <c r="O119" s="20"/>
      <c r="P119" s="16" t="s">
        <v>397</v>
      </c>
      <c r="Q119" s="16" t="s">
        <v>398</v>
      </c>
    </row>
    <row r="120" spans="1:17">
      <c r="A120" s="17"/>
      <c r="B120" s="17"/>
      <c r="C120" s="17"/>
      <c r="D120" s="17"/>
      <c r="E120" s="17"/>
      <c r="F120" s="17"/>
      <c r="G120" s="17"/>
      <c r="H120" s="17"/>
      <c r="I120" s="17"/>
      <c r="J120" s="21" t="s">
        <v>393</v>
      </c>
      <c r="K120" s="21" t="s">
        <v>394</v>
      </c>
      <c r="L120" s="21" t="s">
        <v>395</v>
      </c>
      <c r="M120" s="21" t="s">
        <v>393</v>
      </c>
      <c r="N120" s="21" t="s">
        <v>394</v>
      </c>
      <c r="O120" s="21" t="s">
        <v>395</v>
      </c>
      <c r="P120" s="17"/>
      <c r="Q120" s="17"/>
    </row>
    <row r="121" spans="1:17" ht="72">
      <c r="A121" s="22">
        <v>1</v>
      </c>
      <c r="B121" s="23" t="s">
        <v>139</v>
      </c>
      <c r="C121" s="23">
        <v>1998</v>
      </c>
      <c r="D121" s="23">
        <v>1998</v>
      </c>
      <c r="E121" s="23">
        <v>1998</v>
      </c>
      <c r="F121" s="23" t="s">
        <v>49</v>
      </c>
      <c r="G121" s="23" t="s">
        <v>40</v>
      </c>
      <c r="H121" s="23" t="s">
        <v>140</v>
      </c>
      <c r="I121" s="23" t="s">
        <v>42</v>
      </c>
      <c r="J121" s="24">
        <v>109.73999786376953</v>
      </c>
      <c r="K121" s="22">
        <v>6</v>
      </c>
      <c r="L121" s="24">
        <f t="shared" ref="L121:L155" si="16">J121+K121</f>
        <v>115.73999786376953</v>
      </c>
      <c r="M121" s="24">
        <v>100.56999969482422</v>
      </c>
      <c r="N121" s="22">
        <v>2</v>
      </c>
      <c r="O121" s="24">
        <f t="shared" ref="O121:O155" si="17">M121+N121</f>
        <v>102.56999969482422</v>
      </c>
      <c r="P121" s="24">
        <f t="shared" ref="P121:P155" si="18">MIN(O121,L121)</f>
        <v>102.56999969482422</v>
      </c>
      <c r="Q121" s="24">
        <f t="shared" ref="Q121:Q155" si="19">IF( AND(ISNUMBER(P$121),ISNUMBER(P121)),(P121-P$121)/P$121*100,"")</f>
        <v>0</v>
      </c>
    </row>
    <row r="122" spans="1:17" ht="43.2">
      <c r="A122" s="4">
        <v>2</v>
      </c>
      <c r="B122" s="8" t="s">
        <v>166</v>
      </c>
      <c r="C122" s="8">
        <v>1998</v>
      </c>
      <c r="D122" s="8">
        <v>1998</v>
      </c>
      <c r="E122" s="8">
        <v>1998</v>
      </c>
      <c r="F122" s="8" t="s">
        <v>49</v>
      </c>
      <c r="G122" s="8" t="s">
        <v>45</v>
      </c>
      <c r="H122" s="8" t="s">
        <v>111</v>
      </c>
      <c r="I122" s="8" t="s">
        <v>105</v>
      </c>
      <c r="J122" s="25">
        <v>103.25</v>
      </c>
      <c r="K122" s="4">
        <v>0</v>
      </c>
      <c r="L122" s="25">
        <f t="shared" si="16"/>
        <v>103.25</v>
      </c>
      <c r="M122" s="25">
        <v>103.81999969482422</v>
      </c>
      <c r="N122" s="4">
        <v>6</v>
      </c>
      <c r="O122" s="25">
        <f t="shared" si="17"/>
        <v>109.81999969482422</v>
      </c>
      <c r="P122" s="25">
        <f t="shared" si="18"/>
        <v>103.25</v>
      </c>
      <c r="Q122" s="25">
        <f t="shared" si="19"/>
        <v>0.66296217919370315</v>
      </c>
    </row>
    <row r="123" spans="1:17" ht="43.2">
      <c r="A123" s="4">
        <v>3</v>
      </c>
      <c r="B123" s="8" t="s">
        <v>148</v>
      </c>
      <c r="C123" s="8">
        <v>1999</v>
      </c>
      <c r="D123" s="8">
        <v>1999</v>
      </c>
      <c r="E123" s="8">
        <v>1999</v>
      </c>
      <c r="F123" s="8" t="s">
        <v>49</v>
      </c>
      <c r="G123" s="8" t="s">
        <v>70</v>
      </c>
      <c r="H123" s="8" t="s">
        <v>149</v>
      </c>
      <c r="I123" s="8" t="s">
        <v>150</v>
      </c>
      <c r="J123" s="25">
        <v>102.04000091552734</v>
      </c>
      <c r="K123" s="4">
        <v>52</v>
      </c>
      <c r="L123" s="25">
        <f t="shared" si="16"/>
        <v>154.04000091552734</v>
      </c>
      <c r="M123" s="25">
        <v>104.48999786376953</v>
      </c>
      <c r="N123" s="4">
        <v>2</v>
      </c>
      <c r="O123" s="25">
        <f t="shared" si="17"/>
        <v>106.48999786376953</v>
      </c>
      <c r="P123" s="25">
        <f t="shared" si="18"/>
        <v>106.48999786376953</v>
      </c>
      <c r="Q123" s="25">
        <f t="shared" si="19"/>
        <v>3.8217784738309981</v>
      </c>
    </row>
    <row r="124" spans="1:17" ht="72">
      <c r="A124" s="4">
        <v>4</v>
      </c>
      <c r="B124" s="8" t="s">
        <v>213</v>
      </c>
      <c r="C124" s="8">
        <v>1998</v>
      </c>
      <c r="D124" s="8">
        <v>1998</v>
      </c>
      <c r="E124" s="8">
        <v>1998</v>
      </c>
      <c r="F124" s="8" t="s">
        <v>49</v>
      </c>
      <c r="G124" s="8" t="s">
        <v>215</v>
      </c>
      <c r="H124" s="8" t="s">
        <v>216</v>
      </c>
      <c r="I124" s="8" t="s">
        <v>217</v>
      </c>
      <c r="J124" s="25">
        <v>105.69999694824219</v>
      </c>
      <c r="K124" s="4">
        <v>6</v>
      </c>
      <c r="L124" s="25">
        <f t="shared" si="16"/>
        <v>111.69999694824219</v>
      </c>
      <c r="M124" s="25">
        <v>104.93000030517578</v>
      </c>
      <c r="N124" s="4">
        <v>2</v>
      </c>
      <c r="O124" s="25">
        <f t="shared" si="17"/>
        <v>106.93000030517578</v>
      </c>
      <c r="P124" s="25">
        <f t="shared" si="18"/>
        <v>106.93000030517578</v>
      </c>
      <c r="Q124" s="25">
        <f t="shared" si="19"/>
        <v>4.2507561892598629</v>
      </c>
    </row>
    <row r="125" spans="1:17" ht="28.8">
      <c r="A125" s="4">
        <v>5</v>
      </c>
      <c r="B125" s="8" t="s">
        <v>249</v>
      </c>
      <c r="C125" s="8">
        <v>2000</v>
      </c>
      <c r="D125" s="8">
        <v>2000</v>
      </c>
      <c r="E125" s="8">
        <v>2000</v>
      </c>
      <c r="F125" s="8" t="s">
        <v>49</v>
      </c>
      <c r="G125" s="8" t="s">
        <v>16</v>
      </c>
      <c r="H125" s="8" t="s">
        <v>17</v>
      </c>
      <c r="I125" s="8" t="s">
        <v>196</v>
      </c>
      <c r="J125" s="25">
        <v>103.54000091552734</v>
      </c>
      <c r="K125" s="4">
        <v>6</v>
      </c>
      <c r="L125" s="25">
        <f t="shared" si="16"/>
        <v>109.54000091552734</v>
      </c>
      <c r="M125" s="25">
        <v>140.16000366210937</v>
      </c>
      <c r="N125" s="4">
        <v>8</v>
      </c>
      <c r="O125" s="25">
        <f t="shared" si="17"/>
        <v>148.16000366210937</v>
      </c>
      <c r="P125" s="25">
        <f t="shared" si="18"/>
        <v>109.54000091552734</v>
      </c>
      <c r="Q125" s="25">
        <f t="shared" si="19"/>
        <v>6.7953604771774589</v>
      </c>
    </row>
    <row r="126" spans="1:17" ht="43.2">
      <c r="A126" s="4">
        <v>6</v>
      </c>
      <c r="B126" s="8" t="s">
        <v>289</v>
      </c>
      <c r="C126" s="8">
        <v>2001</v>
      </c>
      <c r="D126" s="8">
        <v>2001</v>
      </c>
      <c r="E126" s="8">
        <v>2001</v>
      </c>
      <c r="F126" s="8">
        <v>1</v>
      </c>
      <c r="G126" s="8" t="s">
        <v>136</v>
      </c>
      <c r="H126" s="8" t="s">
        <v>290</v>
      </c>
      <c r="I126" s="8" t="s">
        <v>265</v>
      </c>
      <c r="J126" s="25">
        <v>109.18000030517578</v>
      </c>
      <c r="K126" s="4">
        <v>2</v>
      </c>
      <c r="L126" s="25">
        <f t="shared" si="16"/>
        <v>111.18000030517578</v>
      </c>
      <c r="M126" s="25">
        <v>112.37999725341797</v>
      </c>
      <c r="N126" s="4">
        <v>54</v>
      </c>
      <c r="O126" s="25">
        <f t="shared" si="17"/>
        <v>166.37999725341797</v>
      </c>
      <c r="P126" s="25">
        <f t="shared" si="18"/>
        <v>111.18000030517578</v>
      </c>
      <c r="Q126" s="25">
        <f t="shared" si="19"/>
        <v>8.3942679496625097</v>
      </c>
    </row>
    <row r="127" spans="1:17" ht="43.2">
      <c r="A127" s="4">
        <v>7</v>
      </c>
      <c r="B127" s="8" t="s">
        <v>240</v>
      </c>
      <c r="C127" s="8">
        <v>1998</v>
      </c>
      <c r="D127" s="8">
        <v>1998</v>
      </c>
      <c r="E127" s="8">
        <v>1998</v>
      </c>
      <c r="F127" s="8" t="s">
        <v>49</v>
      </c>
      <c r="G127" s="8" t="s">
        <v>70</v>
      </c>
      <c r="H127" s="8" t="s">
        <v>381</v>
      </c>
      <c r="I127" s="8" t="s">
        <v>242</v>
      </c>
      <c r="J127" s="25">
        <v>113.62999725341797</v>
      </c>
      <c r="K127" s="4">
        <v>0</v>
      </c>
      <c r="L127" s="25">
        <f t="shared" si="16"/>
        <v>113.62999725341797</v>
      </c>
      <c r="M127" s="25">
        <v>110.77999877929687</v>
      </c>
      <c r="N127" s="4">
        <v>2</v>
      </c>
      <c r="O127" s="25">
        <f t="shared" si="17"/>
        <v>112.77999877929687</v>
      </c>
      <c r="P127" s="25">
        <f t="shared" si="18"/>
        <v>112.77999877929687</v>
      </c>
      <c r="Q127" s="25">
        <f t="shared" si="19"/>
        <v>9.9541767718147547</v>
      </c>
    </row>
    <row r="128" spans="1:17" ht="72">
      <c r="A128" s="4">
        <v>8</v>
      </c>
      <c r="B128" s="8" t="s">
        <v>299</v>
      </c>
      <c r="C128" s="8">
        <v>2000</v>
      </c>
      <c r="D128" s="8">
        <v>2000</v>
      </c>
      <c r="E128" s="8">
        <v>2000</v>
      </c>
      <c r="F128" s="8" t="s">
        <v>49</v>
      </c>
      <c r="G128" s="8" t="s">
        <v>215</v>
      </c>
      <c r="H128" s="8" t="s">
        <v>300</v>
      </c>
      <c r="I128" s="8" t="s">
        <v>217</v>
      </c>
      <c r="J128" s="25">
        <v>115.20999908447266</v>
      </c>
      <c r="K128" s="4">
        <v>4</v>
      </c>
      <c r="L128" s="25">
        <f t="shared" si="16"/>
        <v>119.20999908447266</v>
      </c>
      <c r="M128" s="25">
        <v>109.93000030517578</v>
      </c>
      <c r="N128" s="4">
        <v>4</v>
      </c>
      <c r="O128" s="25">
        <f t="shared" si="17"/>
        <v>113.93000030517578</v>
      </c>
      <c r="P128" s="25">
        <f t="shared" si="18"/>
        <v>113.93000030517578</v>
      </c>
      <c r="Q128" s="25">
        <f t="shared" si="19"/>
        <v>11.075363794628927</v>
      </c>
    </row>
    <row r="129" spans="1:17" ht="43.2">
      <c r="A129" s="4">
        <v>9</v>
      </c>
      <c r="B129" s="8" t="s">
        <v>93</v>
      </c>
      <c r="C129" s="8">
        <v>1998</v>
      </c>
      <c r="D129" s="8">
        <v>1998</v>
      </c>
      <c r="E129" s="8">
        <v>1998</v>
      </c>
      <c r="F129" s="8" t="s">
        <v>49</v>
      </c>
      <c r="G129" s="8" t="s">
        <v>53</v>
      </c>
      <c r="H129" s="8" t="s">
        <v>94</v>
      </c>
      <c r="I129" s="8" t="s">
        <v>95</v>
      </c>
      <c r="J129" s="25">
        <v>109.41000366210937</v>
      </c>
      <c r="K129" s="4">
        <v>6</v>
      </c>
      <c r="L129" s="25">
        <f t="shared" si="16"/>
        <v>115.41000366210937</v>
      </c>
      <c r="M129" s="25">
        <v>110.09999847412109</v>
      </c>
      <c r="N129" s="4">
        <v>4</v>
      </c>
      <c r="O129" s="25">
        <f t="shared" si="17"/>
        <v>114.09999847412109</v>
      </c>
      <c r="P129" s="25">
        <f t="shared" si="18"/>
        <v>114.09999847412109</v>
      </c>
      <c r="Q129" s="25">
        <f t="shared" si="19"/>
        <v>11.241102479869355</v>
      </c>
    </row>
    <row r="130" spans="1:17" ht="72">
      <c r="A130" s="4">
        <v>10</v>
      </c>
      <c r="B130" s="8" t="s">
        <v>244</v>
      </c>
      <c r="C130" s="8">
        <v>2001</v>
      </c>
      <c r="D130" s="8">
        <v>2001</v>
      </c>
      <c r="E130" s="8">
        <v>2001</v>
      </c>
      <c r="F130" s="8">
        <v>1</v>
      </c>
      <c r="G130" s="8" t="s">
        <v>80</v>
      </c>
      <c r="H130" s="8" t="s">
        <v>245</v>
      </c>
      <c r="I130" s="8" t="s">
        <v>246</v>
      </c>
      <c r="J130" s="25">
        <v>112.37999725341797</v>
      </c>
      <c r="K130" s="4">
        <v>4</v>
      </c>
      <c r="L130" s="25">
        <f t="shared" si="16"/>
        <v>116.37999725341797</v>
      </c>
      <c r="M130" s="25">
        <v>111.43000030517578</v>
      </c>
      <c r="N130" s="4">
        <v>4</v>
      </c>
      <c r="O130" s="25">
        <f t="shared" si="17"/>
        <v>115.43000030517578</v>
      </c>
      <c r="P130" s="25">
        <f t="shared" si="18"/>
        <v>115.43000030517578</v>
      </c>
      <c r="Q130" s="25">
        <f t="shared" si="19"/>
        <v>12.537779710065156</v>
      </c>
    </row>
    <row r="131" spans="1:17" ht="28.8">
      <c r="A131" s="4">
        <v>11</v>
      </c>
      <c r="B131" s="8" t="s">
        <v>254</v>
      </c>
      <c r="C131" s="8">
        <v>1999</v>
      </c>
      <c r="D131" s="8">
        <v>1999</v>
      </c>
      <c r="E131" s="8">
        <v>1999</v>
      </c>
      <c r="F131" s="8">
        <v>1</v>
      </c>
      <c r="G131" s="8" t="s">
        <v>21</v>
      </c>
      <c r="H131" s="8" t="s">
        <v>22</v>
      </c>
      <c r="I131" s="8" t="s">
        <v>23</v>
      </c>
      <c r="J131" s="25">
        <v>128.61000061035156</v>
      </c>
      <c r="K131" s="4">
        <v>6</v>
      </c>
      <c r="L131" s="25">
        <f t="shared" si="16"/>
        <v>134.61000061035156</v>
      </c>
      <c r="M131" s="25">
        <v>119.30000305175781</v>
      </c>
      <c r="N131" s="4">
        <v>0</v>
      </c>
      <c r="O131" s="25">
        <f t="shared" si="17"/>
        <v>119.30000305175781</v>
      </c>
      <c r="P131" s="25">
        <f t="shared" si="18"/>
        <v>119.30000305175781</v>
      </c>
      <c r="Q131" s="25">
        <f t="shared" si="19"/>
        <v>16.31081544965414</v>
      </c>
    </row>
    <row r="132" spans="1:17" ht="28.8">
      <c r="A132" s="4">
        <v>12</v>
      </c>
      <c r="B132" s="8" t="s">
        <v>167</v>
      </c>
      <c r="C132" s="8">
        <v>1998</v>
      </c>
      <c r="D132" s="8">
        <v>1998</v>
      </c>
      <c r="E132" s="8">
        <v>1998</v>
      </c>
      <c r="F132" s="8">
        <v>1</v>
      </c>
      <c r="G132" s="8" t="s">
        <v>16</v>
      </c>
      <c r="H132" s="8" t="s">
        <v>17</v>
      </c>
      <c r="I132" s="8" t="s">
        <v>160</v>
      </c>
      <c r="J132" s="25">
        <v>116.06999969482422</v>
      </c>
      <c r="K132" s="4">
        <v>6</v>
      </c>
      <c r="L132" s="25">
        <f t="shared" si="16"/>
        <v>122.06999969482422</v>
      </c>
      <c r="M132" s="25">
        <v>145.67999267578125</v>
      </c>
      <c r="N132" s="4">
        <v>2</v>
      </c>
      <c r="O132" s="25">
        <f t="shared" si="17"/>
        <v>147.67999267578125</v>
      </c>
      <c r="P132" s="25">
        <f t="shared" si="18"/>
        <v>122.06999969482422</v>
      </c>
      <c r="Q132" s="25">
        <f t="shared" si="19"/>
        <v>19.011406900670966</v>
      </c>
    </row>
    <row r="133" spans="1:17" ht="28.8">
      <c r="A133" s="4" t="s">
        <v>445</v>
      </c>
      <c r="B133" s="8" t="s">
        <v>269</v>
      </c>
      <c r="C133" s="8">
        <v>1999</v>
      </c>
      <c r="D133" s="8">
        <v>1999</v>
      </c>
      <c r="E133" s="8">
        <v>1999</v>
      </c>
      <c r="F133" s="8">
        <v>1</v>
      </c>
      <c r="G133" s="8" t="s">
        <v>270</v>
      </c>
      <c r="H133" s="8" t="s">
        <v>271</v>
      </c>
      <c r="I133" s="8" t="s">
        <v>272</v>
      </c>
      <c r="J133" s="25">
        <v>118.44000244140625</v>
      </c>
      <c r="K133" s="4">
        <v>6</v>
      </c>
      <c r="L133" s="25">
        <f t="shared" si="16"/>
        <v>124.44000244140625</v>
      </c>
      <c r="M133" s="25">
        <v>115.98999786376953</v>
      </c>
      <c r="N133" s="4">
        <v>8</v>
      </c>
      <c r="O133" s="25">
        <f t="shared" si="17"/>
        <v>123.98999786376953</v>
      </c>
      <c r="P133" s="25">
        <f t="shared" si="18"/>
        <v>123.98999786376953</v>
      </c>
      <c r="Q133" s="25">
        <f t="shared" si="19"/>
        <v>20.88329748725366</v>
      </c>
    </row>
    <row r="134" spans="1:17" ht="43.2">
      <c r="A134" s="4">
        <v>13</v>
      </c>
      <c r="B134" s="8" t="s">
        <v>189</v>
      </c>
      <c r="C134" s="8">
        <v>1999</v>
      </c>
      <c r="D134" s="8">
        <v>1999</v>
      </c>
      <c r="E134" s="8">
        <v>1999</v>
      </c>
      <c r="F134" s="8">
        <v>1</v>
      </c>
      <c r="G134" s="8" t="s">
        <v>80</v>
      </c>
      <c r="H134" s="8" t="s">
        <v>190</v>
      </c>
      <c r="I134" s="8" t="s">
        <v>84</v>
      </c>
      <c r="J134" s="25">
        <v>134.72999572753906</v>
      </c>
      <c r="K134" s="4">
        <v>0</v>
      </c>
      <c r="L134" s="25">
        <f t="shared" si="16"/>
        <v>134.72999572753906</v>
      </c>
      <c r="M134" s="25">
        <v>124.23999786376953</v>
      </c>
      <c r="N134" s="4">
        <v>2</v>
      </c>
      <c r="O134" s="25">
        <f t="shared" si="17"/>
        <v>126.23999786376953</v>
      </c>
      <c r="P134" s="25">
        <f t="shared" si="18"/>
        <v>126.23999786376953</v>
      </c>
      <c r="Q134" s="25">
        <f t="shared" si="19"/>
        <v>23.076921360408001</v>
      </c>
    </row>
    <row r="135" spans="1:17" ht="57.6">
      <c r="A135" s="4">
        <v>14</v>
      </c>
      <c r="B135" s="8" t="s">
        <v>283</v>
      </c>
      <c r="C135" s="8">
        <v>1998</v>
      </c>
      <c r="D135" s="8">
        <v>1998</v>
      </c>
      <c r="E135" s="8">
        <v>1998</v>
      </c>
      <c r="F135" s="8">
        <v>1</v>
      </c>
      <c r="G135" s="8" t="s">
        <v>57</v>
      </c>
      <c r="H135" s="8" t="s">
        <v>58</v>
      </c>
      <c r="I135" s="8" t="s">
        <v>284</v>
      </c>
      <c r="J135" s="25">
        <v>122.94000244140625</v>
      </c>
      <c r="K135" s="4">
        <v>4</v>
      </c>
      <c r="L135" s="25">
        <f t="shared" si="16"/>
        <v>126.94000244140625</v>
      </c>
      <c r="M135" s="25">
        <v>131.41000366210937</v>
      </c>
      <c r="N135" s="4">
        <v>6</v>
      </c>
      <c r="O135" s="25">
        <f t="shared" si="17"/>
        <v>137.41000366210937</v>
      </c>
      <c r="P135" s="25">
        <f t="shared" si="18"/>
        <v>126.94000244140625</v>
      </c>
      <c r="Q135" s="25">
        <f t="shared" si="19"/>
        <v>23.759386583884105</v>
      </c>
    </row>
    <row r="136" spans="1:17" ht="72">
      <c r="A136" s="4">
        <v>15</v>
      </c>
      <c r="B136" s="8" t="s">
        <v>222</v>
      </c>
      <c r="C136" s="8">
        <v>1999</v>
      </c>
      <c r="D136" s="8">
        <v>1999</v>
      </c>
      <c r="E136" s="8">
        <v>1999</v>
      </c>
      <c r="F136" s="8" t="s">
        <v>49</v>
      </c>
      <c r="G136" s="8" t="s">
        <v>76</v>
      </c>
      <c r="H136" s="8" t="s">
        <v>223</v>
      </c>
      <c r="I136" s="8" t="s">
        <v>224</v>
      </c>
      <c r="J136" s="25">
        <v>125.15000152587891</v>
      </c>
      <c r="K136" s="4">
        <v>2</v>
      </c>
      <c r="L136" s="25">
        <f t="shared" si="16"/>
        <v>127.15000152587891</v>
      </c>
      <c r="M136" s="25">
        <v>135.69999694824219</v>
      </c>
      <c r="N136" s="4">
        <v>2</v>
      </c>
      <c r="O136" s="25">
        <f t="shared" si="17"/>
        <v>137.69999694824219</v>
      </c>
      <c r="P136" s="25">
        <f t="shared" si="18"/>
        <v>127.15000152587891</v>
      </c>
      <c r="Q136" s="25">
        <f t="shared" si="19"/>
        <v>23.964123919457336</v>
      </c>
    </row>
    <row r="137" spans="1:17" ht="57.6">
      <c r="A137" s="4">
        <v>16</v>
      </c>
      <c r="B137" s="8" t="s">
        <v>100</v>
      </c>
      <c r="C137" s="8">
        <v>1999</v>
      </c>
      <c r="D137" s="8">
        <v>1999</v>
      </c>
      <c r="E137" s="8">
        <v>1999</v>
      </c>
      <c r="F137" s="8">
        <v>1</v>
      </c>
      <c r="G137" s="8" t="s">
        <v>40</v>
      </c>
      <c r="H137" s="8" t="s">
        <v>101</v>
      </c>
      <c r="I137" s="8" t="s">
        <v>102</v>
      </c>
      <c r="J137" s="25">
        <v>155.24000549316406</v>
      </c>
      <c r="K137" s="4">
        <v>58</v>
      </c>
      <c r="L137" s="25">
        <f t="shared" si="16"/>
        <v>213.24000549316406</v>
      </c>
      <c r="M137" s="25">
        <v>122.88999938964844</v>
      </c>
      <c r="N137" s="4">
        <v>6</v>
      </c>
      <c r="O137" s="25">
        <f t="shared" si="17"/>
        <v>128.88999938964844</v>
      </c>
      <c r="P137" s="25">
        <f t="shared" si="18"/>
        <v>128.88999938964844</v>
      </c>
      <c r="Q137" s="25">
        <f t="shared" si="19"/>
        <v>25.660524298658405</v>
      </c>
    </row>
    <row r="138" spans="1:17" ht="57.6">
      <c r="A138" s="4">
        <v>17</v>
      </c>
      <c r="B138" s="8" t="s">
        <v>120</v>
      </c>
      <c r="C138" s="8">
        <v>2001</v>
      </c>
      <c r="D138" s="8">
        <v>2001</v>
      </c>
      <c r="E138" s="8">
        <v>2001</v>
      </c>
      <c r="F138" s="8">
        <v>1</v>
      </c>
      <c r="G138" s="8" t="s">
        <v>76</v>
      </c>
      <c r="H138" s="8" t="s">
        <v>121</v>
      </c>
      <c r="I138" s="8" t="s">
        <v>122</v>
      </c>
      <c r="J138" s="25">
        <v>128.16999816894531</v>
      </c>
      <c r="K138" s="4">
        <v>2</v>
      </c>
      <c r="L138" s="25">
        <f t="shared" si="16"/>
        <v>130.16999816894531</v>
      </c>
      <c r="M138" s="25"/>
      <c r="N138" s="4"/>
      <c r="O138" s="25" t="s">
        <v>437</v>
      </c>
      <c r="P138" s="25">
        <f t="shared" si="18"/>
        <v>130.16999816894531</v>
      </c>
      <c r="Q138" s="25">
        <f t="shared" si="19"/>
        <v>26.908451356380198</v>
      </c>
    </row>
    <row r="139" spans="1:17" ht="43.2">
      <c r="A139" s="4">
        <v>18</v>
      </c>
      <c r="B139" s="8" t="s">
        <v>274</v>
      </c>
      <c r="C139" s="8">
        <v>1999</v>
      </c>
      <c r="D139" s="8">
        <v>1999</v>
      </c>
      <c r="E139" s="8">
        <v>1999</v>
      </c>
      <c r="F139" s="8">
        <v>1</v>
      </c>
      <c r="G139" s="8" t="s">
        <v>45</v>
      </c>
      <c r="H139" s="8" t="s">
        <v>205</v>
      </c>
      <c r="I139" s="8" t="s">
        <v>112</v>
      </c>
      <c r="J139" s="25">
        <v>128.33000183105469</v>
      </c>
      <c r="K139" s="4">
        <v>4</v>
      </c>
      <c r="L139" s="25">
        <f t="shared" si="16"/>
        <v>132.33000183105469</v>
      </c>
      <c r="M139" s="25">
        <v>142.80999755859375</v>
      </c>
      <c r="N139" s="4">
        <v>54</v>
      </c>
      <c r="O139" s="25">
        <f t="shared" si="17"/>
        <v>196.80999755859375</v>
      </c>
      <c r="P139" s="25">
        <f t="shared" si="18"/>
        <v>132.33000183105469</v>
      </c>
      <c r="Q139" s="25">
        <f t="shared" si="19"/>
        <v>29.014333844959722</v>
      </c>
    </row>
    <row r="140" spans="1:17" ht="28.8">
      <c r="A140" s="4">
        <v>19</v>
      </c>
      <c r="B140" s="8" t="s">
        <v>202</v>
      </c>
      <c r="C140" s="8">
        <v>2000</v>
      </c>
      <c r="D140" s="8">
        <v>2000</v>
      </c>
      <c r="E140" s="8">
        <v>2000</v>
      </c>
      <c r="F140" s="8" t="s">
        <v>49</v>
      </c>
      <c r="G140" s="8" t="s">
        <v>16</v>
      </c>
      <c r="H140" s="8" t="s">
        <v>17</v>
      </c>
      <c r="I140" s="8" t="s">
        <v>97</v>
      </c>
      <c r="J140" s="25">
        <v>109.31999969482422</v>
      </c>
      <c r="K140" s="4">
        <v>52</v>
      </c>
      <c r="L140" s="25">
        <f t="shared" si="16"/>
        <v>161.31999969482422</v>
      </c>
      <c r="M140" s="25">
        <v>126.73000335693359</v>
      </c>
      <c r="N140" s="4">
        <v>6</v>
      </c>
      <c r="O140" s="25">
        <f t="shared" si="17"/>
        <v>132.73000335693359</v>
      </c>
      <c r="P140" s="25">
        <f t="shared" si="18"/>
        <v>132.73000335693359</v>
      </c>
      <c r="Q140" s="25">
        <f t="shared" si="19"/>
        <v>29.404312910055786</v>
      </c>
    </row>
    <row r="141" spans="1:17" ht="57.6">
      <c r="A141" s="4">
        <v>20</v>
      </c>
      <c r="B141" s="8" t="s">
        <v>255</v>
      </c>
      <c r="C141" s="8">
        <v>1999</v>
      </c>
      <c r="D141" s="8">
        <v>1999</v>
      </c>
      <c r="E141" s="8">
        <v>1999</v>
      </c>
      <c r="F141" s="8">
        <v>1</v>
      </c>
      <c r="G141" s="8" t="s">
        <v>70</v>
      </c>
      <c r="H141" s="8" t="s">
        <v>256</v>
      </c>
      <c r="I141" s="8" t="s">
        <v>72</v>
      </c>
      <c r="J141" s="25">
        <v>120.18000030517578</v>
      </c>
      <c r="K141" s="4">
        <v>58</v>
      </c>
      <c r="L141" s="25">
        <f t="shared" si="16"/>
        <v>178.18000030517578</v>
      </c>
      <c r="M141" s="25">
        <v>127.62999725341797</v>
      </c>
      <c r="N141" s="4">
        <v>6</v>
      </c>
      <c r="O141" s="25">
        <f t="shared" si="17"/>
        <v>133.62999725341797</v>
      </c>
      <c r="P141" s="25">
        <f t="shared" si="18"/>
        <v>133.62999725341797</v>
      </c>
      <c r="Q141" s="25">
        <f t="shared" si="19"/>
        <v>30.281756508731927</v>
      </c>
    </row>
    <row r="142" spans="1:17" ht="28.8">
      <c r="A142" s="4">
        <v>21</v>
      </c>
      <c r="B142" s="8" t="s">
        <v>159</v>
      </c>
      <c r="C142" s="8">
        <v>1998</v>
      </c>
      <c r="D142" s="8">
        <v>1998</v>
      </c>
      <c r="E142" s="8">
        <v>1998</v>
      </c>
      <c r="F142" s="8">
        <v>1</v>
      </c>
      <c r="G142" s="8" t="s">
        <v>16</v>
      </c>
      <c r="H142" s="8" t="s">
        <v>17</v>
      </c>
      <c r="I142" s="8" t="s">
        <v>160</v>
      </c>
      <c r="J142" s="25">
        <v>109.16000366210937</v>
      </c>
      <c r="K142" s="4">
        <v>52</v>
      </c>
      <c r="L142" s="25">
        <f t="shared" si="16"/>
        <v>161.16000366210937</v>
      </c>
      <c r="M142" s="25">
        <v>129.39999389648437</v>
      </c>
      <c r="N142" s="4">
        <v>6</v>
      </c>
      <c r="O142" s="25">
        <f t="shared" si="17"/>
        <v>135.39999389648437</v>
      </c>
      <c r="P142" s="25">
        <f t="shared" si="18"/>
        <v>135.39999389648437</v>
      </c>
      <c r="Q142" s="25">
        <f t="shared" si="19"/>
        <v>32.007404016124603</v>
      </c>
    </row>
    <row r="143" spans="1:17" ht="28.8">
      <c r="A143" s="4">
        <v>22</v>
      </c>
      <c r="B143" s="8" t="s">
        <v>172</v>
      </c>
      <c r="C143" s="8">
        <v>2001</v>
      </c>
      <c r="D143" s="8">
        <v>2001</v>
      </c>
      <c r="E143" s="8">
        <v>2001</v>
      </c>
      <c r="F143" s="8">
        <v>2</v>
      </c>
      <c r="G143" s="8" t="s">
        <v>16</v>
      </c>
      <c r="H143" s="8" t="s">
        <v>17</v>
      </c>
      <c r="I143" s="8" t="s">
        <v>68</v>
      </c>
      <c r="J143" s="25">
        <v>129.41000366210937</v>
      </c>
      <c r="K143" s="4">
        <v>6</v>
      </c>
      <c r="L143" s="25">
        <f t="shared" si="16"/>
        <v>135.41000366210937</v>
      </c>
      <c r="M143" s="25">
        <v>132.1199951171875</v>
      </c>
      <c r="N143" s="4">
        <v>4</v>
      </c>
      <c r="O143" s="25">
        <f t="shared" si="17"/>
        <v>136.1199951171875</v>
      </c>
      <c r="P143" s="25">
        <f t="shared" si="18"/>
        <v>135.41000366210937</v>
      </c>
      <c r="Q143" s="25">
        <f t="shared" si="19"/>
        <v>32.017162976497794</v>
      </c>
    </row>
    <row r="144" spans="1:17" ht="43.2">
      <c r="A144" s="4">
        <v>23</v>
      </c>
      <c r="B144" s="8" t="s">
        <v>307</v>
      </c>
      <c r="C144" s="8">
        <v>2001</v>
      </c>
      <c r="D144" s="8">
        <v>2001</v>
      </c>
      <c r="E144" s="8">
        <v>2001</v>
      </c>
      <c r="F144" s="8">
        <v>2</v>
      </c>
      <c r="G144" s="8" t="s">
        <v>53</v>
      </c>
      <c r="H144" s="8" t="s">
        <v>54</v>
      </c>
      <c r="I144" s="8" t="s">
        <v>55</v>
      </c>
      <c r="J144" s="25">
        <v>127.23999786376953</v>
      </c>
      <c r="K144" s="4">
        <v>10</v>
      </c>
      <c r="L144" s="25">
        <f t="shared" si="16"/>
        <v>137.23999786376953</v>
      </c>
      <c r="M144" s="25">
        <v>135.89999389648437</v>
      </c>
      <c r="N144" s="4">
        <v>56</v>
      </c>
      <c r="O144" s="25">
        <f t="shared" si="17"/>
        <v>191.89999389648437</v>
      </c>
      <c r="P144" s="25">
        <f t="shared" si="18"/>
        <v>137.23999786376953</v>
      </c>
      <c r="Q144" s="25">
        <f t="shared" si="19"/>
        <v>33.801304740273672</v>
      </c>
    </row>
    <row r="145" spans="1:17" ht="28.8">
      <c r="A145" s="4">
        <v>24</v>
      </c>
      <c r="B145" s="8" t="s">
        <v>235</v>
      </c>
      <c r="C145" s="8">
        <v>1998</v>
      </c>
      <c r="D145" s="8">
        <v>1998</v>
      </c>
      <c r="E145" s="8">
        <v>1998</v>
      </c>
      <c r="F145" s="8">
        <v>1</v>
      </c>
      <c r="G145" s="8" t="s">
        <v>80</v>
      </c>
      <c r="H145" s="8" t="s">
        <v>88</v>
      </c>
      <c r="I145" s="8" t="s">
        <v>236</v>
      </c>
      <c r="J145" s="25">
        <v>138.42999267578125</v>
      </c>
      <c r="K145" s="4">
        <v>4</v>
      </c>
      <c r="L145" s="25">
        <f t="shared" si="16"/>
        <v>142.42999267578125</v>
      </c>
      <c r="M145" s="25">
        <v>123.30999755859375</v>
      </c>
      <c r="N145" s="4">
        <v>60</v>
      </c>
      <c r="O145" s="25">
        <f t="shared" si="17"/>
        <v>183.30999755859375</v>
      </c>
      <c r="P145" s="25">
        <f t="shared" si="18"/>
        <v>142.42999267578125</v>
      </c>
      <c r="Q145" s="25">
        <f t="shared" si="19"/>
        <v>38.86125874968527</v>
      </c>
    </row>
    <row r="146" spans="1:17" ht="28.8">
      <c r="A146" s="4">
        <v>25</v>
      </c>
      <c r="B146" s="8" t="s">
        <v>135</v>
      </c>
      <c r="C146" s="8">
        <v>1998</v>
      </c>
      <c r="D146" s="8">
        <v>1998</v>
      </c>
      <c r="E146" s="8">
        <v>1998</v>
      </c>
      <c r="F146" s="8">
        <v>1</v>
      </c>
      <c r="G146" s="8" t="s">
        <v>136</v>
      </c>
      <c r="H146" s="8" t="s">
        <v>137</v>
      </c>
      <c r="I146" s="8" t="s">
        <v>138</v>
      </c>
      <c r="J146" s="25">
        <v>140.80999755859375</v>
      </c>
      <c r="K146" s="4">
        <v>10</v>
      </c>
      <c r="L146" s="25">
        <f t="shared" si="16"/>
        <v>150.80999755859375</v>
      </c>
      <c r="M146" s="25">
        <v>145.55000305175781</v>
      </c>
      <c r="N146" s="4">
        <v>0</v>
      </c>
      <c r="O146" s="25">
        <f t="shared" si="17"/>
        <v>145.55000305175781</v>
      </c>
      <c r="P146" s="25">
        <f t="shared" si="18"/>
        <v>145.55000305175781</v>
      </c>
      <c r="Q146" s="25">
        <f t="shared" si="19"/>
        <v>41.903093969788138</v>
      </c>
    </row>
    <row r="147" spans="1:17" ht="43.2">
      <c r="A147" s="4">
        <v>26</v>
      </c>
      <c r="B147" s="8" t="s">
        <v>175</v>
      </c>
      <c r="C147" s="8">
        <v>1998</v>
      </c>
      <c r="D147" s="8">
        <v>1998</v>
      </c>
      <c r="E147" s="8">
        <v>1998</v>
      </c>
      <c r="F147" s="8">
        <v>1</v>
      </c>
      <c r="G147" s="8" t="s">
        <v>10</v>
      </c>
      <c r="H147" s="8" t="s">
        <v>176</v>
      </c>
      <c r="I147" s="8" t="s">
        <v>177</v>
      </c>
      <c r="J147" s="25">
        <v>149.00999450683594</v>
      </c>
      <c r="K147" s="4">
        <v>4</v>
      </c>
      <c r="L147" s="25">
        <f t="shared" si="16"/>
        <v>153.00999450683594</v>
      </c>
      <c r="M147" s="25">
        <v>150.91000366210937</v>
      </c>
      <c r="N147" s="4">
        <v>4</v>
      </c>
      <c r="O147" s="25">
        <f t="shared" si="17"/>
        <v>154.91000366210937</v>
      </c>
      <c r="P147" s="25">
        <f t="shared" si="18"/>
        <v>153.00999450683594</v>
      </c>
      <c r="Q147" s="25">
        <f t="shared" si="19"/>
        <v>49.176167458404478</v>
      </c>
    </row>
    <row r="148" spans="1:17" ht="57.6">
      <c r="A148" s="4">
        <v>27</v>
      </c>
      <c r="B148" s="8" t="s">
        <v>228</v>
      </c>
      <c r="C148" s="8">
        <v>2000</v>
      </c>
      <c r="D148" s="8">
        <v>2000</v>
      </c>
      <c r="E148" s="8">
        <v>2000</v>
      </c>
      <c r="F148" s="8">
        <v>1</v>
      </c>
      <c r="G148" s="8" t="s">
        <v>70</v>
      </c>
      <c r="H148" s="8" t="s">
        <v>229</v>
      </c>
      <c r="I148" s="8" t="s">
        <v>72</v>
      </c>
      <c r="J148" s="25">
        <v>169.89999389648437</v>
      </c>
      <c r="K148" s="4">
        <v>0</v>
      </c>
      <c r="L148" s="25">
        <f t="shared" si="16"/>
        <v>169.89999389648437</v>
      </c>
      <c r="M148" s="25">
        <v>161.58000183105469</v>
      </c>
      <c r="N148" s="4">
        <v>6</v>
      </c>
      <c r="O148" s="25">
        <f t="shared" si="17"/>
        <v>167.58000183105469</v>
      </c>
      <c r="P148" s="25">
        <f t="shared" si="18"/>
        <v>167.58000183105469</v>
      </c>
      <c r="Q148" s="25">
        <f t="shared" si="19"/>
        <v>63.381107857711086</v>
      </c>
    </row>
    <row r="149" spans="1:17" ht="28.8">
      <c r="A149" s="4">
        <v>28</v>
      </c>
      <c r="B149" s="8" t="s">
        <v>131</v>
      </c>
      <c r="C149" s="8">
        <v>1999</v>
      </c>
      <c r="D149" s="8">
        <v>1999</v>
      </c>
      <c r="E149" s="8">
        <v>1999</v>
      </c>
      <c r="F149" s="8">
        <v>1</v>
      </c>
      <c r="G149" s="8" t="s">
        <v>21</v>
      </c>
      <c r="H149" s="8" t="s">
        <v>22</v>
      </c>
      <c r="I149" s="8" t="s">
        <v>132</v>
      </c>
      <c r="J149" s="25">
        <v>172.97999572753906</v>
      </c>
      <c r="K149" s="4">
        <v>8</v>
      </c>
      <c r="L149" s="25">
        <f t="shared" si="16"/>
        <v>180.97999572753906</v>
      </c>
      <c r="M149" s="25">
        <v>167.82000732421875</v>
      </c>
      <c r="N149" s="4">
        <v>2</v>
      </c>
      <c r="O149" s="25">
        <f t="shared" si="17"/>
        <v>169.82000732421875</v>
      </c>
      <c r="P149" s="25">
        <f t="shared" si="18"/>
        <v>169.82000732421875</v>
      </c>
      <c r="Q149" s="25">
        <f t="shared" si="19"/>
        <v>65.564987646956212</v>
      </c>
    </row>
    <row r="150" spans="1:17" ht="28.8">
      <c r="A150" s="4">
        <v>29</v>
      </c>
      <c r="B150" s="8" t="s">
        <v>292</v>
      </c>
      <c r="C150" s="8">
        <v>1999</v>
      </c>
      <c r="D150" s="8">
        <v>1999</v>
      </c>
      <c r="E150" s="8">
        <v>1999</v>
      </c>
      <c r="F150" s="8">
        <v>1</v>
      </c>
      <c r="G150" s="8" t="s">
        <v>21</v>
      </c>
      <c r="H150" s="8" t="s">
        <v>22</v>
      </c>
      <c r="I150" s="8" t="s">
        <v>132</v>
      </c>
      <c r="J150" s="25">
        <v>181.16000366210937</v>
      </c>
      <c r="K150" s="4">
        <v>2</v>
      </c>
      <c r="L150" s="25">
        <f t="shared" si="16"/>
        <v>183.16000366210937</v>
      </c>
      <c r="M150" s="25">
        <v>166.33999633789063</v>
      </c>
      <c r="N150" s="4">
        <v>10</v>
      </c>
      <c r="O150" s="25">
        <f t="shared" si="17"/>
        <v>176.33999633789063</v>
      </c>
      <c r="P150" s="25">
        <f t="shared" si="18"/>
        <v>176.33999633789063</v>
      </c>
      <c r="Q150" s="25">
        <f t="shared" si="19"/>
        <v>71.921611448331618</v>
      </c>
    </row>
    <row r="151" spans="1:17" ht="28.8">
      <c r="A151" s="4">
        <v>30</v>
      </c>
      <c r="B151" s="8" t="s">
        <v>231</v>
      </c>
      <c r="C151" s="8">
        <v>2002</v>
      </c>
      <c r="D151" s="8">
        <v>2002</v>
      </c>
      <c r="E151" s="8">
        <v>2002</v>
      </c>
      <c r="F151" s="8" t="s">
        <v>124</v>
      </c>
      <c r="G151" s="8" t="s">
        <v>31</v>
      </c>
      <c r="H151" s="8" t="s">
        <v>232</v>
      </c>
      <c r="I151" s="8" t="s">
        <v>143</v>
      </c>
      <c r="J151" s="25">
        <v>146.94000244140625</v>
      </c>
      <c r="K151" s="4">
        <v>58</v>
      </c>
      <c r="L151" s="25">
        <f t="shared" si="16"/>
        <v>204.94000244140625</v>
      </c>
      <c r="M151" s="25">
        <v>174.58000183105469</v>
      </c>
      <c r="N151" s="4">
        <v>6</v>
      </c>
      <c r="O151" s="25">
        <f t="shared" si="17"/>
        <v>180.58000183105469</v>
      </c>
      <c r="P151" s="25">
        <f t="shared" si="18"/>
        <v>180.58000183105469</v>
      </c>
      <c r="Q151" s="25">
        <f t="shared" si="19"/>
        <v>76.055379124825066</v>
      </c>
    </row>
    <row r="152" spans="1:17" ht="57.6">
      <c r="A152" s="4">
        <v>31</v>
      </c>
      <c r="B152" s="8" t="s">
        <v>178</v>
      </c>
      <c r="C152" s="8">
        <v>1998</v>
      </c>
      <c r="D152" s="8">
        <v>1998</v>
      </c>
      <c r="E152" s="8">
        <v>1998</v>
      </c>
      <c r="F152" s="8">
        <v>1</v>
      </c>
      <c r="G152" s="8" t="s">
        <v>136</v>
      </c>
      <c r="H152" s="8" t="s">
        <v>137</v>
      </c>
      <c r="I152" s="8" t="s">
        <v>179</v>
      </c>
      <c r="J152" s="25">
        <v>143.46000671386719</v>
      </c>
      <c r="K152" s="4">
        <v>52</v>
      </c>
      <c r="L152" s="25">
        <f t="shared" si="16"/>
        <v>195.46000671386719</v>
      </c>
      <c r="M152" s="25">
        <v>176.83999633789062</v>
      </c>
      <c r="N152" s="4">
        <v>58</v>
      </c>
      <c r="O152" s="25">
        <f t="shared" si="17"/>
        <v>234.83999633789063</v>
      </c>
      <c r="P152" s="25">
        <f t="shared" si="18"/>
        <v>195.46000671386719</v>
      </c>
      <c r="Q152" s="25">
        <f t="shared" si="19"/>
        <v>90.562549766420915</v>
      </c>
    </row>
    <row r="153" spans="1:17" ht="43.2">
      <c r="A153" s="4">
        <v>32</v>
      </c>
      <c r="B153" s="8" t="s">
        <v>277</v>
      </c>
      <c r="C153" s="8">
        <v>2001</v>
      </c>
      <c r="D153" s="8">
        <v>2001</v>
      </c>
      <c r="E153" s="8">
        <v>2001</v>
      </c>
      <c r="F153" s="8" t="s">
        <v>124</v>
      </c>
      <c r="G153" s="8" t="s">
        <v>45</v>
      </c>
      <c r="H153" s="8" t="s">
        <v>278</v>
      </c>
      <c r="I153" s="8" t="s">
        <v>112</v>
      </c>
      <c r="J153" s="25">
        <v>164.72999572753906</v>
      </c>
      <c r="K153" s="4">
        <v>154</v>
      </c>
      <c r="L153" s="25">
        <f t="shared" si="16"/>
        <v>318.72999572753906</v>
      </c>
      <c r="M153" s="25">
        <v>157.3800048828125</v>
      </c>
      <c r="N153" s="4">
        <v>56</v>
      </c>
      <c r="O153" s="25">
        <f t="shared" si="17"/>
        <v>213.3800048828125</v>
      </c>
      <c r="P153" s="25">
        <f t="shared" si="18"/>
        <v>213.3800048828125</v>
      </c>
      <c r="Q153" s="25">
        <f t="shared" si="19"/>
        <v>108.03354345099005</v>
      </c>
    </row>
    <row r="154" spans="1:17" ht="72">
      <c r="A154" s="4">
        <v>33</v>
      </c>
      <c r="B154" s="8" t="s">
        <v>39</v>
      </c>
      <c r="C154" s="8">
        <v>1999</v>
      </c>
      <c r="D154" s="8">
        <v>1999</v>
      </c>
      <c r="E154" s="8">
        <v>1999</v>
      </c>
      <c r="F154" s="8">
        <v>1</v>
      </c>
      <c r="G154" s="8" t="s">
        <v>40</v>
      </c>
      <c r="H154" s="8" t="s">
        <v>41</v>
      </c>
      <c r="I154" s="8" t="s">
        <v>42</v>
      </c>
      <c r="J154" s="25">
        <v>188.52999877929687</v>
      </c>
      <c r="K154" s="4">
        <v>58</v>
      </c>
      <c r="L154" s="25">
        <f t="shared" si="16"/>
        <v>246.52999877929687</v>
      </c>
      <c r="M154" s="25">
        <v>215.32000732421875</v>
      </c>
      <c r="N154" s="4">
        <v>54</v>
      </c>
      <c r="O154" s="25">
        <f t="shared" si="17"/>
        <v>269.32000732421875</v>
      </c>
      <c r="P154" s="25">
        <f t="shared" si="18"/>
        <v>246.52999877929687</v>
      </c>
      <c r="Q154" s="25">
        <f t="shared" si="19"/>
        <v>140.35292923154509</v>
      </c>
    </row>
    <row r="155" spans="1:17" ht="72">
      <c r="A155" s="4"/>
      <c r="B155" s="8" t="s">
        <v>75</v>
      </c>
      <c r="C155" s="8">
        <v>1998</v>
      </c>
      <c r="D155" s="8">
        <v>1998</v>
      </c>
      <c r="E155" s="8">
        <v>1998</v>
      </c>
      <c r="F155" s="8">
        <v>1</v>
      </c>
      <c r="G155" s="8" t="s">
        <v>76</v>
      </c>
      <c r="H155" s="8" t="s">
        <v>77</v>
      </c>
      <c r="I155" s="8" t="s">
        <v>78</v>
      </c>
      <c r="J155" s="25"/>
      <c r="K155" s="4"/>
      <c r="L155" s="25" t="s">
        <v>399</v>
      </c>
      <c r="M155" s="25"/>
      <c r="N155" s="4"/>
      <c r="O155" s="25" t="s">
        <v>399</v>
      </c>
      <c r="P155" s="25"/>
      <c r="Q155" s="25" t="str">
        <f t="shared" si="19"/>
        <v/>
      </c>
    </row>
    <row r="157" spans="1:17" ht="18">
      <c r="A157" s="11" t="s">
        <v>446</v>
      </c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7">
      <c r="A158" s="16" t="s">
        <v>390</v>
      </c>
      <c r="B158" s="16" t="s">
        <v>1</v>
      </c>
      <c r="C158" s="16" t="s">
        <v>2</v>
      </c>
      <c r="D158" s="16" t="s">
        <v>312</v>
      </c>
      <c r="E158" s="16" t="s">
        <v>313</v>
      </c>
      <c r="F158" s="16" t="s">
        <v>3</v>
      </c>
      <c r="G158" s="16" t="s">
        <v>4</v>
      </c>
      <c r="H158" s="16" t="s">
        <v>5</v>
      </c>
      <c r="I158" s="16" t="s">
        <v>6</v>
      </c>
      <c r="J158" s="18" t="s">
        <v>392</v>
      </c>
      <c r="K158" s="19"/>
      <c r="L158" s="20"/>
      <c r="M158" s="18" t="s">
        <v>396</v>
      </c>
      <c r="N158" s="19"/>
      <c r="O158" s="20"/>
      <c r="P158" s="16" t="s">
        <v>397</v>
      </c>
      <c r="Q158" s="16" t="s">
        <v>398</v>
      </c>
    </row>
    <row r="159" spans="1:17">
      <c r="A159" s="17"/>
      <c r="B159" s="17"/>
      <c r="C159" s="17"/>
      <c r="D159" s="17"/>
      <c r="E159" s="17"/>
      <c r="F159" s="17"/>
      <c r="G159" s="17"/>
      <c r="H159" s="17"/>
      <c r="I159" s="17"/>
      <c r="J159" s="21" t="s">
        <v>393</v>
      </c>
      <c r="K159" s="21" t="s">
        <v>394</v>
      </c>
      <c r="L159" s="21" t="s">
        <v>395</v>
      </c>
      <c r="M159" s="21" t="s">
        <v>393</v>
      </c>
      <c r="N159" s="21" t="s">
        <v>394</v>
      </c>
      <c r="O159" s="21" t="s">
        <v>395</v>
      </c>
      <c r="P159" s="17"/>
      <c r="Q159" s="17"/>
    </row>
    <row r="160" spans="1:17" ht="43.2">
      <c r="A160" s="22">
        <v>1</v>
      </c>
      <c r="B160" s="23" t="s">
        <v>263</v>
      </c>
      <c r="C160" s="23">
        <v>1998</v>
      </c>
      <c r="D160" s="23">
        <v>1998</v>
      </c>
      <c r="E160" s="23">
        <v>1998</v>
      </c>
      <c r="F160" s="23" t="s">
        <v>49</v>
      </c>
      <c r="G160" s="23" t="s">
        <v>21</v>
      </c>
      <c r="H160" s="23" t="s">
        <v>264</v>
      </c>
      <c r="I160" s="23" t="s">
        <v>265</v>
      </c>
      <c r="J160" s="24">
        <v>96.739997863769531</v>
      </c>
      <c r="K160" s="22">
        <v>0</v>
      </c>
      <c r="L160" s="24">
        <f t="shared" ref="L160:L191" si="20">J160+K160</f>
        <v>96.739997863769531</v>
      </c>
      <c r="M160" s="24">
        <v>95.989997863769531</v>
      </c>
      <c r="N160" s="22">
        <v>2</v>
      </c>
      <c r="O160" s="24">
        <f t="shared" ref="O160:O191" si="21">M160+N160</f>
        <v>97.989997863769531</v>
      </c>
      <c r="P160" s="24">
        <f t="shared" ref="P160:P191" si="22">MIN(O160,L160)</f>
        <v>96.739997863769531</v>
      </c>
      <c r="Q160" s="24">
        <f t="shared" ref="Q160:Q191" si="23">IF( AND(ISNUMBER(P$160),ISNUMBER(P160)),(P160-P$160)/P$160*100,"")</f>
        <v>0</v>
      </c>
    </row>
    <row r="161" spans="1:17" ht="57.6">
      <c r="A161" s="4">
        <v>2</v>
      </c>
      <c r="B161" s="8" t="s">
        <v>298</v>
      </c>
      <c r="C161" s="8">
        <v>1999</v>
      </c>
      <c r="D161" s="8">
        <v>1999</v>
      </c>
      <c r="E161" s="8">
        <v>1999</v>
      </c>
      <c r="F161" s="8" t="s">
        <v>49</v>
      </c>
      <c r="G161" s="8" t="s">
        <v>25</v>
      </c>
      <c r="H161" s="8" t="s">
        <v>61</v>
      </c>
      <c r="I161" s="8" t="s">
        <v>62</v>
      </c>
      <c r="J161" s="25">
        <v>98.040000915527344</v>
      </c>
      <c r="K161" s="4">
        <v>0</v>
      </c>
      <c r="L161" s="25">
        <f t="shared" si="20"/>
        <v>98.040000915527344</v>
      </c>
      <c r="M161" s="25">
        <v>96.470001220703125</v>
      </c>
      <c r="N161" s="4">
        <v>2</v>
      </c>
      <c r="O161" s="25">
        <f t="shared" si="21"/>
        <v>98.470001220703125</v>
      </c>
      <c r="P161" s="25">
        <f t="shared" si="22"/>
        <v>98.040000915527344</v>
      </c>
      <c r="Q161" s="25">
        <f t="shared" si="23"/>
        <v>1.3438113298167453</v>
      </c>
    </row>
    <row r="162" spans="1:17" ht="86.4">
      <c r="A162" s="4">
        <v>3</v>
      </c>
      <c r="B162" s="8" t="s">
        <v>174</v>
      </c>
      <c r="C162" s="8">
        <v>1998</v>
      </c>
      <c r="D162" s="8">
        <v>1998</v>
      </c>
      <c r="E162" s="8">
        <v>1998</v>
      </c>
      <c r="F162" s="8" t="s">
        <v>49</v>
      </c>
      <c r="G162" s="8" t="s">
        <v>76</v>
      </c>
      <c r="H162" s="8" t="s">
        <v>365</v>
      </c>
      <c r="I162" s="8" t="s">
        <v>171</v>
      </c>
      <c r="J162" s="25">
        <v>100.73000335693359</v>
      </c>
      <c r="K162" s="4">
        <v>6</v>
      </c>
      <c r="L162" s="25">
        <f t="shared" si="20"/>
        <v>106.73000335693359</v>
      </c>
      <c r="M162" s="25">
        <v>96.209999084472656</v>
      </c>
      <c r="N162" s="4">
        <v>2</v>
      </c>
      <c r="O162" s="25">
        <f t="shared" si="21"/>
        <v>98.209999084472656</v>
      </c>
      <c r="P162" s="25">
        <f t="shared" si="22"/>
        <v>98.209999084472656</v>
      </c>
      <c r="Q162" s="25">
        <f t="shared" si="23"/>
        <v>1.5195381984328746</v>
      </c>
    </row>
    <row r="163" spans="1:17" ht="28.8">
      <c r="A163" s="4">
        <v>4</v>
      </c>
      <c r="B163" s="8" t="s">
        <v>67</v>
      </c>
      <c r="C163" s="8">
        <v>1998</v>
      </c>
      <c r="D163" s="8">
        <v>1998</v>
      </c>
      <c r="E163" s="8">
        <v>1998</v>
      </c>
      <c r="F163" s="8" t="s">
        <v>49</v>
      </c>
      <c r="G163" s="8" t="s">
        <v>16</v>
      </c>
      <c r="H163" s="8" t="s">
        <v>17</v>
      </c>
      <c r="I163" s="8" t="s">
        <v>68</v>
      </c>
      <c r="J163" s="25">
        <v>98.790000915527344</v>
      </c>
      <c r="K163" s="4">
        <v>0</v>
      </c>
      <c r="L163" s="25">
        <f t="shared" si="20"/>
        <v>98.790000915527344</v>
      </c>
      <c r="M163" s="25">
        <v>98.589996337890625</v>
      </c>
      <c r="N163" s="4">
        <v>2</v>
      </c>
      <c r="O163" s="25">
        <f t="shared" si="21"/>
        <v>100.58999633789062</v>
      </c>
      <c r="P163" s="25">
        <f t="shared" si="22"/>
        <v>98.790000915527344</v>
      </c>
      <c r="Q163" s="25">
        <f t="shared" si="23"/>
        <v>2.1190852770584638</v>
      </c>
    </row>
    <row r="164" spans="1:17" ht="57.6">
      <c r="A164" s="4">
        <v>5</v>
      </c>
      <c r="B164" s="8" t="s">
        <v>60</v>
      </c>
      <c r="C164" s="8">
        <v>1998</v>
      </c>
      <c r="D164" s="8">
        <v>1998</v>
      </c>
      <c r="E164" s="8">
        <v>1998</v>
      </c>
      <c r="F164" s="8" t="s">
        <v>49</v>
      </c>
      <c r="G164" s="8" t="s">
        <v>25</v>
      </c>
      <c r="H164" s="8" t="s">
        <v>61</v>
      </c>
      <c r="I164" s="8" t="s">
        <v>62</v>
      </c>
      <c r="J164" s="25">
        <v>101.44000244140625</v>
      </c>
      <c r="K164" s="4">
        <v>0</v>
      </c>
      <c r="L164" s="25">
        <f t="shared" si="20"/>
        <v>101.44000244140625</v>
      </c>
      <c r="M164" s="25">
        <v>100.26999664306641</v>
      </c>
      <c r="N164" s="4">
        <v>2</v>
      </c>
      <c r="O164" s="25">
        <f t="shared" si="21"/>
        <v>102.26999664306641</v>
      </c>
      <c r="P164" s="25">
        <f t="shared" si="22"/>
        <v>101.44000244140625</v>
      </c>
      <c r="Q164" s="25">
        <f t="shared" si="23"/>
        <v>4.8583881346114186</v>
      </c>
    </row>
    <row r="165" spans="1:17" ht="28.8">
      <c r="A165" s="4">
        <v>6</v>
      </c>
      <c r="B165" s="8" t="s">
        <v>276</v>
      </c>
      <c r="C165" s="8">
        <v>1998</v>
      </c>
      <c r="D165" s="8">
        <v>1998</v>
      </c>
      <c r="E165" s="8">
        <v>1998</v>
      </c>
      <c r="F165" s="8" t="s">
        <v>49</v>
      </c>
      <c r="G165" s="8" t="s">
        <v>16</v>
      </c>
      <c r="H165" s="8" t="s">
        <v>17</v>
      </c>
      <c r="I165" s="8" t="s">
        <v>68</v>
      </c>
      <c r="J165" s="25">
        <v>99.769996643066406</v>
      </c>
      <c r="K165" s="4">
        <v>6</v>
      </c>
      <c r="L165" s="25">
        <f t="shared" si="20"/>
        <v>105.76999664306641</v>
      </c>
      <c r="M165" s="25">
        <v>93.80999755859375</v>
      </c>
      <c r="N165" s="4">
        <v>8</v>
      </c>
      <c r="O165" s="25">
        <f t="shared" si="21"/>
        <v>101.80999755859375</v>
      </c>
      <c r="P165" s="25">
        <f t="shared" si="22"/>
        <v>101.80999755859375</v>
      </c>
      <c r="Q165" s="25">
        <f t="shared" si="23"/>
        <v>5.2408515678942393</v>
      </c>
    </row>
    <row r="166" spans="1:17" ht="43.2">
      <c r="A166" s="4">
        <v>7</v>
      </c>
      <c r="B166" s="8" t="s">
        <v>262</v>
      </c>
      <c r="C166" s="8">
        <v>1998</v>
      </c>
      <c r="D166" s="8">
        <v>1998</v>
      </c>
      <c r="E166" s="8">
        <v>1998</v>
      </c>
      <c r="F166" s="8" t="s">
        <v>49</v>
      </c>
      <c r="G166" s="8" t="s">
        <v>53</v>
      </c>
      <c r="H166" s="8" t="s">
        <v>94</v>
      </c>
      <c r="I166" s="8" t="s">
        <v>95</v>
      </c>
      <c r="J166" s="25">
        <v>101.23000335693359</v>
      </c>
      <c r="K166" s="4">
        <v>2</v>
      </c>
      <c r="L166" s="25">
        <f t="shared" si="20"/>
        <v>103.23000335693359</v>
      </c>
      <c r="M166" s="25">
        <v>102.90000152587891</v>
      </c>
      <c r="N166" s="4">
        <v>56</v>
      </c>
      <c r="O166" s="25">
        <f t="shared" si="21"/>
        <v>158.90000152587891</v>
      </c>
      <c r="P166" s="25">
        <f t="shared" si="22"/>
        <v>103.23000335693359</v>
      </c>
      <c r="Q166" s="25">
        <f t="shared" si="23"/>
        <v>6.7087095684076505</v>
      </c>
    </row>
    <row r="167" spans="1:17" ht="57.6">
      <c r="A167" s="4">
        <v>8</v>
      </c>
      <c r="B167" s="8" t="s">
        <v>180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145</v>
      </c>
      <c r="H167" s="8" t="s">
        <v>146</v>
      </c>
      <c r="I167" s="8" t="s">
        <v>181</v>
      </c>
      <c r="J167" s="25">
        <v>101.79000091552734</v>
      </c>
      <c r="K167" s="4">
        <v>4</v>
      </c>
      <c r="L167" s="25">
        <f t="shared" si="20"/>
        <v>105.79000091552734</v>
      </c>
      <c r="M167" s="25">
        <v>101.80000305175781</v>
      </c>
      <c r="N167" s="4">
        <v>8</v>
      </c>
      <c r="O167" s="25">
        <f t="shared" si="21"/>
        <v>109.80000305175781</v>
      </c>
      <c r="P167" s="25">
        <f t="shared" si="22"/>
        <v>105.79000091552734</v>
      </c>
      <c r="Q167" s="25">
        <f t="shared" si="23"/>
        <v>9.3549754513145018</v>
      </c>
    </row>
    <row r="168" spans="1:17" ht="43.2">
      <c r="A168" s="4">
        <v>9</v>
      </c>
      <c r="B168" s="8" t="s">
        <v>291</v>
      </c>
      <c r="C168" s="8">
        <v>1998</v>
      </c>
      <c r="D168" s="8">
        <v>1998</v>
      </c>
      <c r="E168" s="8">
        <v>1998</v>
      </c>
      <c r="F168" s="8">
        <v>1</v>
      </c>
      <c r="G168" s="8" t="s">
        <v>45</v>
      </c>
      <c r="H168" s="8" t="s">
        <v>104</v>
      </c>
      <c r="I168" s="8" t="s">
        <v>105</v>
      </c>
      <c r="J168" s="25">
        <v>102.09999847412109</v>
      </c>
      <c r="K168" s="4">
        <v>4</v>
      </c>
      <c r="L168" s="25">
        <f t="shared" si="20"/>
        <v>106.09999847412109</v>
      </c>
      <c r="M168" s="25">
        <v>102.40000152587891</v>
      </c>
      <c r="N168" s="4">
        <v>6</v>
      </c>
      <c r="O168" s="25">
        <f t="shared" si="21"/>
        <v>108.40000152587891</v>
      </c>
      <c r="P168" s="25">
        <f t="shared" si="22"/>
        <v>106.09999847412109</v>
      </c>
      <c r="Q168" s="25">
        <f t="shared" si="23"/>
        <v>9.6754194924961983</v>
      </c>
    </row>
    <row r="169" spans="1:17">
      <c r="A169" s="4">
        <v>10</v>
      </c>
      <c r="B169" s="8" t="s">
        <v>48</v>
      </c>
      <c r="C169" s="8">
        <v>1998</v>
      </c>
      <c r="D169" s="8">
        <v>1998</v>
      </c>
      <c r="E169" s="8">
        <v>1998</v>
      </c>
      <c r="F169" s="8" t="s">
        <v>49</v>
      </c>
      <c r="G169" s="8" t="s">
        <v>40</v>
      </c>
      <c r="H169" s="8" t="s">
        <v>50</v>
      </c>
      <c r="I169" s="8" t="s">
        <v>51</v>
      </c>
      <c r="J169" s="25">
        <v>113.86000061035156</v>
      </c>
      <c r="K169" s="4">
        <v>6</v>
      </c>
      <c r="L169" s="25">
        <f t="shared" si="20"/>
        <v>119.86000061035156</v>
      </c>
      <c r="M169" s="25">
        <v>108.01999664306641</v>
      </c>
      <c r="N169" s="4">
        <v>0</v>
      </c>
      <c r="O169" s="25">
        <f t="shared" si="21"/>
        <v>108.01999664306641</v>
      </c>
      <c r="P169" s="25">
        <f t="shared" si="22"/>
        <v>108.01999664306641</v>
      </c>
      <c r="Q169" s="25">
        <f t="shared" si="23"/>
        <v>11.660118904676336</v>
      </c>
    </row>
    <row r="170" spans="1:17" ht="86.4">
      <c r="A170" s="4">
        <v>11</v>
      </c>
      <c r="B170" s="8" t="s">
        <v>169</v>
      </c>
      <c r="C170" s="8">
        <v>1998</v>
      </c>
      <c r="D170" s="8">
        <v>1998</v>
      </c>
      <c r="E170" s="8">
        <v>1998</v>
      </c>
      <c r="F170" s="8" t="s">
        <v>49</v>
      </c>
      <c r="G170" s="8" t="s">
        <v>76</v>
      </c>
      <c r="H170" s="8" t="s">
        <v>365</v>
      </c>
      <c r="I170" s="8" t="s">
        <v>171</v>
      </c>
      <c r="J170" s="25">
        <v>104.65000152587891</v>
      </c>
      <c r="K170" s="4">
        <v>4</v>
      </c>
      <c r="L170" s="25">
        <f t="shared" si="20"/>
        <v>108.65000152587891</v>
      </c>
      <c r="M170" s="25">
        <v>108.04000091552734</v>
      </c>
      <c r="N170" s="4">
        <v>2</v>
      </c>
      <c r="O170" s="25">
        <f t="shared" si="21"/>
        <v>110.04000091552734</v>
      </c>
      <c r="P170" s="25">
        <f t="shared" si="22"/>
        <v>108.65000152587891</v>
      </c>
      <c r="Q170" s="25">
        <f t="shared" si="23"/>
        <v>12.311354067715808</v>
      </c>
    </row>
    <row r="171" spans="1:17" ht="72">
      <c r="A171" s="4">
        <v>12</v>
      </c>
      <c r="B171" s="8" t="s">
        <v>192</v>
      </c>
      <c r="C171" s="8">
        <v>1998</v>
      </c>
      <c r="D171" s="8">
        <v>1998</v>
      </c>
      <c r="E171" s="8">
        <v>1998</v>
      </c>
      <c r="F171" s="8">
        <v>1</v>
      </c>
      <c r="G171" s="8" t="s">
        <v>57</v>
      </c>
      <c r="H171" s="8" t="s">
        <v>58</v>
      </c>
      <c r="I171" s="8" t="s">
        <v>59</v>
      </c>
      <c r="J171" s="25">
        <v>107.76000213623047</v>
      </c>
      <c r="K171" s="4">
        <v>6</v>
      </c>
      <c r="L171" s="25">
        <f t="shared" si="20"/>
        <v>113.76000213623047</v>
      </c>
      <c r="M171" s="25">
        <v>108.90000152587891</v>
      </c>
      <c r="N171" s="4">
        <v>0</v>
      </c>
      <c r="O171" s="25">
        <f t="shared" si="21"/>
        <v>108.90000152587891</v>
      </c>
      <c r="P171" s="25">
        <f t="shared" si="22"/>
        <v>108.90000152587891</v>
      </c>
      <c r="Q171" s="25">
        <f t="shared" si="23"/>
        <v>12.569778716796378</v>
      </c>
    </row>
    <row r="172" spans="1:17" ht="72">
      <c r="A172" s="4">
        <v>13</v>
      </c>
      <c r="B172" s="8" t="s">
        <v>211</v>
      </c>
      <c r="C172" s="8">
        <v>1999</v>
      </c>
      <c r="D172" s="8">
        <v>1999</v>
      </c>
      <c r="E172" s="8">
        <v>1999</v>
      </c>
      <c r="F172" s="8">
        <v>1</v>
      </c>
      <c r="G172" s="8" t="s">
        <v>57</v>
      </c>
      <c r="H172" s="8" t="s">
        <v>58</v>
      </c>
      <c r="I172" s="8" t="s">
        <v>59</v>
      </c>
      <c r="J172" s="25">
        <v>110.69000244140625</v>
      </c>
      <c r="K172" s="4">
        <v>0</v>
      </c>
      <c r="L172" s="25">
        <f t="shared" si="20"/>
        <v>110.69000244140625</v>
      </c>
      <c r="M172" s="25">
        <v>110.38999938964844</v>
      </c>
      <c r="N172" s="4">
        <v>6</v>
      </c>
      <c r="O172" s="25">
        <f t="shared" si="21"/>
        <v>116.38999938964844</v>
      </c>
      <c r="P172" s="25">
        <f t="shared" si="22"/>
        <v>110.69000244140625</v>
      </c>
      <c r="Q172" s="25">
        <f t="shared" si="23"/>
        <v>14.42010015059261</v>
      </c>
    </row>
    <row r="173" spans="1:17" ht="57.6">
      <c r="A173" s="4">
        <v>14</v>
      </c>
      <c r="B173" s="8" t="s">
        <v>144</v>
      </c>
      <c r="C173" s="8">
        <v>1998</v>
      </c>
      <c r="D173" s="8">
        <v>1998</v>
      </c>
      <c r="E173" s="8">
        <v>1998</v>
      </c>
      <c r="F173" s="8">
        <v>1</v>
      </c>
      <c r="G173" s="8" t="s">
        <v>145</v>
      </c>
      <c r="H173" s="8" t="s">
        <v>146</v>
      </c>
      <c r="I173" s="8" t="s">
        <v>147</v>
      </c>
      <c r="J173" s="25">
        <v>109.69000244140625</v>
      </c>
      <c r="K173" s="4">
        <v>2</v>
      </c>
      <c r="L173" s="25">
        <f t="shared" si="20"/>
        <v>111.69000244140625</v>
      </c>
      <c r="M173" s="25">
        <v>110.45999908447266</v>
      </c>
      <c r="N173" s="4">
        <v>6</v>
      </c>
      <c r="O173" s="25">
        <f t="shared" si="21"/>
        <v>116.45999908447266</v>
      </c>
      <c r="P173" s="25">
        <f t="shared" si="22"/>
        <v>111.69000244140625</v>
      </c>
      <c r="Q173" s="25">
        <f t="shared" si="23"/>
        <v>15.453798746914901</v>
      </c>
    </row>
    <row r="174" spans="1:17" ht="43.2">
      <c r="A174" s="4">
        <v>15</v>
      </c>
      <c r="B174" s="8" t="s">
        <v>226</v>
      </c>
      <c r="C174" s="8">
        <v>1998</v>
      </c>
      <c r="D174" s="8">
        <v>1998</v>
      </c>
      <c r="E174" s="8">
        <v>1998</v>
      </c>
      <c r="F174" s="8">
        <v>1</v>
      </c>
      <c r="G174" s="8" t="s">
        <v>45</v>
      </c>
      <c r="H174" s="8" t="s">
        <v>104</v>
      </c>
      <c r="I174" s="8" t="s">
        <v>105</v>
      </c>
      <c r="J174" s="25">
        <v>111.87000274658203</v>
      </c>
      <c r="K174" s="4">
        <v>4</v>
      </c>
      <c r="L174" s="25">
        <f t="shared" si="20"/>
        <v>115.87000274658203</v>
      </c>
      <c r="M174" s="25">
        <v>108.63999938964844</v>
      </c>
      <c r="N174" s="4">
        <v>4</v>
      </c>
      <c r="O174" s="25">
        <f t="shared" si="21"/>
        <v>112.63999938964844</v>
      </c>
      <c r="P174" s="25">
        <f t="shared" si="22"/>
        <v>112.63999938964844</v>
      </c>
      <c r="Q174" s="25">
        <f t="shared" si="23"/>
        <v>16.435809258823312</v>
      </c>
    </row>
    <row r="175" spans="1:17" ht="28.8">
      <c r="A175" s="4">
        <v>16</v>
      </c>
      <c r="B175" s="8" t="s">
        <v>195</v>
      </c>
      <c r="C175" s="8">
        <v>2000</v>
      </c>
      <c r="D175" s="8">
        <v>2000</v>
      </c>
      <c r="E175" s="8">
        <v>2000</v>
      </c>
      <c r="F175" s="8">
        <v>1</v>
      </c>
      <c r="G175" s="8" t="s">
        <v>16</v>
      </c>
      <c r="H175" s="8" t="s">
        <v>17</v>
      </c>
      <c r="I175" s="8" t="s">
        <v>196</v>
      </c>
      <c r="J175" s="25">
        <v>109.37000274658203</v>
      </c>
      <c r="K175" s="4">
        <v>4</v>
      </c>
      <c r="L175" s="25">
        <f t="shared" si="20"/>
        <v>113.37000274658203</v>
      </c>
      <c r="M175" s="25"/>
      <c r="N175" s="4"/>
      <c r="O175" s="25" t="s">
        <v>399</v>
      </c>
      <c r="P175" s="25">
        <f t="shared" si="22"/>
        <v>113.37000274658203</v>
      </c>
      <c r="Q175" s="25">
        <f t="shared" si="23"/>
        <v>17.190412704196127</v>
      </c>
    </row>
    <row r="176" spans="1:17" ht="43.2">
      <c r="A176" s="4">
        <v>17</v>
      </c>
      <c r="B176" s="8" t="s">
        <v>204</v>
      </c>
      <c r="C176" s="8">
        <v>1998</v>
      </c>
      <c r="D176" s="8">
        <v>1998</v>
      </c>
      <c r="E176" s="8">
        <v>1998</v>
      </c>
      <c r="F176" s="8">
        <v>1</v>
      </c>
      <c r="G176" s="8" t="s">
        <v>45</v>
      </c>
      <c r="H176" s="8" t="s">
        <v>205</v>
      </c>
      <c r="I176" s="8" t="s">
        <v>112</v>
      </c>
      <c r="J176" s="25">
        <v>110.75</v>
      </c>
      <c r="K176" s="4">
        <v>4</v>
      </c>
      <c r="L176" s="25">
        <f t="shared" si="20"/>
        <v>114.75</v>
      </c>
      <c r="M176" s="25">
        <v>111.73000335693359</v>
      </c>
      <c r="N176" s="4">
        <v>4</v>
      </c>
      <c r="O176" s="25">
        <f t="shared" si="21"/>
        <v>115.73000335693359</v>
      </c>
      <c r="P176" s="25">
        <f t="shared" si="22"/>
        <v>114.75</v>
      </c>
      <c r="Q176" s="25">
        <f t="shared" si="23"/>
        <v>18.616913927982896</v>
      </c>
    </row>
    <row r="177" spans="1:17" ht="28.8">
      <c r="A177" s="4">
        <v>18</v>
      </c>
      <c r="B177" s="8" t="s">
        <v>98</v>
      </c>
      <c r="C177" s="8">
        <v>1998</v>
      </c>
      <c r="D177" s="8">
        <v>1998</v>
      </c>
      <c r="E177" s="8">
        <v>1998</v>
      </c>
      <c r="F177" s="8">
        <v>1</v>
      </c>
      <c r="G177" s="8" t="s">
        <v>53</v>
      </c>
      <c r="H177" s="8" t="s">
        <v>94</v>
      </c>
      <c r="I177" s="8" t="s">
        <v>99</v>
      </c>
      <c r="J177" s="25">
        <v>126.75</v>
      </c>
      <c r="K177" s="4">
        <v>4</v>
      </c>
      <c r="L177" s="25">
        <f t="shared" si="20"/>
        <v>130.75</v>
      </c>
      <c r="M177" s="25">
        <v>110.84999847412109</v>
      </c>
      <c r="N177" s="4">
        <v>4</v>
      </c>
      <c r="O177" s="25">
        <f t="shared" si="21"/>
        <v>114.84999847412109</v>
      </c>
      <c r="P177" s="25">
        <f t="shared" si="22"/>
        <v>114.84999847412109</v>
      </c>
      <c r="Q177" s="25">
        <f t="shared" si="23"/>
        <v>18.720282210316245</v>
      </c>
    </row>
    <row r="178" spans="1:17" ht="57.6">
      <c r="A178" s="4">
        <v>19</v>
      </c>
      <c r="B178" s="8" t="s">
        <v>183</v>
      </c>
      <c r="C178" s="8">
        <v>2000</v>
      </c>
      <c r="D178" s="8">
        <v>2000</v>
      </c>
      <c r="E178" s="8">
        <v>2000</v>
      </c>
      <c r="F178" s="8">
        <v>1</v>
      </c>
      <c r="G178" s="8" t="s">
        <v>76</v>
      </c>
      <c r="H178" s="8" t="s">
        <v>153</v>
      </c>
      <c r="I178" s="8" t="s">
        <v>154</v>
      </c>
      <c r="J178" s="25">
        <v>115</v>
      </c>
      <c r="K178" s="4">
        <v>4</v>
      </c>
      <c r="L178" s="25">
        <f t="shared" si="20"/>
        <v>119</v>
      </c>
      <c r="M178" s="25">
        <v>109.12000274658203</v>
      </c>
      <c r="N178" s="4">
        <v>6</v>
      </c>
      <c r="O178" s="25">
        <f t="shared" si="21"/>
        <v>115.12000274658203</v>
      </c>
      <c r="P178" s="25">
        <f t="shared" si="22"/>
        <v>115.12000274658203</v>
      </c>
      <c r="Q178" s="25">
        <f t="shared" si="23"/>
        <v>18.999385247760138</v>
      </c>
    </row>
    <row r="179" spans="1:17" ht="28.8">
      <c r="A179" s="4">
        <v>20</v>
      </c>
      <c r="B179" s="8" t="s">
        <v>221</v>
      </c>
      <c r="C179" s="8">
        <v>2000</v>
      </c>
      <c r="D179" s="8">
        <v>2000</v>
      </c>
      <c r="E179" s="8">
        <v>2000</v>
      </c>
      <c r="F179" s="8">
        <v>1</v>
      </c>
      <c r="G179" s="8" t="s">
        <v>127</v>
      </c>
      <c r="H179" s="8" t="s">
        <v>128</v>
      </c>
      <c r="I179" s="8" t="s">
        <v>129</v>
      </c>
      <c r="J179" s="25">
        <v>116.55000305175781</v>
      </c>
      <c r="K179" s="4">
        <v>2</v>
      </c>
      <c r="L179" s="25">
        <f t="shared" si="20"/>
        <v>118.55000305175781</v>
      </c>
      <c r="M179" s="25">
        <v>111.37999725341797</v>
      </c>
      <c r="N179" s="4">
        <v>4</v>
      </c>
      <c r="O179" s="25">
        <f t="shared" si="21"/>
        <v>115.37999725341797</v>
      </c>
      <c r="P179" s="25">
        <f t="shared" si="22"/>
        <v>115.37999725341797</v>
      </c>
      <c r="Q179" s="25">
        <f t="shared" si="23"/>
        <v>19.268141204527954</v>
      </c>
    </row>
    <row r="180" spans="1:17" ht="43.2">
      <c r="A180" s="4">
        <v>21</v>
      </c>
      <c r="B180" s="8" t="s">
        <v>106</v>
      </c>
      <c r="C180" s="8">
        <v>1999</v>
      </c>
      <c r="D180" s="8">
        <v>1999</v>
      </c>
      <c r="E180" s="8">
        <v>1999</v>
      </c>
      <c r="F180" s="8">
        <v>1</v>
      </c>
      <c r="G180" s="8" t="s">
        <v>21</v>
      </c>
      <c r="H180" s="8" t="s">
        <v>107</v>
      </c>
      <c r="I180" s="8" t="s">
        <v>108</v>
      </c>
      <c r="J180" s="25">
        <v>121.90000152587891</v>
      </c>
      <c r="K180" s="4">
        <v>6</v>
      </c>
      <c r="L180" s="25">
        <f t="shared" si="20"/>
        <v>127.90000152587891</v>
      </c>
      <c r="M180" s="25">
        <v>114.38999938964844</v>
      </c>
      <c r="N180" s="4">
        <v>2</v>
      </c>
      <c r="O180" s="25">
        <f t="shared" si="21"/>
        <v>116.38999938964844</v>
      </c>
      <c r="P180" s="25">
        <f t="shared" si="22"/>
        <v>116.38999938964844</v>
      </c>
      <c r="Q180" s="25">
        <f t="shared" si="23"/>
        <v>20.3121789950319</v>
      </c>
    </row>
    <row r="181" spans="1:17" ht="72">
      <c r="A181" s="4">
        <v>22</v>
      </c>
      <c r="B181" s="8" t="s">
        <v>247</v>
      </c>
      <c r="C181" s="8">
        <v>1999</v>
      </c>
      <c r="D181" s="8">
        <v>1999</v>
      </c>
      <c r="E181" s="8">
        <v>1999</v>
      </c>
      <c r="F181" s="8">
        <v>1</v>
      </c>
      <c r="G181" s="8" t="s">
        <v>57</v>
      </c>
      <c r="H181" s="8" t="s">
        <v>248</v>
      </c>
      <c r="I181" s="8" t="s">
        <v>59</v>
      </c>
      <c r="J181" s="25">
        <v>112.72000122070312</v>
      </c>
      <c r="K181" s="4">
        <v>6</v>
      </c>
      <c r="L181" s="25">
        <f t="shared" si="20"/>
        <v>118.72000122070312</v>
      </c>
      <c r="M181" s="25">
        <v>112.87999725341797</v>
      </c>
      <c r="N181" s="4">
        <v>4</v>
      </c>
      <c r="O181" s="25">
        <f t="shared" si="21"/>
        <v>116.87999725341797</v>
      </c>
      <c r="P181" s="25">
        <f t="shared" si="22"/>
        <v>116.87999725341797</v>
      </c>
      <c r="Q181" s="25">
        <f t="shared" si="23"/>
        <v>20.81868909901139</v>
      </c>
    </row>
    <row r="182" spans="1:17" ht="57.6">
      <c r="A182" s="4">
        <v>23</v>
      </c>
      <c r="B182" s="8" t="s">
        <v>193</v>
      </c>
      <c r="C182" s="8">
        <v>2000</v>
      </c>
      <c r="D182" s="8">
        <v>2000</v>
      </c>
      <c r="E182" s="8">
        <v>2000</v>
      </c>
      <c r="F182" s="8" t="s">
        <v>49</v>
      </c>
      <c r="G182" s="8" t="s">
        <v>25</v>
      </c>
      <c r="H182" s="8" t="s">
        <v>61</v>
      </c>
      <c r="I182" s="8" t="s">
        <v>62</v>
      </c>
      <c r="J182" s="25">
        <v>120.79000091552734</v>
      </c>
      <c r="K182" s="4">
        <v>6</v>
      </c>
      <c r="L182" s="25">
        <f t="shared" si="20"/>
        <v>126.79000091552734</v>
      </c>
      <c r="M182" s="25">
        <v>113.09999847412109</v>
      </c>
      <c r="N182" s="4">
        <v>6</v>
      </c>
      <c r="O182" s="25">
        <f t="shared" si="21"/>
        <v>119.09999847412109</v>
      </c>
      <c r="P182" s="25">
        <f t="shared" si="22"/>
        <v>119.09999847412109</v>
      </c>
      <c r="Q182" s="25">
        <f t="shared" si="23"/>
        <v>23.113501244685981</v>
      </c>
    </row>
    <row r="183" spans="1:17">
      <c r="A183" s="4">
        <v>24</v>
      </c>
      <c r="B183" s="8" t="s">
        <v>87</v>
      </c>
      <c r="C183" s="8">
        <v>1999</v>
      </c>
      <c r="D183" s="8">
        <v>1999</v>
      </c>
      <c r="E183" s="8">
        <v>1999</v>
      </c>
      <c r="F183" s="8">
        <v>2</v>
      </c>
      <c r="G183" s="8" t="s">
        <v>80</v>
      </c>
      <c r="H183" s="8" t="s">
        <v>88</v>
      </c>
      <c r="I183" s="8" t="s">
        <v>89</v>
      </c>
      <c r="J183" s="25">
        <v>120.69999694824219</v>
      </c>
      <c r="K183" s="4">
        <v>2</v>
      </c>
      <c r="L183" s="25">
        <f t="shared" si="20"/>
        <v>122.69999694824219</v>
      </c>
      <c r="M183" s="25">
        <v>122.51999664306641</v>
      </c>
      <c r="N183" s="4">
        <v>6</v>
      </c>
      <c r="O183" s="25">
        <f t="shared" si="21"/>
        <v>128.51999664306641</v>
      </c>
      <c r="P183" s="25">
        <f t="shared" si="22"/>
        <v>122.69999694824219</v>
      </c>
      <c r="Q183" s="25">
        <f t="shared" si="23"/>
        <v>26.834814614147344</v>
      </c>
    </row>
    <row r="184" spans="1:17" ht="43.2">
      <c r="A184" s="4">
        <v>25</v>
      </c>
      <c r="B184" s="8" t="s">
        <v>251</v>
      </c>
      <c r="C184" s="8">
        <v>2000</v>
      </c>
      <c r="D184" s="8">
        <v>2000</v>
      </c>
      <c r="E184" s="8">
        <v>2000</v>
      </c>
      <c r="F184" s="8">
        <v>1</v>
      </c>
      <c r="G184" s="8" t="s">
        <v>10</v>
      </c>
      <c r="H184" s="8" t="s">
        <v>91</v>
      </c>
      <c r="I184" s="8" t="s">
        <v>92</v>
      </c>
      <c r="J184" s="25">
        <v>130.14999389648437</v>
      </c>
      <c r="K184" s="4">
        <v>54</v>
      </c>
      <c r="L184" s="25">
        <f t="shared" si="20"/>
        <v>184.14999389648437</v>
      </c>
      <c r="M184" s="25">
        <v>124.44999694824219</v>
      </c>
      <c r="N184" s="4">
        <v>0</v>
      </c>
      <c r="O184" s="25">
        <f t="shared" si="21"/>
        <v>124.44999694824219</v>
      </c>
      <c r="P184" s="25">
        <f t="shared" si="22"/>
        <v>124.44999694824219</v>
      </c>
      <c r="Q184" s="25">
        <f t="shared" si="23"/>
        <v>28.643787157711355</v>
      </c>
    </row>
    <row r="185" spans="1:17" ht="28.8">
      <c r="A185" s="4">
        <v>26</v>
      </c>
      <c r="B185" s="8" t="s">
        <v>447</v>
      </c>
      <c r="C185" s="8">
        <v>2000</v>
      </c>
      <c r="D185" s="8">
        <v>2000</v>
      </c>
      <c r="E185" s="8">
        <v>2000</v>
      </c>
      <c r="F185" s="8">
        <v>1</v>
      </c>
      <c r="G185" s="8" t="s">
        <v>127</v>
      </c>
      <c r="H185" s="8" t="s">
        <v>128</v>
      </c>
      <c r="I185" s="8" t="s">
        <v>129</v>
      </c>
      <c r="J185" s="25">
        <v>127.43000030517578</v>
      </c>
      <c r="K185" s="4">
        <v>6</v>
      </c>
      <c r="L185" s="25">
        <f t="shared" si="20"/>
        <v>133.43000030517578</v>
      </c>
      <c r="M185" s="25">
        <v>123.26000213623047</v>
      </c>
      <c r="N185" s="4">
        <v>2</v>
      </c>
      <c r="O185" s="25">
        <f t="shared" si="21"/>
        <v>125.26000213623047</v>
      </c>
      <c r="P185" s="25">
        <f t="shared" si="22"/>
        <v>125.26000213623047</v>
      </c>
      <c r="Q185" s="25">
        <f t="shared" si="23"/>
        <v>29.481088383548617</v>
      </c>
    </row>
    <row r="186" spans="1:17" ht="57.6">
      <c r="A186" s="4">
        <v>27</v>
      </c>
      <c r="B186" s="8" t="s">
        <v>218</v>
      </c>
      <c r="C186" s="8">
        <v>1998</v>
      </c>
      <c r="D186" s="8">
        <v>1998</v>
      </c>
      <c r="E186" s="8">
        <v>1998</v>
      </c>
      <c r="F186" s="8">
        <v>1</v>
      </c>
      <c r="G186" s="8" t="s">
        <v>40</v>
      </c>
      <c r="H186" s="8" t="s">
        <v>101</v>
      </c>
      <c r="I186" s="8" t="s">
        <v>219</v>
      </c>
      <c r="J186" s="25">
        <v>122.94000244140625</v>
      </c>
      <c r="K186" s="4">
        <v>4</v>
      </c>
      <c r="L186" s="25">
        <f t="shared" si="20"/>
        <v>126.94000244140625</v>
      </c>
      <c r="M186" s="25">
        <v>122.16999816894531</v>
      </c>
      <c r="N186" s="4">
        <v>4</v>
      </c>
      <c r="O186" s="25">
        <f t="shared" si="21"/>
        <v>126.16999816894531</v>
      </c>
      <c r="P186" s="25">
        <f t="shared" si="22"/>
        <v>126.16999816894531</v>
      </c>
      <c r="Q186" s="25">
        <f t="shared" si="23"/>
        <v>30.421750005224801</v>
      </c>
    </row>
    <row r="187" spans="1:17">
      <c r="A187" s="4">
        <v>28</v>
      </c>
      <c r="B187" s="8" t="s">
        <v>151</v>
      </c>
      <c r="C187" s="8">
        <v>2000</v>
      </c>
      <c r="D187" s="8">
        <v>2000</v>
      </c>
      <c r="E187" s="8">
        <v>2000</v>
      </c>
      <c r="F187" s="8">
        <v>2</v>
      </c>
      <c r="G187" s="8" t="s">
        <v>80</v>
      </c>
      <c r="H187" s="8" t="s">
        <v>88</v>
      </c>
      <c r="I187" s="8" t="s">
        <v>89</v>
      </c>
      <c r="J187" s="25">
        <v>121.80000305175781</v>
      </c>
      <c r="K187" s="4">
        <v>6</v>
      </c>
      <c r="L187" s="25">
        <f t="shared" si="20"/>
        <v>127.80000305175781</v>
      </c>
      <c r="M187" s="25">
        <v>122.22000122070312</v>
      </c>
      <c r="N187" s="4">
        <v>4</v>
      </c>
      <c r="O187" s="25">
        <f t="shared" si="21"/>
        <v>126.22000122070312</v>
      </c>
      <c r="P187" s="25">
        <f t="shared" si="22"/>
        <v>126.22000122070312</v>
      </c>
      <c r="Q187" s="25">
        <f t="shared" si="23"/>
        <v>30.473438089638684</v>
      </c>
    </row>
    <row r="188" spans="1:17" ht="43.2">
      <c r="A188" s="4">
        <v>29</v>
      </c>
      <c r="B188" s="8" t="s">
        <v>110</v>
      </c>
      <c r="C188" s="8">
        <v>1999</v>
      </c>
      <c r="D188" s="8">
        <v>1999</v>
      </c>
      <c r="E188" s="8">
        <v>1999</v>
      </c>
      <c r="F188" s="8">
        <v>1</v>
      </c>
      <c r="G188" s="8" t="s">
        <v>45</v>
      </c>
      <c r="H188" s="8" t="s">
        <v>111</v>
      </c>
      <c r="I188" s="8" t="s">
        <v>112</v>
      </c>
      <c r="J188" s="25">
        <v>121.65000152587891</v>
      </c>
      <c r="K188" s="4">
        <v>6</v>
      </c>
      <c r="L188" s="25">
        <f t="shared" si="20"/>
        <v>127.65000152587891</v>
      </c>
      <c r="M188" s="25">
        <v>117.76999664306641</v>
      </c>
      <c r="N188" s="4">
        <v>12</v>
      </c>
      <c r="O188" s="25">
        <f t="shared" si="21"/>
        <v>129.76999664306641</v>
      </c>
      <c r="P188" s="25">
        <f t="shared" si="22"/>
        <v>127.65000152587891</v>
      </c>
      <c r="Q188" s="25">
        <f t="shared" si="23"/>
        <v>31.951627397839339</v>
      </c>
    </row>
    <row r="189" spans="1:17" ht="43.2">
      <c r="A189" s="4">
        <v>30</v>
      </c>
      <c r="B189" s="8" t="s">
        <v>296</v>
      </c>
      <c r="C189" s="8">
        <v>2002</v>
      </c>
      <c r="D189" s="8">
        <v>2002</v>
      </c>
      <c r="E189" s="8">
        <v>2002</v>
      </c>
      <c r="F189" s="8">
        <v>1</v>
      </c>
      <c r="G189" s="8" t="s">
        <v>25</v>
      </c>
      <c r="H189" s="8" t="s">
        <v>26</v>
      </c>
      <c r="I189" s="8" t="s">
        <v>297</v>
      </c>
      <c r="J189" s="25">
        <v>133.21000671386719</v>
      </c>
      <c r="K189" s="4">
        <v>2</v>
      </c>
      <c r="L189" s="25">
        <f t="shared" si="20"/>
        <v>135.21000671386719</v>
      </c>
      <c r="M189" s="25">
        <v>126.16999816894531</v>
      </c>
      <c r="N189" s="4">
        <v>4</v>
      </c>
      <c r="O189" s="25">
        <f t="shared" si="21"/>
        <v>130.16999816894531</v>
      </c>
      <c r="P189" s="25">
        <f t="shared" si="22"/>
        <v>130.16999816894531</v>
      </c>
      <c r="Q189" s="25">
        <f t="shared" si="23"/>
        <v>34.556544390513963</v>
      </c>
    </row>
    <row r="190" spans="1:17" ht="57.6">
      <c r="A190" s="4">
        <v>31</v>
      </c>
      <c r="B190" s="8" t="s">
        <v>209</v>
      </c>
      <c r="C190" s="8">
        <v>1998</v>
      </c>
      <c r="D190" s="8">
        <v>1998</v>
      </c>
      <c r="E190" s="8">
        <v>1998</v>
      </c>
      <c r="F190" s="8">
        <v>1</v>
      </c>
      <c r="G190" s="8" t="s">
        <v>36</v>
      </c>
      <c r="H190" s="8" t="s">
        <v>37</v>
      </c>
      <c r="I190" s="8" t="s">
        <v>38</v>
      </c>
      <c r="J190" s="25">
        <v>142.55000305175781</v>
      </c>
      <c r="K190" s="4">
        <v>52</v>
      </c>
      <c r="L190" s="25">
        <f t="shared" si="20"/>
        <v>194.55000305175781</v>
      </c>
      <c r="M190" s="25">
        <v>126.11000061035156</v>
      </c>
      <c r="N190" s="4">
        <v>8</v>
      </c>
      <c r="O190" s="25">
        <f t="shared" si="21"/>
        <v>134.11000061035156</v>
      </c>
      <c r="P190" s="25">
        <f t="shared" si="22"/>
        <v>134.11000061035156</v>
      </c>
      <c r="Q190" s="25">
        <f t="shared" si="23"/>
        <v>38.629319383702011</v>
      </c>
    </row>
    <row r="191" spans="1:17" ht="43.2">
      <c r="A191" s="4">
        <v>32</v>
      </c>
      <c r="B191" s="8" t="s">
        <v>257</v>
      </c>
      <c r="C191" s="8">
        <v>2000</v>
      </c>
      <c r="D191" s="8">
        <v>2000</v>
      </c>
      <c r="E191" s="8">
        <v>2000</v>
      </c>
      <c r="F191" s="8">
        <v>1</v>
      </c>
      <c r="G191" s="8" t="s">
        <v>80</v>
      </c>
      <c r="H191" s="8" t="s">
        <v>81</v>
      </c>
      <c r="I191" s="8" t="s">
        <v>84</v>
      </c>
      <c r="J191" s="25"/>
      <c r="K191" s="4"/>
      <c r="L191" s="25" t="s">
        <v>399</v>
      </c>
      <c r="M191" s="25">
        <v>123.04000091552734</v>
      </c>
      <c r="N191" s="4">
        <v>12</v>
      </c>
      <c r="O191" s="25">
        <f t="shared" si="21"/>
        <v>135.04000091552734</v>
      </c>
      <c r="P191" s="25">
        <f t="shared" si="22"/>
        <v>135.04000091552734</v>
      </c>
      <c r="Q191" s="25">
        <f t="shared" si="23"/>
        <v>39.590659393741511</v>
      </c>
    </row>
    <row r="192" spans="1:17" ht="43.2">
      <c r="A192" s="4">
        <v>33</v>
      </c>
      <c r="B192" s="8" t="s">
        <v>301</v>
      </c>
      <c r="C192" s="8">
        <v>1998</v>
      </c>
      <c r="D192" s="8">
        <v>1998</v>
      </c>
      <c r="E192" s="8">
        <v>1998</v>
      </c>
      <c r="F192" s="8">
        <v>1</v>
      </c>
      <c r="G192" s="8" t="s">
        <v>10</v>
      </c>
      <c r="H192" s="8" t="s">
        <v>91</v>
      </c>
      <c r="I192" s="8" t="s">
        <v>302</v>
      </c>
      <c r="J192" s="25">
        <v>149.71000671386719</v>
      </c>
      <c r="K192" s="4">
        <v>2</v>
      </c>
      <c r="L192" s="25">
        <f t="shared" ref="L192:L223" si="24">J192+K192</f>
        <v>151.71000671386719</v>
      </c>
      <c r="M192" s="25">
        <v>134.55000305175781</v>
      </c>
      <c r="N192" s="4">
        <v>2</v>
      </c>
      <c r="O192" s="25">
        <f t="shared" ref="O192:O223" si="25">M192+N192</f>
        <v>136.55000305175781</v>
      </c>
      <c r="P192" s="25">
        <f t="shared" ref="P192:P223" si="26">MIN(O192,L192)</f>
        <v>136.55000305175781</v>
      </c>
      <c r="Q192" s="25">
        <f t="shared" ref="Q192:Q223" si="27">IF( AND(ISNUMBER(P$160),ISNUMBER(P192)),(P192-P$160)/P$160*100,"")</f>
        <v>41.151546482406609</v>
      </c>
    </row>
    <row r="193" spans="1:17" ht="28.8">
      <c r="A193" s="4">
        <v>34</v>
      </c>
      <c r="B193" s="8" t="s">
        <v>282</v>
      </c>
      <c r="C193" s="8">
        <v>2000</v>
      </c>
      <c r="D193" s="8">
        <v>2000</v>
      </c>
      <c r="E193" s="8">
        <v>2000</v>
      </c>
      <c r="F193" s="8">
        <v>1</v>
      </c>
      <c r="G193" s="8" t="s">
        <v>16</v>
      </c>
      <c r="H193" s="8" t="s">
        <v>17</v>
      </c>
      <c r="I193" s="8" t="s">
        <v>68</v>
      </c>
      <c r="J193" s="25">
        <v>131.74000549316406</v>
      </c>
      <c r="K193" s="4">
        <v>8</v>
      </c>
      <c r="L193" s="25">
        <f t="shared" si="24"/>
        <v>139.74000549316406</v>
      </c>
      <c r="M193" s="25">
        <v>154.61000061035156</v>
      </c>
      <c r="N193" s="4">
        <v>4</v>
      </c>
      <c r="O193" s="25">
        <f t="shared" si="25"/>
        <v>158.61000061035156</v>
      </c>
      <c r="P193" s="25">
        <f t="shared" si="26"/>
        <v>139.74000549316406</v>
      </c>
      <c r="Q193" s="25">
        <f t="shared" si="27"/>
        <v>44.449047528352928</v>
      </c>
    </row>
    <row r="194" spans="1:17" ht="43.2">
      <c r="A194" s="4">
        <v>35</v>
      </c>
      <c r="B194" s="8" t="s">
        <v>250</v>
      </c>
      <c r="C194" s="8">
        <v>2000</v>
      </c>
      <c r="D194" s="8">
        <v>2000</v>
      </c>
      <c r="E194" s="8">
        <v>2000</v>
      </c>
      <c r="F194" s="8">
        <v>1</v>
      </c>
      <c r="G194" s="8" t="s">
        <v>80</v>
      </c>
      <c r="H194" s="8" t="s">
        <v>81</v>
      </c>
      <c r="I194" s="8" t="s">
        <v>82</v>
      </c>
      <c r="J194" s="25">
        <v>136.66000366210937</v>
      </c>
      <c r="K194" s="4">
        <v>4</v>
      </c>
      <c r="L194" s="25">
        <f t="shared" si="24"/>
        <v>140.66000366210937</v>
      </c>
      <c r="M194" s="25"/>
      <c r="N194" s="4"/>
      <c r="O194" s="25" t="s">
        <v>399</v>
      </c>
      <c r="P194" s="25">
        <f t="shared" si="26"/>
        <v>140.66000366210937</v>
      </c>
      <c r="Q194" s="25">
        <f t="shared" si="27"/>
        <v>45.400048344210781</v>
      </c>
    </row>
    <row r="195" spans="1:17" ht="43.2">
      <c r="A195" s="4">
        <v>36</v>
      </c>
      <c r="B195" s="8" t="s">
        <v>182</v>
      </c>
      <c r="C195" s="8">
        <v>2000</v>
      </c>
      <c r="D195" s="8">
        <v>2000</v>
      </c>
      <c r="E195" s="8">
        <v>2000</v>
      </c>
      <c r="F195" s="8">
        <v>1</v>
      </c>
      <c r="G195" s="8" t="s">
        <v>10</v>
      </c>
      <c r="H195" s="8" t="s">
        <v>91</v>
      </c>
      <c r="I195" s="8" t="s">
        <v>177</v>
      </c>
      <c r="J195" s="25">
        <v>142.16999816894531</v>
      </c>
      <c r="K195" s="4">
        <v>4</v>
      </c>
      <c r="L195" s="25">
        <f t="shared" si="24"/>
        <v>146.16999816894531</v>
      </c>
      <c r="M195" s="25">
        <v>139.33000183105469</v>
      </c>
      <c r="N195" s="4">
        <v>4</v>
      </c>
      <c r="O195" s="25">
        <f t="shared" si="25"/>
        <v>143.33000183105469</v>
      </c>
      <c r="P195" s="25">
        <f t="shared" si="26"/>
        <v>143.33000183105469</v>
      </c>
      <c r="Q195" s="25">
        <f t="shared" si="27"/>
        <v>48.160021703632637</v>
      </c>
    </row>
    <row r="196" spans="1:17">
      <c r="A196" s="4">
        <v>37</v>
      </c>
      <c r="B196" s="8" t="s">
        <v>161</v>
      </c>
      <c r="C196" s="8">
        <v>2000</v>
      </c>
      <c r="D196" s="8">
        <v>2000</v>
      </c>
      <c r="E196" s="8">
        <v>2000</v>
      </c>
      <c r="F196" s="8">
        <v>2</v>
      </c>
      <c r="G196" s="8" t="s">
        <v>80</v>
      </c>
      <c r="H196" s="8" t="s">
        <v>88</v>
      </c>
      <c r="I196" s="8" t="s">
        <v>89</v>
      </c>
      <c r="J196" s="25">
        <v>139.08000183105469</v>
      </c>
      <c r="K196" s="4">
        <v>58</v>
      </c>
      <c r="L196" s="25">
        <f t="shared" si="24"/>
        <v>197.08000183105469</v>
      </c>
      <c r="M196" s="25">
        <v>139.33000183105469</v>
      </c>
      <c r="N196" s="4">
        <v>4</v>
      </c>
      <c r="O196" s="25">
        <f t="shared" si="25"/>
        <v>143.33000183105469</v>
      </c>
      <c r="P196" s="25">
        <f t="shared" si="26"/>
        <v>143.33000183105469</v>
      </c>
      <c r="Q196" s="25">
        <f t="shared" si="27"/>
        <v>48.160021703632637</v>
      </c>
    </row>
    <row r="197" spans="1:17" ht="28.8">
      <c r="A197" s="4">
        <v>38</v>
      </c>
      <c r="B197" s="8" t="s">
        <v>239</v>
      </c>
      <c r="C197" s="8">
        <v>1998</v>
      </c>
      <c r="D197" s="8">
        <v>1998</v>
      </c>
      <c r="E197" s="8">
        <v>1998</v>
      </c>
      <c r="F197" s="8">
        <v>1</v>
      </c>
      <c r="G197" s="8" t="s">
        <v>136</v>
      </c>
      <c r="H197" s="8" t="s">
        <v>137</v>
      </c>
      <c r="I197" s="8" t="s">
        <v>138</v>
      </c>
      <c r="J197" s="25">
        <v>148.85000610351562</v>
      </c>
      <c r="K197" s="4">
        <v>6</v>
      </c>
      <c r="L197" s="25">
        <f t="shared" si="24"/>
        <v>154.85000610351562</v>
      </c>
      <c r="M197" s="25">
        <v>144.94000244140625</v>
      </c>
      <c r="N197" s="4">
        <v>0</v>
      </c>
      <c r="O197" s="25">
        <f t="shared" si="25"/>
        <v>144.94000244140625</v>
      </c>
      <c r="P197" s="25">
        <f t="shared" si="26"/>
        <v>144.94000244140625</v>
      </c>
      <c r="Q197" s="25">
        <f t="shared" si="27"/>
        <v>49.824277074631077</v>
      </c>
    </row>
    <row r="198" spans="1:17">
      <c r="A198" s="4">
        <v>39</v>
      </c>
      <c r="B198" s="8" t="s">
        <v>191</v>
      </c>
      <c r="C198" s="8">
        <v>1998</v>
      </c>
      <c r="D198" s="8">
        <v>1998</v>
      </c>
      <c r="E198" s="8">
        <v>1998</v>
      </c>
      <c r="F198" s="8">
        <v>3</v>
      </c>
      <c r="G198" s="8" t="s">
        <v>80</v>
      </c>
      <c r="H198" s="8" t="s">
        <v>88</v>
      </c>
      <c r="I198" s="8" t="s">
        <v>89</v>
      </c>
      <c r="J198" s="25">
        <v>139.05999755859375</v>
      </c>
      <c r="K198" s="4">
        <v>6</v>
      </c>
      <c r="L198" s="25">
        <f t="shared" si="24"/>
        <v>145.05999755859375</v>
      </c>
      <c r="M198" s="25">
        <v>137.05000305175781</v>
      </c>
      <c r="N198" s="4">
        <v>8</v>
      </c>
      <c r="O198" s="25">
        <f t="shared" si="25"/>
        <v>145.05000305175781</v>
      </c>
      <c r="P198" s="25">
        <f t="shared" si="26"/>
        <v>145.05000305175781</v>
      </c>
      <c r="Q198" s="25">
        <f t="shared" si="27"/>
        <v>49.937984551146087</v>
      </c>
    </row>
    <row r="199" spans="1:17" ht="57.6">
      <c r="A199" s="4">
        <v>40</v>
      </c>
      <c r="B199" s="8" t="s">
        <v>295</v>
      </c>
      <c r="C199" s="8">
        <v>2001</v>
      </c>
      <c r="D199" s="8">
        <v>2001</v>
      </c>
      <c r="E199" s="8">
        <v>2001</v>
      </c>
      <c r="F199" s="8">
        <v>2</v>
      </c>
      <c r="G199" s="8" t="s">
        <v>70</v>
      </c>
      <c r="H199" s="8" t="s">
        <v>229</v>
      </c>
      <c r="I199" s="8" t="s">
        <v>72</v>
      </c>
      <c r="J199" s="25">
        <v>157.75999450683594</v>
      </c>
      <c r="K199" s="4">
        <v>108</v>
      </c>
      <c r="L199" s="25">
        <f t="shared" si="24"/>
        <v>265.75999450683594</v>
      </c>
      <c r="M199" s="25">
        <v>143.46000671386719</v>
      </c>
      <c r="N199" s="4">
        <v>2</v>
      </c>
      <c r="O199" s="25">
        <f t="shared" si="25"/>
        <v>145.46000671386719</v>
      </c>
      <c r="P199" s="25">
        <f t="shared" si="26"/>
        <v>145.46000671386719</v>
      </c>
      <c r="Q199" s="25">
        <f t="shared" si="27"/>
        <v>50.361804761155547</v>
      </c>
    </row>
    <row r="200" spans="1:17">
      <c r="A200" s="4">
        <v>41</v>
      </c>
      <c r="B200" s="8" t="s">
        <v>188</v>
      </c>
      <c r="C200" s="8">
        <v>2000</v>
      </c>
      <c r="D200" s="8">
        <v>2000</v>
      </c>
      <c r="E200" s="8">
        <v>2000</v>
      </c>
      <c r="F200" s="8">
        <v>2</v>
      </c>
      <c r="G200" s="8" t="s">
        <v>80</v>
      </c>
      <c r="H200" s="8" t="s">
        <v>88</v>
      </c>
      <c r="I200" s="8" t="s">
        <v>89</v>
      </c>
      <c r="J200" s="25">
        <v>153.66999816894531</v>
      </c>
      <c r="K200" s="4">
        <v>2</v>
      </c>
      <c r="L200" s="25">
        <f t="shared" si="24"/>
        <v>155.66999816894531</v>
      </c>
      <c r="M200" s="25">
        <v>139.77999877929687</v>
      </c>
      <c r="N200" s="4">
        <v>6</v>
      </c>
      <c r="O200" s="25">
        <f t="shared" si="25"/>
        <v>145.77999877929687</v>
      </c>
      <c r="P200" s="25">
        <f t="shared" si="26"/>
        <v>145.77999877929687</v>
      </c>
      <c r="Q200" s="25">
        <f t="shared" si="27"/>
        <v>50.692580110024487</v>
      </c>
    </row>
    <row r="201" spans="1:17" ht="57.6">
      <c r="A201" s="4">
        <v>42</v>
      </c>
      <c r="B201" s="8" t="s">
        <v>281</v>
      </c>
      <c r="C201" s="8">
        <v>2001</v>
      </c>
      <c r="D201" s="8">
        <v>2001</v>
      </c>
      <c r="E201" s="8">
        <v>2001</v>
      </c>
      <c r="F201" s="8">
        <v>2</v>
      </c>
      <c r="G201" s="8" t="s">
        <v>36</v>
      </c>
      <c r="H201" s="8" t="s">
        <v>37</v>
      </c>
      <c r="I201" s="8" t="s">
        <v>38</v>
      </c>
      <c r="J201" s="25">
        <v>144.75999450683594</v>
      </c>
      <c r="K201" s="4">
        <v>4</v>
      </c>
      <c r="L201" s="25">
        <f t="shared" si="24"/>
        <v>148.75999450683594</v>
      </c>
      <c r="M201" s="25">
        <v>142.28999328613281</v>
      </c>
      <c r="N201" s="4">
        <v>4</v>
      </c>
      <c r="O201" s="25">
        <f t="shared" si="25"/>
        <v>146.28999328613281</v>
      </c>
      <c r="P201" s="25">
        <f t="shared" si="26"/>
        <v>146.28999328613281</v>
      </c>
      <c r="Q201" s="25">
        <f t="shared" si="27"/>
        <v>51.219760715872873</v>
      </c>
    </row>
    <row r="202" spans="1:17" ht="28.8">
      <c r="A202" s="4">
        <v>43</v>
      </c>
      <c r="B202" s="8" t="s">
        <v>73</v>
      </c>
      <c r="C202" s="8">
        <v>2001</v>
      </c>
      <c r="D202" s="8">
        <v>2001</v>
      </c>
      <c r="E202" s="8">
        <v>2001</v>
      </c>
      <c r="F202" s="8">
        <v>3</v>
      </c>
      <c r="G202" s="8" t="s">
        <v>16</v>
      </c>
      <c r="H202" s="8" t="s">
        <v>17</v>
      </c>
      <c r="I202" s="8" t="s">
        <v>74</v>
      </c>
      <c r="J202" s="25">
        <v>152.10000610351562</v>
      </c>
      <c r="K202" s="4">
        <v>2</v>
      </c>
      <c r="L202" s="25">
        <f t="shared" si="24"/>
        <v>154.10000610351562</v>
      </c>
      <c r="M202" s="25">
        <v>142.46000671386719</v>
      </c>
      <c r="N202" s="4">
        <v>4</v>
      </c>
      <c r="O202" s="25">
        <f t="shared" si="25"/>
        <v>146.46000671386719</v>
      </c>
      <c r="P202" s="25">
        <f t="shared" si="26"/>
        <v>146.46000671386719</v>
      </c>
      <c r="Q202" s="25">
        <f t="shared" si="27"/>
        <v>51.395503357477835</v>
      </c>
    </row>
    <row r="203" spans="1:17" ht="28.8">
      <c r="A203" s="4">
        <v>44</v>
      </c>
      <c r="B203" s="8" t="s">
        <v>279</v>
      </c>
      <c r="C203" s="8">
        <v>2001</v>
      </c>
      <c r="D203" s="8">
        <v>2001</v>
      </c>
      <c r="E203" s="8">
        <v>2001</v>
      </c>
      <c r="F203" s="8">
        <v>3</v>
      </c>
      <c r="G203" s="8" t="s">
        <v>16</v>
      </c>
      <c r="H203" s="8" t="s">
        <v>17</v>
      </c>
      <c r="I203" s="8" t="s">
        <v>18</v>
      </c>
      <c r="J203" s="25">
        <v>162.77000427246094</v>
      </c>
      <c r="K203" s="4">
        <v>4</v>
      </c>
      <c r="L203" s="25">
        <f t="shared" si="24"/>
        <v>166.77000427246094</v>
      </c>
      <c r="M203" s="25">
        <v>147.03999328613281</v>
      </c>
      <c r="N203" s="4">
        <v>0</v>
      </c>
      <c r="O203" s="25">
        <f t="shared" si="25"/>
        <v>147.03999328613281</v>
      </c>
      <c r="P203" s="25">
        <f t="shared" si="26"/>
        <v>147.03999328613281</v>
      </c>
      <c r="Q203" s="25">
        <f t="shared" si="27"/>
        <v>51.995034663114595</v>
      </c>
    </row>
    <row r="204" spans="1:17" ht="86.4">
      <c r="A204" s="4">
        <v>45</v>
      </c>
      <c r="B204" s="8" t="s">
        <v>287</v>
      </c>
      <c r="C204" s="8">
        <v>1999</v>
      </c>
      <c r="D204" s="8">
        <v>1999</v>
      </c>
      <c r="E204" s="8">
        <v>1999</v>
      </c>
      <c r="F204" s="8">
        <v>1</v>
      </c>
      <c r="G204" s="8" t="s">
        <v>76</v>
      </c>
      <c r="H204" s="8" t="s">
        <v>268</v>
      </c>
      <c r="I204" s="8" t="s">
        <v>224</v>
      </c>
      <c r="J204" s="25">
        <v>152</v>
      </c>
      <c r="K204" s="4">
        <v>0</v>
      </c>
      <c r="L204" s="25">
        <f t="shared" si="24"/>
        <v>152</v>
      </c>
      <c r="M204" s="25">
        <v>144.55999755859375</v>
      </c>
      <c r="N204" s="4">
        <v>6</v>
      </c>
      <c r="O204" s="25">
        <f t="shared" si="25"/>
        <v>150.55999755859375</v>
      </c>
      <c r="P204" s="25">
        <f t="shared" si="26"/>
        <v>150.55999755859375</v>
      </c>
      <c r="Q204" s="25">
        <f t="shared" si="27"/>
        <v>55.633658138605924</v>
      </c>
    </row>
    <row r="205" spans="1:17" ht="28.8">
      <c r="A205" s="4">
        <v>46</v>
      </c>
      <c r="B205" s="8" t="s">
        <v>141</v>
      </c>
      <c r="C205" s="8">
        <v>1998</v>
      </c>
      <c r="D205" s="8">
        <v>1998</v>
      </c>
      <c r="E205" s="8">
        <v>1998</v>
      </c>
      <c r="F205" s="8">
        <v>1</v>
      </c>
      <c r="G205" s="8" t="s">
        <v>31</v>
      </c>
      <c r="H205" s="8" t="s">
        <v>142</v>
      </c>
      <c r="I205" s="8" t="s">
        <v>143</v>
      </c>
      <c r="J205" s="25">
        <v>145.05000305175781</v>
      </c>
      <c r="K205" s="4">
        <v>6</v>
      </c>
      <c r="L205" s="25">
        <f t="shared" si="24"/>
        <v>151.05000305175781</v>
      </c>
      <c r="M205" s="25">
        <v>153.92999267578125</v>
      </c>
      <c r="N205" s="4">
        <v>6</v>
      </c>
      <c r="O205" s="25">
        <f t="shared" si="25"/>
        <v>159.92999267578125</v>
      </c>
      <c r="P205" s="25">
        <f t="shared" si="26"/>
        <v>151.05000305175781</v>
      </c>
      <c r="Q205" s="25">
        <f t="shared" si="27"/>
        <v>56.140176129079833</v>
      </c>
    </row>
    <row r="206" spans="1:17" ht="57.6">
      <c r="A206" s="4">
        <v>47</v>
      </c>
      <c r="B206" s="8" t="s">
        <v>259</v>
      </c>
      <c r="C206" s="8">
        <v>1999</v>
      </c>
      <c r="D206" s="8">
        <v>1999</v>
      </c>
      <c r="E206" s="8">
        <v>1999</v>
      </c>
      <c r="F206" s="8">
        <v>1</v>
      </c>
      <c r="G206" s="8" t="s">
        <v>53</v>
      </c>
      <c r="H206" s="8" t="s">
        <v>260</v>
      </c>
      <c r="I206" s="8" t="s">
        <v>99</v>
      </c>
      <c r="J206" s="25">
        <v>145</v>
      </c>
      <c r="K206" s="4">
        <v>10</v>
      </c>
      <c r="L206" s="25">
        <f t="shared" si="24"/>
        <v>155</v>
      </c>
      <c r="M206" s="25">
        <v>182.89999389648437</v>
      </c>
      <c r="N206" s="4">
        <v>16</v>
      </c>
      <c r="O206" s="25">
        <f t="shared" si="25"/>
        <v>198.89999389648437</v>
      </c>
      <c r="P206" s="25">
        <f t="shared" si="26"/>
        <v>155</v>
      </c>
      <c r="Q206" s="25">
        <f t="shared" si="27"/>
        <v>60.22328242995512</v>
      </c>
    </row>
    <row r="207" spans="1:17" ht="43.2">
      <c r="A207" s="4">
        <v>48</v>
      </c>
      <c r="B207" s="8" t="s">
        <v>187</v>
      </c>
      <c r="C207" s="8">
        <v>2000</v>
      </c>
      <c r="D207" s="8">
        <v>2000</v>
      </c>
      <c r="E207" s="8">
        <v>2000</v>
      </c>
      <c r="F207" s="8">
        <v>1</v>
      </c>
      <c r="G207" s="8" t="s">
        <v>53</v>
      </c>
      <c r="H207" s="8" t="s">
        <v>54</v>
      </c>
      <c r="I207" s="8" t="s">
        <v>99</v>
      </c>
      <c r="J207" s="25">
        <v>179.33999633789063</v>
      </c>
      <c r="K207" s="4">
        <v>4</v>
      </c>
      <c r="L207" s="25">
        <f t="shared" si="24"/>
        <v>183.33999633789062</v>
      </c>
      <c r="M207" s="25">
        <v>155.41999816894531</v>
      </c>
      <c r="N207" s="4">
        <v>6</v>
      </c>
      <c r="O207" s="25">
        <f t="shared" si="25"/>
        <v>161.41999816894531</v>
      </c>
      <c r="P207" s="25">
        <f t="shared" si="26"/>
        <v>161.41999816894531</v>
      </c>
      <c r="Q207" s="25">
        <f t="shared" si="27"/>
        <v>66.859625525585571</v>
      </c>
    </row>
    <row r="208" spans="1:17" ht="43.2">
      <c r="A208" s="4">
        <v>49</v>
      </c>
      <c r="B208" s="8" t="s">
        <v>113</v>
      </c>
      <c r="C208" s="8">
        <v>2000</v>
      </c>
      <c r="D208" s="8">
        <v>2000</v>
      </c>
      <c r="E208" s="8">
        <v>2000</v>
      </c>
      <c r="F208" s="8">
        <v>1</v>
      </c>
      <c r="G208" s="8" t="s">
        <v>10</v>
      </c>
      <c r="H208" s="8" t="s">
        <v>91</v>
      </c>
      <c r="I208" s="8" t="s">
        <v>92</v>
      </c>
      <c r="J208" s="25">
        <v>163.91000366210937</v>
      </c>
      <c r="K208" s="4">
        <v>6</v>
      </c>
      <c r="L208" s="25">
        <f t="shared" si="24"/>
        <v>169.91000366210937</v>
      </c>
      <c r="M208" s="25">
        <v>154.41999816894531</v>
      </c>
      <c r="N208" s="4">
        <v>10</v>
      </c>
      <c r="O208" s="25">
        <f t="shared" si="25"/>
        <v>164.41999816894531</v>
      </c>
      <c r="P208" s="25">
        <f t="shared" si="26"/>
        <v>164.41999816894531</v>
      </c>
      <c r="Q208" s="25">
        <f t="shared" si="27"/>
        <v>69.96072131455243</v>
      </c>
    </row>
    <row r="209" spans="1:17" ht="28.8">
      <c r="A209" s="4">
        <v>50</v>
      </c>
      <c r="B209" s="8" t="s">
        <v>288</v>
      </c>
      <c r="C209" s="8">
        <v>2000</v>
      </c>
      <c r="D209" s="8">
        <v>2000</v>
      </c>
      <c r="E209" s="8">
        <v>2000</v>
      </c>
      <c r="F209" s="8">
        <v>1</v>
      </c>
      <c r="G209" s="8" t="s">
        <v>21</v>
      </c>
      <c r="H209" s="8" t="s">
        <v>22</v>
      </c>
      <c r="I209" s="8" t="s">
        <v>23</v>
      </c>
      <c r="J209" s="25">
        <v>174.08999633789062</v>
      </c>
      <c r="K209" s="4">
        <v>6</v>
      </c>
      <c r="L209" s="25">
        <f t="shared" si="24"/>
        <v>180.08999633789062</v>
      </c>
      <c r="M209" s="25">
        <v>158.25999450683594</v>
      </c>
      <c r="N209" s="4">
        <v>8</v>
      </c>
      <c r="O209" s="25">
        <f t="shared" si="25"/>
        <v>166.25999450683594</v>
      </c>
      <c r="P209" s="25">
        <f t="shared" si="26"/>
        <v>166.25999450683594</v>
      </c>
      <c r="Q209" s="25">
        <f t="shared" si="27"/>
        <v>71.862722946268136</v>
      </c>
    </row>
    <row r="210" spans="1:17" ht="43.2">
      <c r="A210" s="4">
        <v>51</v>
      </c>
      <c r="B210" s="8" t="s">
        <v>162</v>
      </c>
      <c r="C210" s="8">
        <v>1998</v>
      </c>
      <c r="D210" s="8">
        <v>1998</v>
      </c>
      <c r="E210" s="8">
        <v>1998</v>
      </c>
      <c r="F210" s="8">
        <v>1</v>
      </c>
      <c r="G210" s="8" t="s">
        <v>53</v>
      </c>
      <c r="H210" s="8" t="s">
        <v>163</v>
      </c>
      <c r="I210" s="8" t="s">
        <v>55</v>
      </c>
      <c r="J210" s="25">
        <v>162.89999389648437</v>
      </c>
      <c r="K210" s="4">
        <v>10</v>
      </c>
      <c r="L210" s="25">
        <f t="shared" si="24"/>
        <v>172.89999389648437</v>
      </c>
      <c r="M210" s="25">
        <v>164.77000427246094</v>
      </c>
      <c r="N210" s="4">
        <v>4</v>
      </c>
      <c r="O210" s="25">
        <f t="shared" si="25"/>
        <v>168.77000427246094</v>
      </c>
      <c r="P210" s="25">
        <f t="shared" si="26"/>
        <v>168.77000427246094</v>
      </c>
      <c r="Q210" s="25">
        <f t="shared" si="27"/>
        <v>74.457316517749945</v>
      </c>
    </row>
    <row r="211" spans="1:17" ht="43.2">
      <c r="A211" s="4">
        <v>52</v>
      </c>
      <c r="B211" s="8" t="s">
        <v>109</v>
      </c>
      <c r="C211" s="8">
        <v>1998</v>
      </c>
      <c r="D211" s="8">
        <v>1998</v>
      </c>
      <c r="E211" s="8">
        <v>1998</v>
      </c>
      <c r="F211" s="8">
        <v>1</v>
      </c>
      <c r="G211" s="8" t="s">
        <v>45</v>
      </c>
      <c r="H211" s="8" t="s">
        <v>104</v>
      </c>
      <c r="I211" s="8" t="s">
        <v>105</v>
      </c>
      <c r="J211" s="25">
        <v>117.22000122070312</v>
      </c>
      <c r="K211" s="4">
        <v>54</v>
      </c>
      <c r="L211" s="25">
        <f t="shared" si="24"/>
        <v>171.22000122070312</v>
      </c>
      <c r="M211" s="25"/>
      <c r="N211" s="4"/>
      <c r="O211" s="25" t="s">
        <v>399</v>
      </c>
      <c r="P211" s="25">
        <f t="shared" si="26"/>
        <v>171.22000122070312</v>
      </c>
      <c r="Q211" s="25">
        <f t="shared" si="27"/>
        <v>76.989874924141773</v>
      </c>
    </row>
    <row r="212" spans="1:17" ht="28.8">
      <c r="A212" s="4">
        <v>53</v>
      </c>
      <c r="B212" s="8" t="s">
        <v>164</v>
      </c>
      <c r="C212" s="8">
        <v>2000</v>
      </c>
      <c r="D212" s="8">
        <v>2000</v>
      </c>
      <c r="E212" s="8">
        <v>2000</v>
      </c>
      <c r="F212" s="8">
        <v>1</v>
      </c>
      <c r="G212" s="8" t="s">
        <v>53</v>
      </c>
      <c r="H212" s="8" t="s">
        <v>165</v>
      </c>
      <c r="I212" s="8" t="s">
        <v>99</v>
      </c>
      <c r="J212" s="25">
        <v>211.28999328613281</v>
      </c>
      <c r="K212" s="4">
        <v>6</v>
      </c>
      <c r="L212" s="25">
        <f t="shared" si="24"/>
        <v>217.28999328613281</v>
      </c>
      <c r="M212" s="25">
        <v>164.19999694824219</v>
      </c>
      <c r="N212" s="4">
        <v>8</v>
      </c>
      <c r="O212" s="25">
        <f t="shared" si="25"/>
        <v>172.19999694824219</v>
      </c>
      <c r="P212" s="25">
        <f t="shared" si="26"/>
        <v>172.19999694824219</v>
      </c>
      <c r="Q212" s="25">
        <f t="shared" si="27"/>
        <v>78.002895132100761</v>
      </c>
    </row>
    <row r="213" spans="1:17" ht="43.2">
      <c r="A213" s="4">
        <v>54</v>
      </c>
      <c r="B213" s="8" t="s">
        <v>83</v>
      </c>
      <c r="C213" s="8">
        <v>2000</v>
      </c>
      <c r="D213" s="8">
        <v>2000</v>
      </c>
      <c r="E213" s="8">
        <v>2000</v>
      </c>
      <c r="F213" s="8">
        <v>2</v>
      </c>
      <c r="G213" s="8" t="s">
        <v>80</v>
      </c>
      <c r="H213" s="8" t="s">
        <v>81</v>
      </c>
      <c r="I213" s="8" t="s">
        <v>84</v>
      </c>
      <c r="J213" s="25">
        <v>189.27999877929687</v>
      </c>
      <c r="K213" s="4">
        <v>4</v>
      </c>
      <c r="L213" s="25">
        <f t="shared" si="24"/>
        <v>193.27999877929687</v>
      </c>
      <c r="M213" s="25">
        <v>171.8699951171875</v>
      </c>
      <c r="N213" s="4">
        <v>56</v>
      </c>
      <c r="O213" s="25">
        <f t="shared" si="25"/>
        <v>227.8699951171875</v>
      </c>
      <c r="P213" s="25">
        <f t="shared" si="26"/>
        <v>193.27999877929687</v>
      </c>
      <c r="Q213" s="25">
        <f t="shared" si="27"/>
        <v>99.793263435333316</v>
      </c>
    </row>
    <row r="214" spans="1:17">
      <c r="A214" s="4">
        <v>55</v>
      </c>
      <c r="B214" s="8" t="s">
        <v>114</v>
      </c>
      <c r="C214" s="8">
        <v>2001</v>
      </c>
      <c r="D214" s="8">
        <v>2001</v>
      </c>
      <c r="E214" s="8">
        <v>2001</v>
      </c>
      <c r="F214" s="8">
        <v>3</v>
      </c>
      <c r="G214" s="8" t="s">
        <v>115</v>
      </c>
      <c r="H214" s="8" t="s">
        <v>116</v>
      </c>
      <c r="I214" s="8" t="s">
        <v>117</v>
      </c>
      <c r="J214" s="25">
        <v>142.80999755859375</v>
      </c>
      <c r="K214" s="4">
        <v>54</v>
      </c>
      <c r="L214" s="25">
        <f t="shared" si="24"/>
        <v>196.80999755859375</v>
      </c>
      <c r="M214" s="25">
        <v>147.33999633789062</v>
      </c>
      <c r="N214" s="4">
        <v>108</v>
      </c>
      <c r="O214" s="25">
        <f t="shared" si="25"/>
        <v>255.33999633789062</v>
      </c>
      <c r="P214" s="25">
        <f t="shared" si="26"/>
        <v>196.80999755859375</v>
      </c>
      <c r="Q214" s="25">
        <f t="shared" si="27"/>
        <v>103.4422182185119</v>
      </c>
    </row>
    <row r="215" spans="1:17" ht="57.6">
      <c r="A215" s="4">
        <v>56</v>
      </c>
      <c r="B215" s="8" t="s">
        <v>310</v>
      </c>
      <c r="C215" s="8">
        <v>2001</v>
      </c>
      <c r="D215" s="8">
        <v>2001</v>
      </c>
      <c r="E215" s="8">
        <v>2001</v>
      </c>
      <c r="F215" s="8">
        <v>2</v>
      </c>
      <c r="G215" s="8" t="s">
        <v>76</v>
      </c>
      <c r="H215" s="8" t="s">
        <v>153</v>
      </c>
      <c r="I215" s="8" t="s">
        <v>154</v>
      </c>
      <c r="J215" s="25">
        <v>221.41999816894531</v>
      </c>
      <c r="K215" s="4">
        <v>210</v>
      </c>
      <c r="L215" s="25">
        <f t="shared" si="24"/>
        <v>431.41999816894531</v>
      </c>
      <c r="M215" s="25">
        <v>223.39999389648437</v>
      </c>
      <c r="N215" s="4">
        <v>108</v>
      </c>
      <c r="O215" s="25">
        <f t="shared" si="25"/>
        <v>331.39999389648437</v>
      </c>
      <c r="P215" s="25">
        <f t="shared" si="26"/>
        <v>331.39999389648437</v>
      </c>
      <c r="Q215" s="25">
        <f t="shared" si="27"/>
        <v>242.56770851201171</v>
      </c>
    </row>
    <row r="216" spans="1:17" ht="57.6">
      <c r="A216" s="4"/>
      <c r="B216" s="8" t="s">
        <v>201</v>
      </c>
      <c r="C216" s="8">
        <v>1999</v>
      </c>
      <c r="D216" s="8">
        <v>1999</v>
      </c>
      <c r="E216" s="8">
        <v>1999</v>
      </c>
      <c r="F216" s="8">
        <v>1</v>
      </c>
      <c r="G216" s="8" t="s">
        <v>76</v>
      </c>
      <c r="H216" s="8" t="s">
        <v>153</v>
      </c>
      <c r="I216" s="8" t="s">
        <v>158</v>
      </c>
      <c r="J216" s="25"/>
      <c r="K216" s="4"/>
      <c r="L216" s="25" t="s">
        <v>399</v>
      </c>
      <c r="M216" s="25"/>
      <c r="N216" s="4"/>
      <c r="O216" s="25" t="s">
        <v>399</v>
      </c>
      <c r="P216" s="25"/>
      <c r="Q216" s="25" t="str">
        <f t="shared" si="27"/>
        <v/>
      </c>
    </row>
    <row r="218" spans="1:17" ht="18">
      <c r="A218" s="11" t="s">
        <v>448</v>
      </c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7">
      <c r="A219" s="16" t="s">
        <v>390</v>
      </c>
      <c r="B219" s="16" t="s">
        <v>1</v>
      </c>
      <c r="C219" s="16" t="s">
        <v>2</v>
      </c>
      <c r="D219" s="16" t="s">
        <v>312</v>
      </c>
      <c r="E219" s="16" t="s">
        <v>313</v>
      </c>
      <c r="F219" s="16" t="s">
        <v>3</v>
      </c>
      <c r="G219" s="16" t="s">
        <v>4</v>
      </c>
      <c r="H219" s="16" t="s">
        <v>5</v>
      </c>
      <c r="I219" s="16" t="s">
        <v>6</v>
      </c>
      <c r="J219" s="18" t="s">
        <v>392</v>
      </c>
      <c r="K219" s="19"/>
      <c r="L219" s="20"/>
      <c r="M219" s="18" t="s">
        <v>396</v>
      </c>
      <c r="N219" s="19"/>
      <c r="O219" s="20"/>
      <c r="P219" s="16" t="s">
        <v>397</v>
      </c>
      <c r="Q219" s="16" t="s">
        <v>398</v>
      </c>
    </row>
    <row r="220" spans="1:17">
      <c r="A220" s="17"/>
      <c r="B220" s="17"/>
      <c r="C220" s="17"/>
      <c r="D220" s="17"/>
      <c r="E220" s="17"/>
      <c r="F220" s="17"/>
      <c r="G220" s="17"/>
      <c r="H220" s="17"/>
      <c r="I220" s="17"/>
      <c r="J220" s="21" t="s">
        <v>393</v>
      </c>
      <c r="K220" s="21" t="s">
        <v>394</v>
      </c>
      <c r="L220" s="21" t="s">
        <v>395</v>
      </c>
      <c r="M220" s="21" t="s">
        <v>393</v>
      </c>
      <c r="N220" s="21" t="s">
        <v>394</v>
      </c>
      <c r="O220" s="21" t="s">
        <v>395</v>
      </c>
      <c r="P220" s="17"/>
      <c r="Q220" s="17"/>
    </row>
    <row r="221" spans="1:17" ht="43.2">
      <c r="A221" s="22">
        <v>1</v>
      </c>
      <c r="B221" s="23" t="s">
        <v>166</v>
      </c>
      <c r="C221" s="23">
        <v>1998</v>
      </c>
      <c r="D221" s="23">
        <v>1998</v>
      </c>
      <c r="E221" s="23">
        <v>1998</v>
      </c>
      <c r="F221" s="23" t="s">
        <v>49</v>
      </c>
      <c r="G221" s="23" t="s">
        <v>45</v>
      </c>
      <c r="H221" s="23" t="s">
        <v>111</v>
      </c>
      <c r="I221" s="23" t="s">
        <v>105</v>
      </c>
      <c r="J221" s="24">
        <v>106.30999755859375</v>
      </c>
      <c r="K221" s="22">
        <v>2</v>
      </c>
      <c r="L221" s="24">
        <f t="shared" ref="L221:L236" si="28">J221+K221</f>
        <v>108.30999755859375</v>
      </c>
      <c r="M221" s="24">
        <v>132.30999755859375</v>
      </c>
      <c r="N221" s="22">
        <v>4</v>
      </c>
      <c r="O221" s="24">
        <f t="shared" ref="O221:O236" si="29">M221+N221</f>
        <v>136.30999755859375</v>
      </c>
      <c r="P221" s="24">
        <f t="shared" ref="P221:P236" si="30">MIN(O221,L221)</f>
        <v>108.30999755859375</v>
      </c>
      <c r="Q221" s="24">
        <f t="shared" ref="Q221:Q236" si="31">IF( AND(ISNUMBER(P$221),ISNUMBER(P221)),(P221-P$221)/P$221*100,"")</f>
        <v>0</v>
      </c>
    </row>
    <row r="222" spans="1:17" ht="72">
      <c r="A222" s="4">
        <v>2</v>
      </c>
      <c r="B222" s="8" t="s">
        <v>213</v>
      </c>
      <c r="C222" s="8">
        <v>1998</v>
      </c>
      <c r="D222" s="8">
        <v>1998</v>
      </c>
      <c r="E222" s="8">
        <v>1998</v>
      </c>
      <c r="F222" s="8" t="s">
        <v>49</v>
      </c>
      <c r="G222" s="8" t="s">
        <v>215</v>
      </c>
      <c r="H222" s="8" t="s">
        <v>216</v>
      </c>
      <c r="I222" s="8" t="s">
        <v>217</v>
      </c>
      <c r="J222" s="25">
        <v>108.75</v>
      </c>
      <c r="K222" s="4">
        <v>0</v>
      </c>
      <c r="L222" s="25">
        <f t="shared" si="28"/>
        <v>108.75</v>
      </c>
      <c r="M222" s="25">
        <v>116.61000061035156</v>
      </c>
      <c r="N222" s="4">
        <v>2</v>
      </c>
      <c r="O222" s="25">
        <f t="shared" si="29"/>
        <v>118.61000061035156</v>
      </c>
      <c r="P222" s="25">
        <f t="shared" si="30"/>
        <v>108.75</v>
      </c>
      <c r="Q222" s="25">
        <f t="shared" si="31"/>
        <v>0.40624360753790678</v>
      </c>
    </row>
    <row r="223" spans="1:17" ht="72">
      <c r="A223" s="4">
        <v>3</v>
      </c>
      <c r="B223" s="8" t="s">
        <v>299</v>
      </c>
      <c r="C223" s="8">
        <v>2000</v>
      </c>
      <c r="D223" s="8">
        <v>2000</v>
      </c>
      <c r="E223" s="8">
        <v>2000</v>
      </c>
      <c r="F223" s="8" t="s">
        <v>49</v>
      </c>
      <c r="G223" s="8" t="s">
        <v>215</v>
      </c>
      <c r="H223" s="8" t="s">
        <v>300</v>
      </c>
      <c r="I223" s="8" t="s">
        <v>217</v>
      </c>
      <c r="J223" s="25">
        <v>117.91000366210937</v>
      </c>
      <c r="K223" s="4">
        <v>0</v>
      </c>
      <c r="L223" s="25">
        <f t="shared" si="28"/>
        <v>117.91000366210937</v>
      </c>
      <c r="M223" s="25">
        <v>124.88999938964844</v>
      </c>
      <c r="N223" s="4">
        <v>52</v>
      </c>
      <c r="O223" s="25">
        <f t="shared" si="29"/>
        <v>176.88999938964844</v>
      </c>
      <c r="P223" s="25">
        <f t="shared" si="30"/>
        <v>117.91000366210937</v>
      </c>
      <c r="Q223" s="25">
        <f t="shared" si="31"/>
        <v>8.8634533467902585</v>
      </c>
    </row>
    <row r="224" spans="1:17" ht="43.2">
      <c r="A224" s="4">
        <v>4</v>
      </c>
      <c r="B224" s="8" t="s">
        <v>93</v>
      </c>
      <c r="C224" s="8">
        <v>1998</v>
      </c>
      <c r="D224" s="8">
        <v>1998</v>
      </c>
      <c r="E224" s="8">
        <v>1998</v>
      </c>
      <c r="F224" s="8" t="s">
        <v>49</v>
      </c>
      <c r="G224" s="8" t="s">
        <v>53</v>
      </c>
      <c r="H224" s="8" t="s">
        <v>94</v>
      </c>
      <c r="I224" s="8" t="s">
        <v>95</v>
      </c>
      <c r="J224" s="25">
        <v>121.22000122070312</v>
      </c>
      <c r="K224" s="4">
        <v>2</v>
      </c>
      <c r="L224" s="25">
        <f t="shared" si="28"/>
        <v>123.22000122070312</v>
      </c>
      <c r="M224" s="25">
        <v>117.83999633789062</v>
      </c>
      <c r="N224" s="4">
        <v>2</v>
      </c>
      <c r="O224" s="25">
        <f t="shared" si="29"/>
        <v>119.83999633789063</v>
      </c>
      <c r="P224" s="25">
        <f t="shared" si="30"/>
        <v>119.83999633789063</v>
      </c>
      <c r="Q224" s="25">
        <f t="shared" si="31"/>
        <v>10.645368884861579</v>
      </c>
    </row>
    <row r="225" spans="1:17" ht="72">
      <c r="A225" s="4">
        <v>5</v>
      </c>
      <c r="B225" s="8" t="s">
        <v>139</v>
      </c>
      <c r="C225" s="8">
        <v>1998</v>
      </c>
      <c r="D225" s="8">
        <v>1998</v>
      </c>
      <c r="E225" s="8">
        <v>1998</v>
      </c>
      <c r="F225" s="8" t="s">
        <v>49</v>
      </c>
      <c r="G225" s="8" t="s">
        <v>40</v>
      </c>
      <c r="H225" s="8" t="s">
        <v>140</v>
      </c>
      <c r="I225" s="8" t="s">
        <v>42</v>
      </c>
      <c r="J225" s="25">
        <v>130.83999633789063</v>
      </c>
      <c r="K225" s="4">
        <v>0</v>
      </c>
      <c r="L225" s="25">
        <f t="shared" si="28"/>
        <v>130.83999633789063</v>
      </c>
      <c r="M225" s="25">
        <v>121.79000091552734</v>
      </c>
      <c r="N225" s="4">
        <v>0</v>
      </c>
      <c r="O225" s="25">
        <f t="shared" si="29"/>
        <v>121.79000091552734</v>
      </c>
      <c r="P225" s="25">
        <f t="shared" si="30"/>
        <v>121.79000091552734</v>
      </c>
      <c r="Q225" s="25">
        <f t="shared" si="31"/>
        <v>12.445760927693822</v>
      </c>
    </row>
    <row r="226" spans="1:17" ht="43.2">
      <c r="A226" s="4">
        <v>6</v>
      </c>
      <c r="B226" s="8" t="s">
        <v>289</v>
      </c>
      <c r="C226" s="8">
        <v>2001</v>
      </c>
      <c r="D226" s="8">
        <v>2001</v>
      </c>
      <c r="E226" s="8">
        <v>2001</v>
      </c>
      <c r="F226" s="8">
        <v>1</v>
      </c>
      <c r="G226" s="8" t="s">
        <v>136</v>
      </c>
      <c r="H226" s="8" t="s">
        <v>290</v>
      </c>
      <c r="I226" s="8" t="s">
        <v>265</v>
      </c>
      <c r="J226" s="25">
        <v>128.61000061035156</v>
      </c>
      <c r="K226" s="4">
        <v>2</v>
      </c>
      <c r="L226" s="25">
        <f t="shared" si="28"/>
        <v>130.61000061035156</v>
      </c>
      <c r="M226" s="25">
        <v>121.62999725341797</v>
      </c>
      <c r="N226" s="4">
        <v>2</v>
      </c>
      <c r="O226" s="25">
        <f t="shared" si="29"/>
        <v>123.62999725341797</v>
      </c>
      <c r="P226" s="25">
        <f t="shared" si="30"/>
        <v>123.62999725341797</v>
      </c>
      <c r="Q226" s="25">
        <f t="shared" si="31"/>
        <v>14.144585024606224</v>
      </c>
    </row>
    <row r="227" spans="1:17" ht="43.2">
      <c r="A227" s="4">
        <v>7</v>
      </c>
      <c r="B227" s="8" t="s">
        <v>240</v>
      </c>
      <c r="C227" s="8">
        <v>1998</v>
      </c>
      <c r="D227" s="8">
        <v>1998</v>
      </c>
      <c r="E227" s="8">
        <v>1998</v>
      </c>
      <c r="F227" s="8" t="s">
        <v>49</v>
      </c>
      <c r="G227" s="8" t="s">
        <v>70</v>
      </c>
      <c r="H227" s="8" t="s">
        <v>381</v>
      </c>
      <c r="I227" s="8" t="s">
        <v>242</v>
      </c>
      <c r="J227" s="25">
        <v>126.23000335693359</v>
      </c>
      <c r="K227" s="4">
        <v>4</v>
      </c>
      <c r="L227" s="25">
        <f t="shared" si="28"/>
        <v>130.23000335693359</v>
      </c>
      <c r="M227" s="25">
        <v>123.40000152587891</v>
      </c>
      <c r="N227" s="4">
        <v>6</v>
      </c>
      <c r="O227" s="25">
        <f t="shared" si="29"/>
        <v>129.40000152587891</v>
      </c>
      <c r="P227" s="25">
        <f t="shared" si="30"/>
        <v>129.40000152587891</v>
      </c>
      <c r="Q227" s="25">
        <f t="shared" si="31"/>
        <v>19.471890354236084</v>
      </c>
    </row>
    <row r="228" spans="1:17" ht="72">
      <c r="A228" s="4">
        <v>8</v>
      </c>
      <c r="B228" s="8" t="s">
        <v>244</v>
      </c>
      <c r="C228" s="8">
        <v>2001</v>
      </c>
      <c r="D228" s="8">
        <v>2001</v>
      </c>
      <c r="E228" s="8">
        <v>2001</v>
      </c>
      <c r="F228" s="8">
        <v>1</v>
      </c>
      <c r="G228" s="8" t="s">
        <v>80</v>
      </c>
      <c r="H228" s="8" t="s">
        <v>245</v>
      </c>
      <c r="I228" s="8" t="s">
        <v>246</v>
      </c>
      <c r="J228" s="25">
        <v>129.99000549316406</v>
      </c>
      <c r="K228" s="4">
        <v>2</v>
      </c>
      <c r="L228" s="25">
        <f t="shared" si="28"/>
        <v>131.99000549316406</v>
      </c>
      <c r="M228" s="25">
        <v>130.21000671386719</v>
      </c>
      <c r="N228" s="4">
        <v>0</v>
      </c>
      <c r="O228" s="25">
        <f t="shared" si="29"/>
        <v>130.21000671386719</v>
      </c>
      <c r="P228" s="25">
        <f t="shared" si="30"/>
        <v>130.21000671386719</v>
      </c>
      <c r="Q228" s="25">
        <f t="shared" si="31"/>
        <v>20.219748544843174</v>
      </c>
    </row>
    <row r="229" spans="1:17" ht="72">
      <c r="A229" s="4">
        <v>9</v>
      </c>
      <c r="B229" s="8" t="s">
        <v>222</v>
      </c>
      <c r="C229" s="8">
        <v>1999</v>
      </c>
      <c r="D229" s="8">
        <v>1999</v>
      </c>
      <c r="E229" s="8">
        <v>1999</v>
      </c>
      <c r="F229" s="8" t="s">
        <v>49</v>
      </c>
      <c r="G229" s="8" t="s">
        <v>76</v>
      </c>
      <c r="H229" s="8" t="s">
        <v>223</v>
      </c>
      <c r="I229" s="8" t="s">
        <v>224</v>
      </c>
      <c r="J229" s="25">
        <v>136.44000244140625</v>
      </c>
      <c r="K229" s="4">
        <v>4</v>
      </c>
      <c r="L229" s="25">
        <f t="shared" si="28"/>
        <v>140.44000244140625</v>
      </c>
      <c r="M229" s="25">
        <v>137.91999816894531</v>
      </c>
      <c r="N229" s="4">
        <v>4</v>
      </c>
      <c r="O229" s="25">
        <f t="shared" si="29"/>
        <v>141.91999816894531</v>
      </c>
      <c r="P229" s="25">
        <f t="shared" si="30"/>
        <v>140.44000244140625</v>
      </c>
      <c r="Q229" s="25">
        <f t="shared" si="31"/>
        <v>29.664856067816594</v>
      </c>
    </row>
    <row r="230" spans="1:17" ht="43.2">
      <c r="A230" s="4">
        <v>10</v>
      </c>
      <c r="B230" s="8" t="s">
        <v>148</v>
      </c>
      <c r="C230" s="8">
        <v>1999</v>
      </c>
      <c r="D230" s="8">
        <v>1999</v>
      </c>
      <c r="E230" s="8">
        <v>1999</v>
      </c>
      <c r="F230" s="8" t="s">
        <v>49</v>
      </c>
      <c r="G230" s="8" t="s">
        <v>70</v>
      </c>
      <c r="H230" s="8" t="s">
        <v>149</v>
      </c>
      <c r="I230" s="8" t="s">
        <v>150</v>
      </c>
      <c r="J230" s="25">
        <v>142.08000183105469</v>
      </c>
      <c r="K230" s="4">
        <v>2</v>
      </c>
      <c r="L230" s="25">
        <f t="shared" si="28"/>
        <v>144.08000183105469</v>
      </c>
      <c r="M230" s="25">
        <v>137.55000305175781</v>
      </c>
      <c r="N230" s="4">
        <v>4</v>
      </c>
      <c r="O230" s="25">
        <f t="shared" si="29"/>
        <v>141.55000305175781</v>
      </c>
      <c r="P230" s="25">
        <f t="shared" si="30"/>
        <v>141.55000305175781</v>
      </c>
      <c r="Q230" s="25">
        <f t="shared" si="31"/>
        <v>30.689692772988774</v>
      </c>
    </row>
    <row r="231" spans="1:17" ht="28.8">
      <c r="A231" s="4">
        <v>11</v>
      </c>
      <c r="B231" s="8" t="s">
        <v>202</v>
      </c>
      <c r="C231" s="8">
        <v>2000</v>
      </c>
      <c r="D231" s="8">
        <v>2000</v>
      </c>
      <c r="E231" s="8">
        <v>2000</v>
      </c>
      <c r="F231" s="8" t="s">
        <v>49</v>
      </c>
      <c r="G231" s="8" t="s">
        <v>16</v>
      </c>
      <c r="H231" s="8" t="s">
        <v>17</v>
      </c>
      <c r="I231" s="8" t="s">
        <v>97</v>
      </c>
      <c r="J231" s="25">
        <v>140.66999816894531</v>
      </c>
      <c r="K231" s="4">
        <v>2</v>
      </c>
      <c r="L231" s="25">
        <f t="shared" si="28"/>
        <v>142.66999816894531</v>
      </c>
      <c r="M231" s="25">
        <v>149.13999938964844</v>
      </c>
      <c r="N231" s="4">
        <v>0</v>
      </c>
      <c r="O231" s="25">
        <f t="shared" si="29"/>
        <v>149.13999938964844</v>
      </c>
      <c r="P231" s="25">
        <f t="shared" si="30"/>
        <v>142.66999816894531</v>
      </c>
      <c r="Q231" s="25">
        <f t="shared" si="31"/>
        <v>31.723757164488369</v>
      </c>
    </row>
    <row r="232" spans="1:17" ht="28.8">
      <c r="A232" s="4">
        <v>12</v>
      </c>
      <c r="B232" s="8" t="s">
        <v>254</v>
      </c>
      <c r="C232" s="8">
        <v>1999</v>
      </c>
      <c r="D232" s="8">
        <v>1999</v>
      </c>
      <c r="E232" s="8">
        <v>1999</v>
      </c>
      <c r="F232" s="8">
        <v>1</v>
      </c>
      <c r="G232" s="8" t="s">
        <v>21</v>
      </c>
      <c r="H232" s="8" t="s">
        <v>22</v>
      </c>
      <c r="I232" s="8" t="s">
        <v>23</v>
      </c>
      <c r="J232" s="25">
        <v>152.69000244140625</v>
      </c>
      <c r="K232" s="4">
        <v>2</v>
      </c>
      <c r="L232" s="25">
        <f t="shared" si="28"/>
        <v>154.69000244140625</v>
      </c>
      <c r="M232" s="25">
        <v>147.46000671386719</v>
      </c>
      <c r="N232" s="4">
        <v>2</v>
      </c>
      <c r="O232" s="25">
        <f t="shared" si="29"/>
        <v>149.46000671386719</v>
      </c>
      <c r="P232" s="25">
        <f t="shared" si="30"/>
        <v>149.46000671386719</v>
      </c>
      <c r="Q232" s="25">
        <f t="shared" si="31"/>
        <v>37.992807758131491</v>
      </c>
    </row>
    <row r="233" spans="1:17" ht="43.2">
      <c r="A233" s="4">
        <v>13</v>
      </c>
      <c r="B233" s="8" t="s">
        <v>175</v>
      </c>
      <c r="C233" s="8">
        <v>1998</v>
      </c>
      <c r="D233" s="8">
        <v>1998</v>
      </c>
      <c r="E233" s="8">
        <v>1998</v>
      </c>
      <c r="F233" s="8">
        <v>1</v>
      </c>
      <c r="G233" s="8" t="s">
        <v>10</v>
      </c>
      <c r="H233" s="8" t="s">
        <v>176</v>
      </c>
      <c r="I233" s="8" t="s">
        <v>177</v>
      </c>
      <c r="J233" s="25">
        <v>174.8800048828125</v>
      </c>
      <c r="K233" s="4">
        <v>54</v>
      </c>
      <c r="L233" s="25">
        <f t="shared" si="28"/>
        <v>228.8800048828125</v>
      </c>
      <c r="M233" s="25">
        <v>146.08000183105469</v>
      </c>
      <c r="N233" s="4">
        <v>4</v>
      </c>
      <c r="O233" s="25">
        <f t="shared" si="29"/>
        <v>150.08000183105469</v>
      </c>
      <c r="P233" s="25">
        <f t="shared" si="30"/>
        <v>150.08000183105469</v>
      </c>
      <c r="Q233" s="25">
        <f t="shared" si="31"/>
        <v>38.565234247987242</v>
      </c>
    </row>
    <row r="234" spans="1:17" ht="43.2">
      <c r="A234" s="4">
        <v>14</v>
      </c>
      <c r="B234" s="8" t="s">
        <v>274</v>
      </c>
      <c r="C234" s="8">
        <v>1999</v>
      </c>
      <c r="D234" s="8">
        <v>1999</v>
      </c>
      <c r="E234" s="8">
        <v>1999</v>
      </c>
      <c r="F234" s="8">
        <v>1</v>
      </c>
      <c r="G234" s="8" t="s">
        <v>45</v>
      </c>
      <c r="H234" s="8" t="s">
        <v>205</v>
      </c>
      <c r="I234" s="8" t="s">
        <v>112</v>
      </c>
      <c r="J234" s="25">
        <v>160.50999450683594</v>
      </c>
      <c r="K234" s="4">
        <v>4</v>
      </c>
      <c r="L234" s="25">
        <f t="shared" si="28"/>
        <v>164.50999450683594</v>
      </c>
      <c r="M234" s="25"/>
      <c r="N234" s="4"/>
      <c r="O234" s="25" t="s">
        <v>399</v>
      </c>
      <c r="P234" s="25">
        <f t="shared" si="30"/>
        <v>164.50999450683594</v>
      </c>
      <c r="Q234" s="25">
        <f t="shared" si="31"/>
        <v>51.888097327154867</v>
      </c>
    </row>
    <row r="235" spans="1:17" ht="28.8">
      <c r="A235" s="4">
        <v>15</v>
      </c>
      <c r="B235" s="8" t="s">
        <v>172</v>
      </c>
      <c r="C235" s="8">
        <v>2001</v>
      </c>
      <c r="D235" s="8">
        <v>2001</v>
      </c>
      <c r="E235" s="8">
        <v>2001</v>
      </c>
      <c r="F235" s="8">
        <v>2</v>
      </c>
      <c r="G235" s="8" t="s">
        <v>16</v>
      </c>
      <c r="H235" s="8" t="s">
        <v>17</v>
      </c>
      <c r="I235" s="8" t="s">
        <v>68</v>
      </c>
      <c r="J235" s="25">
        <v>179.35000610351562</v>
      </c>
      <c r="K235" s="4">
        <v>2</v>
      </c>
      <c r="L235" s="25">
        <f t="shared" si="28"/>
        <v>181.35000610351562</v>
      </c>
      <c r="M235" s="25">
        <v>169.1199951171875</v>
      </c>
      <c r="N235" s="4">
        <v>54</v>
      </c>
      <c r="O235" s="25">
        <f t="shared" si="29"/>
        <v>223.1199951171875</v>
      </c>
      <c r="P235" s="25">
        <f t="shared" si="30"/>
        <v>181.35000610351562</v>
      </c>
      <c r="Q235" s="25">
        <f t="shared" si="31"/>
        <v>67.436072561453571</v>
      </c>
    </row>
    <row r="236" spans="1:17" ht="57.6">
      <c r="A236" s="4"/>
      <c r="B236" s="8" t="s">
        <v>120</v>
      </c>
      <c r="C236" s="8">
        <v>2001</v>
      </c>
      <c r="D236" s="8">
        <v>2001</v>
      </c>
      <c r="E236" s="8">
        <v>2001</v>
      </c>
      <c r="F236" s="8">
        <v>1</v>
      </c>
      <c r="G236" s="8" t="s">
        <v>76</v>
      </c>
      <c r="H236" s="8" t="s">
        <v>121</v>
      </c>
      <c r="I236" s="8" t="s">
        <v>122</v>
      </c>
      <c r="J236" s="25"/>
      <c r="K236" s="4"/>
      <c r="L236" s="25" t="s">
        <v>399</v>
      </c>
      <c r="M236" s="25"/>
      <c r="N236" s="4"/>
      <c r="O236" s="25" t="s">
        <v>399</v>
      </c>
      <c r="P236" s="25"/>
      <c r="Q236" s="25" t="str">
        <f t="shared" si="31"/>
        <v/>
      </c>
    </row>
  </sheetData>
  <mergeCells count="76">
    <mergeCell ref="P219:P220"/>
    <mergeCell ref="Q219:Q220"/>
    <mergeCell ref="G219:G220"/>
    <mergeCell ref="H219:H220"/>
    <mergeCell ref="I219:I220"/>
    <mergeCell ref="A218:J218"/>
    <mergeCell ref="J219:L219"/>
    <mergeCell ref="M219:O219"/>
    <mergeCell ref="A219:A220"/>
    <mergeCell ref="B219:B220"/>
    <mergeCell ref="C219:C220"/>
    <mergeCell ref="D219:D220"/>
    <mergeCell ref="E219:E220"/>
    <mergeCell ref="F219:F220"/>
    <mergeCell ref="I158:I159"/>
    <mergeCell ref="A157:J157"/>
    <mergeCell ref="J158:L158"/>
    <mergeCell ref="M158:O158"/>
    <mergeCell ref="P158:P159"/>
    <mergeCell ref="Q158:Q159"/>
    <mergeCell ref="P119:P120"/>
    <mergeCell ref="Q119:Q120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19:G120"/>
    <mergeCell ref="H119:H120"/>
    <mergeCell ref="I119:I120"/>
    <mergeCell ref="A118:J118"/>
    <mergeCell ref="J119:L119"/>
    <mergeCell ref="M119:O119"/>
    <mergeCell ref="A119:A120"/>
    <mergeCell ref="B119:B120"/>
    <mergeCell ref="C119:C120"/>
    <mergeCell ref="D119:D120"/>
    <mergeCell ref="E119:E120"/>
    <mergeCell ref="F119:F120"/>
    <mergeCell ref="I92:I93"/>
    <mergeCell ref="A91:J91"/>
    <mergeCell ref="J92:L92"/>
    <mergeCell ref="M92:O92"/>
    <mergeCell ref="P92:P93"/>
    <mergeCell ref="Q92:Q93"/>
    <mergeCell ref="P8:P9"/>
    <mergeCell ref="Q8:Q9"/>
    <mergeCell ref="A92:A93"/>
    <mergeCell ref="B92:B93"/>
    <mergeCell ref="C92:C93"/>
    <mergeCell ref="D92:D93"/>
    <mergeCell ref="E92:E93"/>
    <mergeCell ref="F92:F93"/>
    <mergeCell ref="G92:G93"/>
    <mergeCell ref="H92:H9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2"/>
  <sheetViews>
    <sheetView workbookViewId="0"/>
  </sheetViews>
  <sheetFormatPr defaultRowHeight="14.4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>
      <c r="A1" s="1" t="s">
        <v>311</v>
      </c>
      <c r="B1" s="1" t="s">
        <v>1</v>
      </c>
      <c r="C1" s="1" t="s">
        <v>312</v>
      </c>
      <c r="D1" s="1" t="s">
        <v>313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>
      <c r="A2" s="3" t="s">
        <v>314</v>
      </c>
      <c r="B2" s="3" t="s">
        <v>8</v>
      </c>
      <c r="C2" s="2">
        <v>2000</v>
      </c>
      <c r="D2" s="2">
        <v>2000</v>
      </c>
      <c r="E2" s="3" t="s">
        <v>315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>
      <c r="A3" s="5" t="s">
        <v>314</v>
      </c>
      <c r="B3" s="5" t="s">
        <v>14</v>
      </c>
      <c r="C3" s="4">
        <v>1999</v>
      </c>
      <c r="D3" s="4">
        <v>1999</v>
      </c>
      <c r="E3" s="5" t="s">
        <v>316</v>
      </c>
      <c r="F3" s="5" t="s">
        <v>15</v>
      </c>
      <c r="G3" s="5" t="s">
        <v>16</v>
      </c>
      <c r="H3" s="5" t="s">
        <v>17</v>
      </c>
      <c r="I3" s="5" t="s">
        <v>18</v>
      </c>
    </row>
    <row r="4" spans="1:9">
      <c r="A4" s="5" t="s">
        <v>314</v>
      </c>
      <c r="B4" s="5" t="s">
        <v>19</v>
      </c>
      <c r="C4" s="4">
        <v>2002</v>
      </c>
      <c r="D4" s="4">
        <v>2002</v>
      </c>
      <c r="E4" s="5" t="s">
        <v>317</v>
      </c>
      <c r="F4" s="5" t="s">
        <v>20</v>
      </c>
      <c r="G4" s="5" t="s">
        <v>21</v>
      </c>
      <c r="H4" s="5" t="s">
        <v>22</v>
      </c>
      <c r="I4" s="5" t="s">
        <v>23</v>
      </c>
    </row>
    <row r="5" spans="1:9">
      <c r="A5" s="5" t="s">
        <v>314</v>
      </c>
      <c r="B5" s="5" t="s">
        <v>24</v>
      </c>
      <c r="C5" s="4">
        <v>2002</v>
      </c>
      <c r="D5" s="4">
        <v>2002</v>
      </c>
      <c r="E5" s="5" t="s">
        <v>317</v>
      </c>
      <c r="F5" s="5" t="s">
        <v>15</v>
      </c>
      <c r="G5" s="5" t="s">
        <v>25</v>
      </c>
      <c r="H5" s="5" t="s">
        <v>26</v>
      </c>
      <c r="I5" s="5" t="s">
        <v>27</v>
      </c>
    </row>
    <row r="6" spans="1:9">
      <c r="A6" s="5" t="s">
        <v>314</v>
      </c>
      <c r="B6" s="5" t="s">
        <v>28</v>
      </c>
      <c r="C6" s="4">
        <v>2002</v>
      </c>
      <c r="D6" s="4">
        <v>2002</v>
      </c>
      <c r="E6" s="5" t="s">
        <v>317</v>
      </c>
      <c r="F6" s="5" t="s">
        <v>20</v>
      </c>
      <c r="G6" s="5" t="s">
        <v>16</v>
      </c>
      <c r="H6" s="5" t="s">
        <v>17</v>
      </c>
      <c r="I6" s="5" t="s">
        <v>29</v>
      </c>
    </row>
    <row r="7" spans="1:9">
      <c r="A7" s="5" t="s">
        <v>314</v>
      </c>
      <c r="B7" s="5" t="s">
        <v>30</v>
      </c>
      <c r="C7" s="4">
        <v>2000</v>
      </c>
      <c r="D7" s="4">
        <v>2000</v>
      </c>
      <c r="E7" s="5" t="s">
        <v>315</v>
      </c>
      <c r="F7" s="5" t="s">
        <v>20</v>
      </c>
      <c r="G7" s="5" t="s">
        <v>31</v>
      </c>
      <c r="H7" s="5" t="s">
        <v>32</v>
      </c>
      <c r="I7" s="5" t="s">
        <v>33</v>
      </c>
    </row>
    <row r="8" spans="1:9">
      <c r="A8" s="5" t="s">
        <v>314</v>
      </c>
      <c r="B8" s="5" t="s">
        <v>34</v>
      </c>
      <c r="C8" s="4">
        <v>2000</v>
      </c>
      <c r="D8" s="4">
        <v>2000</v>
      </c>
      <c r="E8" s="5" t="s">
        <v>315</v>
      </c>
      <c r="F8" s="5" t="s">
        <v>35</v>
      </c>
      <c r="G8" s="5" t="s">
        <v>36</v>
      </c>
      <c r="H8" s="5" t="s">
        <v>37</v>
      </c>
      <c r="I8" s="5" t="s">
        <v>38</v>
      </c>
    </row>
    <row r="9" spans="1:9">
      <c r="A9" s="5" t="s">
        <v>314</v>
      </c>
      <c r="B9" s="5" t="s">
        <v>44</v>
      </c>
      <c r="C9" s="4">
        <v>2002</v>
      </c>
      <c r="D9" s="4">
        <v>2002</v>
      </c>
      <c r="E9" s="5" t="s">
        <v>317</v>
      </c>
      <c r="F9" s="5" t="s">
        <v>20</v>
      </c>
      <c r="G9" s="5" t="s">
        <v>45</v>
      </c>
      <c r="H9" s="5" t="s">
        <v>46</v>
      </c>
      <c r="I9" s="5" t="s">
        <v>47</v>
      </c>
    </row>
    <row r="10" spans="1:9">
      <c r="A10" s="5" t="s">
        <v>314</v>
      </c>
      <c r="B10" s="5" t="s">
        <v>48</v>
      </c>
      <c r="C10" s="4">
        <v>1998</v>
      </c>
      <c r="D10" s="4">
        <v>1998</v>
      </c>
      <c r="E10" s="5" t="s">
        <v>318</v>
      </c>
      <c r="F10" s="5" t="s">
        <v>49</v>
      </c>
      <c r="G10" s="5" t="s">
        <v>40</v>
      </c>
      <c r="H10" s="5" t="s">
        <v>50</v>
      </c>
      <c r="I10" s="5" t="s">
        <v>51</v>
      </c>
    </row>
    <row r="11" spans="1:9">
      <c r="A11" s="5" t="s">
        <v>314</v>
      </c>
      <c r="B11" s="5" t="s">
        <v>52</v>
      </c>
      <c r="C11" s="4">
        <v>2001</v>
      </c>
      <c r="D11" s="4">
        <v>2001</v>
      </c>
      <c r="E11" s="5" t="s">
        <v>319</v>
      </c>
      <c r="F11" s="5" t="s">
        <v>20</v>
      </c>
      <c r="G11" s="5" t="s">
        <v>53</v>
      </c>
      <c r="H11" s="5" t="s">
        <v>54</v>
      </c>
      <c r="I11" s="5" t="s">
        <v>55</v>
      </c>
    </row>
    <row r="12" spans="1:9">
      <c r="A12" s="5" t="s">
        <v>314</v>
      </c>
      <c r="B12" s="5" t="s">
        <v>56</v>
      </c>
      <c r="C12" s="4">
        <v>1998</v>
      </c>
      <c r="D12" s="4">
        <v>1998</v>
      </c>
      <c r="E12" s="5" t="s">
        <v>318</v>
      </c>
      <c r="F12" s="5" t="s">
        <v>15</v>
      </c>
      <c r="G12" s="5" t="s">
        <v>57</v>
      </c>
      <c r="H12" s="5" t="s">
        <v>58</v>
      </c>
      <c r="I12" s="5" t="s">
        <v>59</v>
      </c>
    </row>
    <row r="13" spans="1:9">
      <c r="A13" s="5" t="s">
        <v>314</v>
      </c>
      <c r="B13" s="5" t="s">
        <v>63</v>
      </c>
      <c r="C13" s="4">
        <v>1998</v>
      </c>
      <c r="D13" s="4">
        <v>1998</v>
      </c>
      <c r="E13" s="5" t="s">
        <v>318</v>
      </c>
      <c r="F13" s="5" t="s">
        <v>15</v>
      </c>
      <c r="G13" s="5" t="s">
        <v>64</v>
      </c>
      <c r="H13" s="5" t="s">
        <v>65</v>
      </c>
      <c r="I13" s="5" t="s">
        <v>66</v>
      </c>
    </row>
    <row r="14" spans="1:9">
      <c r="A14" s="5" t="s">
        <v>314</v>
      </c>
      <c r="B14" s="5" t="s">
        <v>69</v>
      </c>
      <c r="C14" s="4">
        <v>1998</v>
      </c>
      <c r="D14" s="4">
        <v>1998</v>
      </c>
      <c r="E14" s="5" t="s">
        <v>318</v>
      </c>
      <c r="F14" s="5" t="s">
        <v>49</v>
      </c>
      <c r="G14" s="5" t="s">
        <v>70</v>
      </c>
      <c r="H14" s="5" t="s">
        <v>71</v>
      </c>
      <c r="I14" s="5" t="s">
        <v>72</v>
      </c>
    </row>
    <row r="15" spans="1:9">
      <c r="A15" s="5" t="s">
        <v>314</v>
      </c>
      <c r="B15" s="5" t="s">
        <v>73</v>
      </c>
      <c r="C15" s="4">
        <v>2001</v>
      </c>
      <c r="D15" s="4">
        <v>2001</v>
      </c>
      <c r="E15" s="5" t="s">
        <v>319</v>
      </c>
      <c r="F15" s="5" t="s">
        <v>20</v>
      </c>
      <c r="G15" s="5" t="s">
        <v>16</v>
      </c>
      <c r="H15" s="5" t="s">
        <v>17</v>
      </c>
      <c r="I15" s="5" t="s">
        <v>74</v>
      </c>
    </row>
    <row r="16" spans="1:9">
      <c r="A16" s="5" t="s">
        <v>314</v>
      </c>
      <c r="B16" s="5" t="s">
        <v>79</v>
      </c>
      <c r="C16" s="4">
        <v>2002</v>
      </c>
      <c r="D16" s="4">
        <v>2002</v>
      </c>
      <c r="E16" s="5" t="s">
        <v>317</v>
      </c>
      <c r="F16" s="5" t="s">
        <v>35</v>
      </c>
      <c r="G16" s="5" t="s">
        <v>80</v>
      </c>
      <c r="H16" s="5" t="s">
        <v>81</v>
      </c>
      <c r="I16" s="5" t="s">
        <v>82</v>
      </c>
    </row>
    <row r="17" spans="1:9">
      <c r="A17" s="5" t="s">
        <v>314</v>
      </c>
      <c r="B17" s="5" t="s">
        <v>83</v>
      </c>
      <c r="C17" s="4">
        <v>2000</v>
      </c>
      <c r="D17" s="4">
        <v>2000</v>
      </c>
      <c r="E17" s="5" t="s">
        <v>315</v>
      </c>
      <c r="F17" s="5" t="s">
        <v>35</v>
      </c>
      <c r="G17" s="5" t="s">
        <v>80</v>
      </c>
      <c r="H17" s="5" t="s">
        <v>81</v>
      </c>
      <c r="I17" s="5" t="s">
        <v>84</v>
      </c>
    </row>
    <row r="18" spans="1:9">
      <c r="A18" s="5" t="s">
        <v>314</v>
      </c>
      <c r="B18" s="5" t="s">
        <v>85</v>
      </c>
      <c r="C18" s="4">
        <v>2002</v>
      </c>
      <c r="D18" s="4">
        <v>2002</v>
      </c>
      <c r="E18" s="5" t="s">
        <v>317</v>
      </c>
      <c r="F18" s="5" t="s">
        <v>15</v>
      </c>
      <c r="G18" s="5" t="s">
        <v>40</v>
      </c>
      <c r="H18" s="5" t="s">
        <v>86</v>
      </c>
      <c r="I18" s="5" t="s">
        <v>42</v>
      </c>
    </row>
    <row r="19" spans="1:9">
      <c r="A19" s="5" t="s">
        <v>314</v>
      </c>
      <c r="B19" s="5" t="s">
        <v>90</v>
      </c>
      <c r="C19" s="4">
        <v>1998</v>
      </c>
      <c r="D19" s="4">
        <v>1998</v>
      </c>
      <c r="E19" s="5" t="s">
        <v>318</v>
      </c>
      <c r="F19" s="5" t="s">
        <v>15</v>
      </c>
      <c r="G19" s="5" t="s">
        <v>10</v>
      </c>
      <c r="H19" s="5" t="s">
        <v>91</v>
      </c>
      <c r="I19" s="5" t="s">
        <v>92</v>
      </c>
    </row>
    <row r="20" spans="1:9">
      <c r="A20" s="5" t="s">
        <v>314</v>
      </c>
      <c r="B20" s="5" t="s">
        <v>96</v>
      </c>
      <c r="C20" s="4">
        <v>1999</v>
      </c>
      <c r="D20" s="4">
        <v>1999</v>
      </c>
      <c r="E20" s="5" t="s">
        <v>316</v>
      </c>
      <c r="F20" s="5" t="s">
        <v>15</v>
      </c>
      <c r="G20" s="5" t="s">
        <v>16</v>
      </c>
      <c r="H20" s="5" t="s">
        <v>17</v>
      </c>
      <c r="I20" s="5" t="s">
        <v>97</v>
      </c>
    </row>
    <row r="21" spans="1:9">
      <c r="A21" s="5" t="s">
        <v>314</v>
      </c>
      <c r="B21" s="5" t="s">
        <v>98</v>
      </c>
      <c r="C21" s="4">
        <v>1998</v>
      </c>
      <c r="D21" s="4">
        <v>1998</v>
      </c>
      <c r="E21" s="5" t="s">
        <v>318</v>
      </c>
      <c r="F21" s="5" t="s">
        <v>15</v>
      </c>
      <c r="G21" s="5" t="s">
        <v>53</v>
      </c>
      <c r="H21" s="5" t="s">
        <v>94</v>
      </c>
      <c r="I21" s="5" t="s">
        <v>99</v>
      </c>
    </row>
    <row r="22" spans="1:9">
      <c r="A22" s="5" t="s">
        <v>314</v>
      </c>
      <c r="B22" s="5" t="s">
        <v>103</v>
      </c>
      <c r="C22" s="4">
        <v>1998</v>
      </c>
      <c r="D22" s="4">
        <v>1998</v>
      </c>
      <c r="E22" s="5" t="s">
        <v>318</v>
      </c>
      <c r="F22" s="5" t="s">
        <v>15</v>
      </c>
      <c r="G22" s="5" t="s">
        <v>45</v>
      </c>
      <c r="H22" s="5" t="s">
        <v>104</v>
      </c>
      <c r="I22" s="5" t="s">
        <v>105</v>
      </c>
    </row>
    <row r="23" spans="1:9">
      <c r="A23" s="5" t="s">
        <v>314</v>
      </c>
      <c r="B23" s="5" t="s">
        <v>109</v>
      </c>
      <c r="C23" s="4">
        <v>1998</v>
      </c>
      <c r="D23" s="4">
        <v>1998</v>
      </c>
      <c r="E23" s="5" t="s">
        <v>318</v>
      </c>
      <c r="F23" s="5" t="s">
        <v>15</v>
      </c>
      <c r="G23" s="5" t="s">
        <v>45</v>
      </c>
      <c r="H23" s="5" t="s">
        <v>104</v>
      </c>
      <c r="I23" s="5" t="s">
        <v>105</v>
      </c>
    </row>
    <row r="24" spans="1:9">
      <c r="A24" s="5" t="s">
        <v>314</v>
      </c>
      <c r="B24" s="5" t="s">
        <v>113</v>
      </c>
      <c r="C24" s="4">
        <v>2000</v>
      </c>
      <c r="D24" s="4">
        <v>2000</v>
      </c>
      <c r="E24" s="5" t="s">
        <v>315</v>
      </c>
      <c r="F24" s="5" t="s">
        <v>15</v>
      </c>
      <c r="G24" s="5" t="s">
        <v>10</v>
      </c>
      <c r="H24" s="5" t="s">
        <v>91</v>
      </c>
      <c r="I24" s="5" t="s">
        <v>92</v>
      </c>
    </row>
    <row r="25" spans="1:9">
      <c r="A25" s="5" t="s">
        <v>314</v>
      </c>
      <c r="B25" s="5" t="s">
        <v>118</v>
      </c>
      <c r="C25" s="4">
        <v>1999</v>
      </c>
      <c r="D25" s="4">
        <v>1999</v>
      </c>
      <c r="E25" s="5" t="s">
        <v>316</v>
      </c>
      <c r="F25" s="5" t="s">
        <v>15</v>
      </c>
      <c r="G25" s="5" t="s">
        <v>53</v>
      </c>
      <c r="H25" s="5" t="s">
        <v>119</v>
      </c>
      <c r="I25" s="5" t="s">
        <v>99</v>
      </c>
    </row>
    <row r="26" spans="1:9">
      <c r="A26" s="5" t="s">
        <v>314</v>
      </c>
      <c r="B26" s="5" t="s">
        <v>123</v>
      </c>
      <c r="C26" s="4">
        <v>2002</v>
      </c>
      <c r="D26" s="4">
        <v>2002</v>
      </c>
      <c r="E26" s="5" t="s">
        <v>317</v>
      </c>
      <c r="F26" s="5" t="s">
        <v>124</v>
      </c>
      <c r="G26" s="5" t="s">
        <v>10</v>
      </c>
      <c r="H26" s="5" t="s">
        <v>125</v>
      </c>
      <c r="I26" s="5" t="s">
        <v>92</v>
      </c>
    </row>
    <row r="27" spans="1:9">
      <c r="A27" s="5" t="s">
        <v>314</v>
      </c>
      <c r="B27" s="5" t="s">
        <v>130</v>
      </c>
      <c r="C27" s="4">
        <v>2001</v>
      </c>
      <c r="D27" s="4">
        <v>2001</v>
      </c>
      <c r="E27" s="5" t="s">
        <v>319</v>
      </c>
      <c r="F27" s="5" t="s">
        <v>124</v>
      </c>
      <c r="G27" s="5" t="s">
        <v>115</v>
      </c>
      <c r="H27" s="5" t="s">
        <v>116</v>
      </c>
      <c r="I27" s="5" t="s">
        <v>117</v>
      </c>
    </row>
    <row r="28" spans="1:9">
      <c r="A28" s="5" t="s">
        <v>314</v>
      </c>
      <c r="B28" s="5" t="s">
        <v>133</v>
      </c>
      <c r="C28" s="4">
        <v>1999</v>
      </c>
      <c r="D28" s="4">
        <v>1999</v>
      </c>
      <c r="E28" s="5" t="s">
        <v>316</v>
      </c>
      <c r="F28" s="5" t="s">
        <v>15</v>
      </c>
      <c r="G28" s="5" t="s">
        <v>64</v>
      </c>
      <c r="H28" s="5" t="s">
        <v>134</v>
      </c>
      <c r="I28" s="5" t="s">
        <v>66</v>
      </c>
    </row>
    <row r="29" spans="1:9">
      <c r="A29" s="5" t="s">
        <v>314</v>
      </c>
      <c r="B29" s="5" t="s">
        <v>141</v>
      </c>
      <c r="C29" s="4">
        <v>1998</v>
      </c>
      <c r="D29" s="4">
        <v>1998</v>
      </c>
      <c r="E29" s="5" t="s">
        <v>318</v>
      </c>
      <c r="F29" s="5" t="s">
        <v>15</v>
      </c>
      <c r="G29" s="5" t="s">
        <v>31</v>
      </c>
      <c r="H29" s="5" t="s">
        <v>142</v>
      </c>
      <c r="I29" s="5" t="s">
        <v>143</v>
      </c>
    </row>
    <row r="30" spans="1:9">
      <c r="A30" s="5" t="s">
        <v>314</v>
      </c>
      <c r="B30" s="5" t="s">
        <v>144</v>
      </c>
      <c r="C30" s="4">
        <v>1998</v>
      </c>
      <c r="D30" s="4">
        <v>1998</v>
      </c>
      <c r="E30" s="5" t="s">
        <v>318</v>
      </c>
      <c r="F30" s="5" t="s">
        <v>15</v>
      </c>
      <c r="G30" s="5" t="s">
        <v>145</v>
      </c>
      <c r="H30" s="5" t="s">
        <v>146</v>
      </c>
      <c r="I30" s="5" t="s">
        <v>147</v>
      </c>
    </row>
    <row r="31" spans="1:9">
      <c r="A31" s="5" t="s">
        <v>314</v>
      </c>
      <c r="B31" s="5" t="s">
        <v>152</v>
      </c>
      <c r="C31" s="4">
        <v>1999</v>
      </c>
      <c r="D31" s="4">
        <v>1999</v>
      </c>
      <c r="E31" s="5" t="s">
        <v>316</v>
      </c>
      <c r="F31" s="5" t="s">
        <v>15</v>
      </c>
      <c r="G31" s="5" t="s">
        <v>76</v>
      </c>
      <c r="H31" s="5" t="s">
        <v>153</v>
      </c>
      <c r="I31" s="5" t="s">
        <v>154</v>
      </c>
    </row>
    <row r="32" spans="1:9">
      <c r="A32" s="5" t="s">
        <v>314</v>
      </c>
      <c r="B32" s="5" t="s">
        <v>155</v>
      </c>
      <c r="C32" s="4">
        <v>2001</v>
      </c>
      <c r="D32" s="4">
        <v>2001</v>
      </c>
      <c r="E32" s="5" t="s">
        <v>319</v>
      </c>
      <c r="F32" s="5" t="s">
        <v>20</v>
      </c>
      <c r="G32" s="5" t="s">
        <v>76</v>
      </c>
      <c r="H32" s="5" t="s">
        <v>153</v>
      </c>
      <c r="I32" s="5" t="s">
        <v>154</v>
      </c>
    </row>
    <row r="33" spans="1:9">
      <c r="A33" s="5" t="s">
        <v>314</v>
      </c>
      <c r="B33" s="5" t="s">
        <v>156</v>
      </c>
      <c r="C33" s="4">
        <v>2000</v>
      </c>
      <c r="D33" s="4">
        <v>2000</v>
      </c>
      <c r="E33" s="5" t="s">
        <v>315</v>
      </c>
      <c r="F33" s="5" t="s">
        <v>15</v>
      </c>
      <c r="G33" s="5" t="s">
        <v>76</v>
      </c>
      <c r="H33" s="5" t="s">
        <v>157</v>
      </c>
      <c r="I33" s="5" t="s">
        <v>158</v>
      </c>
    </row>
    <row r="34" spans="1:9">
      <c r="A34" s="5" t="s">
        <v>314</v>
      </c>
      <c r="B34" s="5" t="s">
        <v>164</v>
      </c>
      <c r="C34" s="4">
        <v>2000</v>
      </c>
      <c r="D34" s="4">
        <v>2000</v>
      </c>
      <c r="E34" s="5" t="s">
        <v>315</v>
      </c>
      <c r="F34" s="5" t="s">
        <v>15</v>
      </c>
      <c r="G34" s="5" t="s">
        <v>53</v>
      </c>
      <c r="H34" s="5" t="s">
        <v>165</v>
      </c>
      <c r="I34" s="5" t="s">
        <v>99</v>
      </c>
    </row>
    <row r="35" spans="1:9">
      <c r="A35" s="5" t="s">
        <v>314</v>
      </c>
      <c r="B35" s="5" t="s">
        <v>173</v>
      </c>
      <c r="C35" s="4">
        <v>2001</v>
      </c>
      <c r="D35" s="4">
        <v>2001</v>
      </c>
      <c r="E35" s="5" t="s">
        <v>319</v>
      </c>
      <c r="F35" s="5" t="s">
        <v>35</v>
      </c>
      <c r="G35" s="5" t="s">
        <v>16</v>
      </c>
      <c r="H35" s="5" t="s">
        <v>17</v>
      </c>
      <c r="I35" s="5" t="s">
        <v>18</v>
      </c>
    </row>
    <row r="36" spans="1:9">
      <c r="A36" s="5" t="s">
        <v>314</v>
      </c>
      <c r="B36" s="5" t="s">
        <v>180</v>
      </c>
      <c r="C36" s="4">
        <v>1999</v>
      </c>
      <c r="D36" s="4">
        <v>1999</v>
      </c>
      <c r="E36" s="5" t="s">
        <v>316</v>
      </c>
      <c r="F36" s="5" t="s">
        <v>15</v>
      </c>
      <c r="G36" s="5" t="s">
        <v>145</v>
      </c>
      <c r="H36" s="5" t="s">
        <v>146</v>
      </c>
      <c r="I36" s="5" t="s">
        <v>181</v>
      </c>
    </row>
    <row r="37" spans="1:9">
      <c r="A37" s="5" t="s">
        <v>314</v>
      </c>
      <c r="B37" s="5" t="s">
        <v>182</v>
      </c>
      <c r="C37" s="4">
        <v>2000</v>
      </c>
      <c r="D37" s="4">
        <v>2000</v>
      </c>
      <c r="E37" s="5" t="s">
        <v>315</v>
      </c>
      <c r="F37" s="5" t="s">
        <v>15</v>
      </c>
      <c r="G37" s="5" t="s">
        <v>10</v>
      </c>
      <c r="H37" s="5" t="s">
        <v>91</v>
      </c>
      <c r="I37" s="5" t="s">
        <v>177</v>
      </c>
    </row>
    <row r="38" spans="1:9">
      <c r="A38" s="5" t="s">
        <v>314</v>
      </c>
      <c r="B38" s="5" t="s">
        <v>183</v>
      </c>
      <c r="C38" s="4">
        <v>2000</v>
      </c>
      <c r="D38" s="4">
        <v>2000</v>
      </c>
      <c r="E38" s="5" t="s">
        <v>315</v>
      </c>
      <c r="F38" s="5" t="s">
        <v>15</v>
      </c>
      <c r="G38" s="5" t="s">
        <v>76</v>
      </c>
      <c r="H38" s="5" t="s">
        <v>153</v>
      </c>
      <c r="I38" s="5" t="s">
        <v>154</v>
      </c>
    </row>
    <row r="39" spans="1:9">
      <c r="A39" s="5" t="s">
        <v>314</v>
      </c>
      <c r="B39" s="5" t="s">
        <v>184</v>
      </c>
      <c r="C39" s="4">
        <v>1999</v>
      </c>
      <c r="D39" s="4">
        <v>1999</v>
      </c>
      <c r="E39" s="5" t="s">
        <v>316</v>
      </c>
      <c r="F39" s="5" t="s">
        <v>15</v>
      </c>
      <c r="G39" s="5" t="s">
        <v>40</v>
      </c>
      <c r="H39" s="5" t="s">
        <v>320</v>
      </c>
      <c r="I39" s="5" t="s">
        <v>186</v>
      </c>
    </row>
    <row r="40" spans="1:9">
      <c r="A40" s="5" t="s">
        <v>314</v>
      </c>
      <c r="B40" s="5" t="s">
        <v>187</v>
      </c>
      <c r="C40" s="4">
        <v>2000</v>
      </c>
      <c r="D40" s="4">
        <v>2000</v>
      </c>
      <c r="E40" s="5" t="s">
        <v>315</v>
      </c>
      <c r="F40" s="5" t="s">
        <v>15</v>
      </c>
      <c r="G40" s="5" t="s">
        <v>53</v>
      </c>
      <c r="H40" s="5" t="s">
        <v>54</v>
      </c>
      <c r="I40" s="5" t="s">
        <v>99</v>
      </c>
    </row>
    <row r="41" spans="1:9">
      <c r="A41" s="5" t="s">
        <v>314</v>
      </c>
      <c r="B41" s="5" t="s">
        <v>193</v>
      </c>
      <c r="C41" s="4">
        <v>2000</v>
      </c>
      <c r="D41" s="4">
        <v>2000</v>
      </c>
      <c r="E41" s="5" t="s">
        <v>315</v>
      </c>
      <c r="F41" s="5" t="s">
        <v>49</v>
      </c>
      <c r="G41" s="5" t="s">
        <v>25</v>
      </c>
      <c r="H41" s="5" t="s">
        <v>61</v>
      </c>
      <c r="I41" s="5" t="s">
        <v>62</v>
      </c>
    </row>
    <row r="42" spans="1:9">
      <c r="A42" s="5" t="s">
        <v>314</v>
      </c>
      <c r="B42" s="5" t="s">
        <v>194</v>
      </c>
      <c r="C42" s="4">
        <v>1998</v>
      </c>
      <c r="D42" s="4">
        <v>1998</v>
      </c>
      <c r="E42" s="5" t="s">
        <v>318</v>
      </c>
      <c r="F42" s="5" t="s">
        <v>15</v>
      </c>
      <c r="G42" s="5" t="s">
        <v>57</v>
      </c>
      <c r="H42" s="5" t="s">
        <v>58</v>
      </c>
      <c r="I42" s="5" t="s">
        <v>59</v>
      </c>
    </row>
    <row r="43" spans="1:9">
      <c r="A43" s="5" t="s">
        <v>314</v>
      </c>
      <c r="B43" s="5" t="s">
        <v>197</v>
      </c>
      <c r="C43" s="4">
        <v>2001</v>
      </c>
      <c r="D43" s="4">
        <v>2001</v>
      </c>
      <c r="E43" s="5" t="s">
        <v>319</v>
      </c>
      <c r="F43" s="5" t="s">
        <v>20</v>
      </c>
      <c r="G43" s="5" t="s">
        <v>76</v>
      </c>
      <c r="H43" s="5" t="s">
        <v>153</v>
      </c>
      <c r="I43" s="5" t="s">
        <v>158</v>
      </c>
    </row>
    <row r="44" spans="1:9">
      <c r="A44" s="5" t="s">
        <v>314</v>
      </c>
      <c r="B44" s="5" t="s">
        <v>198</v>
      </c>
      <c r="C44" s="4">
        <v>1998</v>
      </c>
      <c r="D44" s="4">
        <v>1998</v>
      </c>
      <c r="E44" s="5" t="s">
        <v>318</v>
      </c>
      <c r="F44" s="5" t="s">
        <v>15</v>
      </c>
      <c r="G44" s="5" t="s">
        <v>40</v>
      </c>
      <c r="H44" s="5" t="s">
        <v>199</v>
      </c>
      <c r="I44" s="5" t="s">
        <v>200</v>
      </c>
    </row>
    <row r="45" spans="1:9">
      <c r="A45" s="5" t="s">
        <v>314</v>
      </c>
      <c r="B45" s="5" t="s">
        <v>203</v>
      </c>
      <c r="C45" s="4">
        <v>2001</v>
      </c>
      <c r="D45" s="4">
        <v>2001</v>
      </c>
      <c r="E45" s="5" t="s">
        <v>319</v>
      </c>
      <c r="F45" s="5" t="s">
        <v>15</v>
      </c>
      <c r="G45" s="5" t="s">
        <v>25</v>
      </c>
      <c r="H45" s="5" t="s">
        <v>26</v>
      </c>
      <c r="I45" s="5" t="s">
        <v>27</v>
      </c>
    </row>
    <row r="46" spans="1:9">
      <c r="A46" s="5" t="s">
        <v>314</v>
      </c>
      <c r="B46" s="5" t="s">
        <v>206</v>
      </c>
      <c r="C46" s="4">
        <v>1998</v>
      </c>
      <c r="D46" s="4">
        <v>1998</v>
      </c>
      <c r="E46" s="5" t="s">
        <v>318</v>
      </c>
      <c r="F46" s="5" t="s">
        <v>15</v>
      </c>
      <c r="G46" s="5" t="s">
        <v>70</v>
      </c>
      <c r="H46" s="5" t="s">
        <v>71</v>
      </c>
      <c r="I46" s="5" t="s">
        <v>72</v>
      </c>
    </row>
    <row r="47" spans="1:9">
      <c r="A47" s="5" t="s">
        <v>314</v>
      </c>
      <c r="B47" s="5" t="s">
        <v>207</v>
      </c>
      <c r="C47" s="4">
        <v>2000</v>
      </c>
      <c r="D47" s="4">
        <v>2000</v>
      </c>
      <c r="E47" s="5" t="s">
        <v>315</v>
      </c>
      <c r="F47" s="5" t="s">
        <v>15</v>
      </c>
      <c r="G47" s="5" t="s">
        <v>40</v>
      </c>
      <c r="H47" s="5" t="s">
        <v>208</v>
      </c>
      <c r="I47" s="5" t="s">
        <v>42</v>
      </c>
    </row>
    <row r="48" spans="1:9">
      <c r="A48" s="5" t="s">
        <v>314</v>
      </c>
      <c r="B48" s="5" t="s">
        <v>210</v>
      </c>
      <c r="C48" s="4">
        <v>1998</v>
      </c>
      <c r="D48" s="4">
        <v>1998</v>
      </c>
      <c r="E48" s="5" t="s">
        <v>318</v>
      </c>
      <c r="F48" s="5" t="s">
        <v>15</v>
      </c>
      <c r="G48" s="5" t="s">
        <v>36</v>
      </c>
      <c r="H48" s="5" t="s">
        <v>37</v>
      </c>
      <c r="I48" s="5" t="s">
        <v>38</v>
      </c>
    </row>
    <row r="49" spans="1:9">
      <c r="A49" s="5" t="s">
        <v>314</v>
      </c>
      <c r="B49" s="5" t="s">
        <v>212</v>
      </c>
      <c r="C49" s="4">
        <v>2000</v>
      </c>
      <c r="D49" s="4">
        <v>2000</v>
      </c>
      <c r="E49" s="5" t="s">
        <v>315</v>
      </c>
      <c r="F49" s="5" t="s">
        <v>15</v>
      </c>
      <c r="G49" s="5" t="s">
        <v>40</v>
      </c>
      <c r="H49" s="5" t="s">
        <v>199</v>
      </c>
      <c r="I49" s="5" t="s">
        <v>42</v>
      </c>
    </row>
    <row r="50" spans="1:9">
      <c r="A50" s="5" t="s">
        <v>314</v>
      </c>
      <c r="B50" s="5" t="s">
        <v>220</v>
      </c>
      <c r="C50" s="4">
        <v>1999</v>
      </c>
      <c r="D50" s="4">
        <v>1999</v>
      </c>
      <c r="E50" s="5" t="s">
        <v>316</v>
      </c>
      <c r="F50" s="5" t="s">
        <v>15</v>
      </c>
      <c r="G50" s="5" t="s">
        <v>53</v>
      </c>
      <c r="H50" s="5" t="s">
        <v>54</v>
      </c>
      <c r="I50" s="5" t="s">
        <v>99</v>
      </c>
    </row>
    <row r="51" spans="1:9">
      <c r="A51" s="5" t="s">
        <v>314</v>
      </c>
      <c r="B51" s="5" t="s">
        <v>225</v>
      </c>
      <c r="C51" s="4">
        <v>2001</v>
      </c>
      <c r="D51" s="4">
        <v>2001</v>
      </c>
      <c r="E51" s="5" t="s">
        <v>319</v>
      </c>
      <c r="F51" s="5" t="s">
        <v>124</v>
      </c>
      <c r="G51" s="5" t="s">
        <v>115</v>
      </c>
      <c r="H51" s="5" t="s">
        <v>116</v>
      </c>
      <c r="I51" s="5" t="s">
        <v>117</v>
      </c>
    </row>
    <row r="52" spans="1:9">
      <c r="A52" s="5" t="s">
        <v>314</v>
      </c>
      <c r="B52" s="5" t="s">
        <v>230</v>
      </c>
      <c r="C52" s="4">
        <v>1999</v>
      </c>
      <c r="D52" s="4">
        <v>1999</v>
      </c>
      <c r="E52" s="5" t="s">
        <v>316</v>
      </c>
      <c r="F52" s="5" t="s">
        <v>15</v>
      </c>
      <c r="G52" s="5" t="s">
        <v>16</v>
      </c>
      <c r="H52" s="5" t="s">
        <v>17</v>
      </c>
      <c r="I52" s="5" t="s">
        <v>97</v>
      </c>
    </row>
    <row r="53" spans="1:9">
      <c r="A53" s="5" t="s">
        <v>314</v>
      </c>
      <c r="B53" s="5" t="s">
        <v>233</v>
      </c>
      <c r="C53" s="4">
        <v>1998</v>
      </c>
      <c r="D53" s="4">
        <v>1998</v>
      </c>
      <c r="E53" s="5" t="s">
        <v>318</v>
      </c>
      <c r="F53" s="5" t="s">
        <v>20</v>
      </c>
      <c r="G53" s="5" t="s">
        <v>10</v>
      </c>
      <c r="H53" s="5" t="s">
        <v>176</v>
      </c>
      <c r="I53" s="5" t="s">
        <v>92</v>
      </c>
    </row>
    <row r="54" spans="1:9">
      <c r="A54" s="5" t="s">
        <v>314</v>
      </c>
      <c r="B54" s="5" t="s">
        <v>234</v>
      </c>
      <c r="C54" s="4">
        <v>1998</v>
      </c>
      <c r="D54" s="4">
        <v>1998</v>
      </c>
      <c r="E54" s="5" t="s">
        <v>318</v>
      </c>
      <c r="F54" s="5" t="s">
        <v>15</v>
      </c>
      <c r="G54" s="5" t="s">
        <v>10</v>
      </c>
      <c r="H54" s="5" t="s">
        <v>176</v>
      </c>
      <c r="I54" s="5" t="s">
        <v>177</v>
      </c>
    </row>
    <row r="55" spans="1:9">
      <c r="A55" s="5" t="s">
        <v>314</v>
      </c>
      <c r="B55" s="5" t="s">
        <v>237</v>
      </c>
      <c r="C55" s="4">
        <v>2002</v>
      </c>
      <c r="D55" s="4">
        <v>2002</v>
      </c>
      <c r="E55" s="5" t="s">
        <v>317</v>
      </c>
      <c r="F55" s="5" t="s">
        <v>9</v>
      </c>
      <c r="G55" s="5" t="s">
        <v>10</v>
      </c>
      <c r="H55" s="5" t="s">
        <v>238</v>
      </c>
      <c r="I55" s="5" t="s">
        <v>12</v>
      </c>
    </row>
    <row r="56" spans="1:9">
      <c r="A56" s="5" t="s">
        <v>314</v>
      </c>
      <c r="B56" s="5" t="s">
        <v>239</v>
      </c>
      <c r="C56" s="4">
        <v>1998</v>
      </c>
      <c r="D56" s="4">
        <v>1998</v>
      </c>
      <c r="E56" s="5" t="s">
        <v>318</v>
      </c>
      <c r="F56" s="5" t="s">
        <v>15</v>
      </c>
      <c r="G56" s="5" t="s">
        <v>136</v>
      </c>
      <c r="H56" s="5" t="s">
        <v>137</v>
      </c>
      <c r="I56" s="5" t="s">
        <v>138</v>
      </c>
    </row>
    <row r="57" spans="1:9">
      <c r="A57" s="5" t="s">
        <v>314</v>
      </c>
      <c r="B57" s="5" t="s">
        <v>243</v>
      </c>
      <c r="C57" s="4">
        <v>1999</v>
      </c>
      <c r="D57" s="4">
        <v>1999</v>
      </c>
      <c r="E57" s="5" t="s">
        <v>316</v>
      </c>
      <c r="F57" s="5" t="s">
        <v>15</v>
      </c>
      <c r="G57" s="5" t="s">
        <v>25</v>
      </c>
      <c r="H57" s="5" t="s">
        <v>61</v>
      </c>
      <c r="I57" s="5" t="s">
        <v>62</v>
      </c>
    </row>
    <row r="58" spans="1:9">
      <c r="A58" s="5" t="s">
        <v>314</v>
      </c>
      <c r="B58" s="5" t="s">
        <v>250</v>
      </c>
      <c r="C58" s="4">
        <v>2000</v>
      </c>
      <c r="D58" s="4">
        <v>2000</v>
      </c>
      <c r="E58" s="5" t="s">
        <v>315</v>
      </c>
      <c r="F58" s="5" t="s">
        <v>15</v>
      </c>
      <c r="G58" s="5" t="s">
        <v>80</v>
      </c>
      <c r="H58" s="5" t="s">
        <v>81</v>
      </c>
      <c r="I58" s="5" t="s">
        <v>82</v>
      </c>
    </row>
    <row r="59" spans="1:9">
      <c r="A59" s="5" t="s">
        <v>314</v>
      </c>
      <c r="B59" s="5" t="s">
        <v>251</v>
      </c>
      <c r="C59" s="4">
        <v>2000</v>
      </c>
      <c r="D59" s="4">
        <v>2000</v>
      </c>
      <c r="E59" s="5" t="s">
        <v>315</v>
      </c>
      <c r="F59" s="5" t="s">
        <v>15</v>
      </c>
      <c r="G59" s="5" t="s">
        <v>10</v>
      </c>
      <c r="H59" s="5" t="s">
        <v>91</v>
      </c>
      <c r="I59" s="5" t="s">
        <v>92</v>
      </c>
    </row>
    <row r="60" spans="1:9">
      <c r="A60" s="5" t="s">
        <v>314</v>
      </c>
      <c r="B60" s="5" t="s">
        <v>252</v>
      </c>
      <c r="C60" s="4">
        <v>2000</v>
      </c>
      <c r="D60" s="4">
        <v>2000</v>
      </c>
      <c r="E60" s="5" t="s">
        <v>315</v>
      </c>
      <c r="F60" s="5" t="s">
        <v>15</v>
      </c>
      <c r="G60" s="5" t="s">
        <v>10</v>
      </c>
      <c r="H60" s="5" t="s">
        <v>176</v>
      </c>
      <c r="I60" s="5" t="s">
        <v>253</v>
      </c>
    </row>
    <row r="61" spans="1:9">
      <c r="A61" s="5" t="s">
        <v>314</v>
      </c>
      <c r="B61" s="5" t="s">
        <v>257</v>
      </c>
      <c r="C61" s="4">
        <v>2000</v>
      </c>
      <c r="D61" s="4">
        <v>2000</v>
      </c>
      <c r="E61" s="5" t="s">
        <v>315</v>
      </c>
      <c r="F61" s="5" t="s">
        <v>15</v>
      </c>
      <c r="G61" s="5" t="s">
        <v>80</v>
      </c>
      <c r="H61" s="5" t="s">
        <v>81</v>
      </c>
      <c r="I61" s="5" t="s">
        <v>84</v>
      </c>
    </row>
    <row r="62" spans="1:9">
      <c r="A62" s="5" t="s">
        <v>314</v>
      </c>
      <c r="B62" s="5" t="s">
        <v>258</v>
      </c>
      <c r="C62" s="4">
        <v>2002</v>
      </c>
      <c r="D62" s="4">
        <v>2002</v>
      </c>
      <c r="E62" s="5" t="s">
        <v>317</v>
      </c>
      <c r="F62" s="5" t="s">
        <v>35</v>
      </c>
      <c r="G62" s="5" t="s">
        <v>80</v>
      </c>
      <c r="H62" s="5" t="s">
        <v>81</v>
      </c>
      <c r="I62" s="5" t="s">
        <v>82</v>
      </c>
    </row>
    <row r="63" spans="1:9">
      <c r="A63" s="5" t="s">
        <v>314</v>
      </c>
      <c r="B63" s="5" t="s">
        <v>259</v>
      </c>
      <c r="C63" s="4">
        <v>1999</v>
      </c>
      <c r="D63" s="4">
        <v>1999</v>
      </c>
      <c r="E63" s="5" t="s">
        <v>316</v>
      </c>
      <c r="F63" s="5" t="s">
        <v>15</v>
      </c>
      <c r="G63" s="5" t="s">
        <v>53</v>
      </c>
      <c r="H63" s="5" t="s">
        <v>260</v>
      </c>
      <c r="I63" s="5" t="s">
        <v>99</v>
      </c>
    </row>
    <row r="64" spans="1:9">
      <c r="A64" s="5" t="s">
        <v>314</v>
      </c>
      <c r="B64" s="5" t="s">
        <v>261</v>
      </c>
      <c r="C64" s="4">
        <v>2000</v>
      </c>
      <c r="D64" s="4">
        <v>2000</v>
      </c>
      <c r="E64" s="5" t="s">
        <v>315</v>
      </c>
      <c r="F64" s="5" t="s">
        <v>15</v>
      </c>
      <c r="G64" s="5" t="s">
        <v>40</v>
      </c>
      <c r="H64" s="5" t="s">
        <v>199</v>
      </c>
      <c r="I64" s="5" t="s">
        <v>102</v>
      </c>
    </row>
    <row r="65" spans="1:9">
      <c r="A65" s="5" t="s">
        <v>314</v>
      </c>
      <c r="B65" s="5" t="s">
        <v>262</v>
      </c>
      <c r="C65" s="4">
        <v>1998</v>
      </c>
      <c r="D65" s="4">
        <v>1998</v>
      </c>
      <c r="E65" s="5" t="s">
        <v>318</v>
      </c>
      <c r="F65" s="5" t="s">
        <v>49</v>
      </c>
      <c r="G65" s="5" t="s">
        <v>53</v>
      </c>
      <c r="H65" s="5" t="s">
        <v>94</v>
      </c>
      <c r="I65" s="5" t="s">
        <v>95</v>
      </c>
    </row>
    <row r="66" spans="1:9">
      <c r="A66" s="5" t="s">
        <v>314</v>
      </c>
      <c r="B66" s="5" t="s">
        <v>266</v>
      </c>
      <c r="C66" s="4">
        <v>2000</v>
      </c>
      <c r="D66" s="4">
        <v>2000</v>
      </c>
      <c r="E66" s="5" t="s">
        <v>315</v>
      </c>
      <c r="F66" s="5" t="s">
        <v>20</v>
      </c>
      <c r="G66" s="5" t="s">
        <v>115</v>
      </c>
      <c r="H66" s="5" t="s">
        <v>116</v>
      </c>
      <c r="I66" s="5" t="s">
        <v>117</v>
      </c>
    </row>
    <row r="67" spans="1:9">
      <c r="A67" s="5" t="s">
        <v>314</v>
      </c>
      <c r="B67" s="5" t="s">
        <v>267</v>
      </c>
      <c r="C67" s="4">
        <v>1999</v>
      </c>
      <c r="D67" s="4">
        <v>1999</v>
      </c>
      <c r="E67" s="5" t="s">
        <v>316</v>
      </c>
      <c r="F67" s="5" t="s">
        <v>20</v>
      </c>
      <c r="G67" s="5" t="s">
        <v>76</v>
      </c>
      <c r="H67" s="5" t="s">
        <v>268</v>
      </c>
      <c r="I67" s="5" t="s">
        <v>224</v>
      </c>
    </row>
    <row r="68" spans="1:9">
      <c r="A68" s="5" t="s">
        <v>314</v>
      </c>
      <c r="B68" s="5" t="s">
        <v>275</v>
      </c>
      <c r="C68" s="4">
        <v>2000</v>
      </c>
      <c r="D68" s="4">
        <v>2000</v>
      </c>
      <c r="E68" s="5" t="s">
        <v>315</v>
      </c>
      <c r="F68" s="5" t="s">
        <v>20</v>
      </c>
      <c r="G68" s="5" t="s">
        <v>115</v>
      </c>
      <c r="H68" s="5" t="s">
        <v>116</v>
      </c>
      <c r="I68" s="5" t="s">
        <v>117</v>
      </c>
    </row>
    <row r="69" spans="1:9">
      <c r="A69" s="5" t="s">
        <v>314</v>
      </c>
      <c r="B69" s="5" t="s">
        <v>279</v>
      </c>
      <c r="C69" s="4">
        <v>2001</v>
      </c>
      <c r="D69" s="4">
        <v>2001</v>
      </c>
      <c r="E69" s="5" t="s">
        <v>319</v>
      </c>
      <c r="F69" s="5" t="s">
        <v>20</v>
      </c>
      <c r="G69" s="5" t="s">
        <v>16</v>
      </c>
      <c r="H69" s="5" t="s">
        <v>17</v>
      </c>
      <c r="I69" s="5" t="s">
        <v>18</v>
      </c>
    </row>
    <row r="70" spans="1:9">
      <c r="A70" s="5" t="s">
        <v>314</v>
      </c>
      <c r="B70" s="5" t="s">
        <v>280</v>
      </c>
      <c r="C70" s="4">
        <v>2002</v>
      </c>
      <c r="D70" s="4">
        <v>2002</v>
      </c>
      <c r="E70" s="5" t="s">
        <v>317</v>
      </c>
      <c r="F70" s="5" t="s">
        <v>124</v>
      </c>
      <c r="G70" s="5" t="s">
        <v>31</v>
      </c>
      <c r="H70" s="5" t="s">
        <v>142</v>
      </c>
      <c r="I70" s="5" t="s">
        <v>143</v>
      </c>
    </row>
    <row r="71" spans="1:9">
      <c r="A71" s="5" t="s">
        <v>314</v>
      </c>
      <c r="B71" s="5" t="s">
        <v>282</v>
      </c>
      <c r="C71" s="4">
        <v>2000</v>
      </c>
      <c r="D71" s="4">
        <v>2000</v>
      </c>
      <c r="E71" s="5" t="s">
        <v>315</v>
      </c>
      <c r="F71" s="5" t="s">
        <v>15</v>
      </c>
      <c r="G71" s="5" t="s">
        <v>16</v>
      </c>
      <c r="H71" s="5" t="s">
        <v>17</v>
      </c>
      <c r="I71" s="5" t="s">
        <v>68</v>
      </c>
    </row>
    <row r="72" spans="1:9">
      <c r="A72" s="5" t="s">
        <v>314</v>
      </c>
      <c r="B72" s="5" t="s">
        <v>285</v>
      </c>
      <c r="C72" s="4">
        <v>2000</v>
      </c>
      <c r="D72" s="4">
        <v>2000</v>
      </c>
      <c r="E72" s="5" t="s">
        <v>315</v>
      </c>
      <c r="F72" s="5" t="s">
        <v>15</v>
      </c>
      <c r="G72" s="5" t="s">
        <v>16</v>
      </c>
      <c r="H72" s="5" t="s">
        <v>17</v>
      </c>
      <c r="I72" s="5" t="s">
        <v>18</v>
      </c>
    </row>
    <row r="73" spans="1:9">
      <c r="A73" s="5" t="s">
        <v>314</v>
      </c>
      <c r="B73" s="5" t="s">
        <v>286</v>
      </c>
      <c r="C73" s="4">
        <v>1998</v>
      </c>
      <c r="D73" s="4">
        <v>1998</v>
      </c>
      <c r="E73" s="5" t="s">
        <v>318</v>
      </c>
      <c r="F73" s="5" t="s">
        <v>15</v>
      </c>
      <c r="G73" s="5" t="s">
        <v>45</v>
      </c>
      <c r="H73" s="5" t="s">
        <v>104</v>
      </c>
      <c r="I73" s="5" t="s">
        <v>112</v>
      </c>
    </row>
    <row r="74" spans="1:9">
      <c r="A74" s="5" t="s">
        <v>314</v>
      </c>
      <c r="B74" s="5" t="s">
        <v>293</v>
      </c>
      <c r="C74" s="4">
        <v>2002</v>
      </c>
      <c r="D74" s="4">
        <v>2002</v>
      </c>
      <c r="E74" s="5" t="s">
        <v>317</v>
      </c>
      <c r="F74" s="5" t="s">
        <v>20</v>
      </c>
      <c r="G74" s="5" t="s">
        <v>21</v>
      </c>
      <c r="H74" s="5" t="s">
        <v>22</v>
      </c>
      <c r="I74" s="5" t="s">
        <v>23</v>
      </c>
    </row>
    <row r="75" spans="1:9">
      <c r="A75" s="5" t="s">
        <v>314</v>
      </c>
      <c r="B75" s="5" t="s">
        <v>294</v>
      </c>
      <c r="C75" s="4">
        <v>1999</v>
      </c>
      <c r="D75" s="4">
        <v>1999</v>
      </c>
      <c r="E75" s="5" t="s">
        <v>316</v>
      </c>
      <c r="F75" s="5" t="s">
        <v>15</v>
      </c>
      <c r="G75" s="5" t="s">
        <v>45</v>
      </c>
      <c r="H75" s="5" t="s">
        <v>111</v>
      </c>
      <c r="I75" s="5" t="s">
        <v>105</v>
      </c>
    </row>
    <row r="76" spans="1:9">
      <c r="A76" s="5" t="s">
        <v>314</v>
      </c>
      <c r="B76" s="5" t="s">
        <v>296</v>
      </c>
      <c r="C76" s="4">
        <v>2002</v>
      </c>
      <c r="D76" s="4">
        <v>2002</v>
      </c>
      <c r="E76" s="5" t="s">
        <v>317</v>
      </c>
      <c r="F76" s="5" t="s">
        <v>15</v>
      </c>
      <c r="G76" s="5" t="s">
        <v>25</v>
      </c>
      <c r="H76" s="5" t="s">
        <v>26</v>
      </c>
      <c r="I76" s="5" t="s">
        <v>297</v>
      </c>
    </row>
    <row r="77" spans="1:9">
      <c r="A77" s="5" t="s">
        <v>314</v>
      </c>
      <c r="B77" s="5" t="s">
        <v>301</v>
      </c>
      <c r="C77" s="4">
        <v>1998</v>
      </c>
      <c r="D77" s="4">
        <v>1998</v>
      </c>
      <c r="E77" s="5" t="s">
        <v>318</v>
      </c>
      <c r="F77" s="5" t="s">
        <v>15</v>
      </c>
      <c r="G77" s="5" t="s">
        <v>10</v>
      </c>
      <c r="H77" s="5" t="s">
        <v>91</v>
      </c>
      <c r="I77" s="5" t="s">
        <v>302</v>
      </c>
    </row>
    <row r="78" spans="1:9">
      <c r="A78" s="5" t="s">
        <v>314</v>
      </c>
      <c r="B78" s="5" t="s">
        <v>303</v>
      </c>
      <c r="C78" s="4">
        <v>1998</v>
      </c>
      <c r="D78" s="4">
        <v>1998</v>
      </c>
      <c r="E78" s="5" t="s">
        <v>318</v>
      </c>
      <c r="F78" s="5" t="s">
        <v>15</v>
      </c>
      <c r="G78" s="5" t="s">
        <v>21</v>
      </c>
      <c r="H78" s="5" t="s">
        <v>304</v>
      </c>
      <c r="I78" s="5" t="s">
        <v>305</v>
      </c>
    </row>
    <row r="79" spans="1:9">
      <c r="A79" s="5" t="s">
        <v>314</v>
      </c>
      <c r="B79" s="5" t="s">
        <v>306</v>
      </c>
      <c r="C79" s="4">
        <v>2000</v>
      </c>
      <c r="D79" s="4">
        <v>2000</v>
      </c>
      <c r="E79" s="5" t="s">
        <v>315</v>
      </c>
      <c r="F79" s="5" t="s">
        <v>20</v>
      </c>
      <c r="G79" s="5" t="s">
        <v>115</v>
      </c>
      <c r="H79" s="5" t="s">
        <v>116</v>
      </c>
      <c r="I79" s="5" t="s">
        <v>117</v>
      </c>
    </row>
    <row r="80" spans="1:9">
      <c r="A80" s="5" t="s">
        <v>314</v>
      </c>
      <c r="B80" s="5" t="s">
        <v>308</v>
      </c>
      <c r="C80" s="4">
        <v>1998</v>
      </c>
      <c r="D80" s="4">
        <v>1998</v>
      </c>
      <c r="E80" s="5" t="s">
        <v>318</v>
      </c>
      <c r="F80" s="5" t="s">
        <v>15</v>
      </c>
      <c r="G80" s="5" t="s">
        <v>40</v>
      </c>
      <c r="H80" s="5" t="s">
        <v>199</v>
      </c>
      <c r="I80" s="5" t="s">
        <v>309</v>
      </c>
    </row>
    <row r="81" spans="1:9">
      <c r="A81" s="5" t="s">
        <v>314</v>
      </c>
      <c r="B81" s="5" t="s">
        <v>310</v>
      </c>
      <c r="C81" s="4">
        <v>2001</v>
      </c>
      <c r="D81" s="4">
        <v>2001</v>
      </c>
      <c r="E81" s="5" t="s">
        <v>319</v>
      </c>
      <c r="F81" s="5" t="s">
        <v>35</v>
      </c>
      <c r="G81" s="5" t="s">
        <v>76</v>
      </c>
      <c r="H81" s="5" t="s">
        <v>153</v>
      </c>
      <c r="I81" s="5" t="s">
        <v>154</v>
      </c>
    </row>
    <row r="82" spans="1:9" ht="28.8" customHeight="1">
      <c r="A82" s="5" t="s">
        <v>321</v>
      </c>
      <c r="B82" s="8" t="s">
        <v>322</v>
      </c>
      <c r="C82" s="4">
        <v>2000</v>
      </c>
      <c r="D82" s="4">
        <v>1999</v>
      </c>
      <c r="E82" s="8" t="s">
        <v>323</v>
      </c>
      <c r="F82" s="8" t="s">
        <v>324</v>
      </c>
      <c r="G82" s="5" t="s">
        <v>16</v>
      </c>
      <c r="H82" s="5" t="s">
        <v>17</v>
      </c>
      <c r="I82" s="8" t="s">
        <v>325</v>
      </c>
    </row>
    <row r="83" spans="1:9" ht="28.8" customHeight="1">
      <c r="A83" s="5" t="s">
        <v>321</v>
      </c>
      <c r="B83" s="8" t="s">
        <v>326</v>
      </c>
      <c r="C83" s="4">
        <v>2002</v>
      </c>
      <c r="D83" s="4">
        <v>2000</v>
      </c>
      <c r="E83" s="8" t="s">
        <v>327</v>
      </c>
      <c r="F83" s="8" t="s">
        <v>328</v>
      </c>
      <c r="G83" s="5" t="s">
        <v>21</v>
      </c>
      <c r="H83" s="5" t="s">
        <v>22</v>
      </c>
      <c r="I83" s="5" t="s">
        <v>23</v>
      </c>
    </row>
    <row r="84" spans="1:9" ht="28.8" customHeight="1">
      <c r="A84" s="5" t="s">
        <v>321</v>
      </c>
      <c r="B84" s="8" t="s">
        <v>329</v>
      </c>
      <c r="C84" s="4">
        <v>1998</v>
      </c>
      <c r="D84" s="4">
        <v>1998</v>
      </c>
      <c r="E84" s="8" t="s">
        <v>330</v>
      </c>
      <c r="F84" s="8" t="s">
        <v>331</v>
      </c>
      <c r="G84" s="8" t="s">
        <v>332</v>
      </c>
      <c r="H84" s="8" t="s">
        <v>333</v>
      </c>
      <c r="I84" s="8" t="s">
        <v>334</v>
      </c>
    </row>
    <row r="85" spans="1:9" ht="28.8" customHeight="1">
      <c r="A85" s="5" t="s">
        <v>321</v>
      </c>
      <c r="B85" s="8" t="s">
        <v>335</v>
      </c>
      <c r="C85" s="4">
        <v>1999</v>
      </c>
      <c r="D85" s="4">
        <v>1998</v>
      </c>
      <c r="E85" s="8" t="s">
        <v>336</v>
      </c>
      <c r="F85" s="8" t="s">
        <v>337</v>
      </c>
      <c r="G85" s="5" t="s">
        <v>25</v>
      </c>
      <c r="H85" s="5" t="s">
        <v>61</v>
      </c>
      <c r="I85" s="5" t="s">
        <v>62</v>
      </c>
    </row>
    <row r="86" spans="1:9" ht="28.8" customHeight="1">
      <c r="A86" s="5" t="s">
        <v>321</v>
      </c>
      <c r="B86" s="8" t="s">
        <v>338</v>
      </c>
      <c r="C86" s="4">
        <v>2002</v>
      </c>
      <c r="D86" s="4">
        <v>2002</v>
      </c>
      <c r="E86" s="8" t="s">
        <v>339</v>
      </c>
      <c r="F86" s="8" t="s">
        <v>340</v>
      </c>
      <c r="G86" s="5" t="s">
        <v>80</v>
      </c>
      <c r="H86" s="5" t="s">
        <v>81</v>
      </c>
      <c r="I86" s="5" t="s">
        <v>82</v>
      </c>
    </row>
    <row r="87" spans="1:9" ht="28.8" customHeight="1">
      <c r="A87" s="5" t="s">
        <v>321</v>
      </c>
      <c r="B87" s="8" t="s">
        <v>341</v>
      </c>
      <c r="C87" s="4">
        <v>2000</v>
      </c>
      <c r="D87" s="4">
        <v>1999</v>
      </c>
      <c r="E87" s="8" t="s">
        <v>323</v>
      </c>
      <c r="F87" s="8" t="s">
        <v>340</v>
      </c>
      <c r="G87" s="5" t="s">
        <v>80</v>
      </c>
      <c r="H87" s="5" t="s">
        <v>88</v>
      </c>
      <c r="I87" s="5" t="s">
        <v>89</v>
      </c>
    </row>
    <row r="88" spans="1:9" ht="28.8" customHeight="1">
      <c r="A88" s="5" t="s">
        <v>321</v>
      </c>
      <c r="B88" s="8" t="s">
        <v>342</v>
      </c>
      <c r="C88" s="4">
        <v>1998</v>
      </c>
      <c r="D88" s="4">
        <v>1998</v>
      </c>
      <c r="E88" s="8" t="s">
        <v>330</v>
      </c>
      <c r="F88" s="8" t="s">
        <v>343</v>
      </c>
      <c r="G88" s="5" t="s">
        <v>53</v>
      </c>
      <c r="H88" s="5" t="s">
        <v>94</v>
      </c>
      <c r="I88" s="8" t="s">
        <v>344</v>
      </c>
    </row>
    <row r="89" spans="1:9" ht="28.8" customHeight="1">
      <c r="A89" s="5" t="s">
        <v>321</v>
      </c>
      <c r="B89" s="8" t="s">
        <v>345</v>
      </c>
      <c r="C89" s="4">
        <v>1999</v>
      </c>
      <c r="D89" s="4">
        <v>1998</v>
      </c>
      <c r="E89" s="8" t="s">
        <v>346</v>
      </c>
      <c r="F89" s="8" t="s">
        <v>343</v>
      </c>
      <c r="G89" s="5" t="s">
        <v>21</v>
      </c>
      <c r="H89" s="8" t="s">
        <v>347</v>
      </c>
      <c r="I89" s="8" t="s">
        <v>348</v>
      </c>
    </row>
    <row r="90" spans="1:9" ht="28.8" customHeight="1">
      <c r="A90" s="5" t="s">
        <v>321</v>
      </c>
      <c r="B90" s="8" t="s">
        <v>349</v>
      </c>
      <c r="C90" s="4">
        <v>1998</v>
      </c>
      <c r="D90" s="4">
        <v>1998</v>
      </c>
      <c r="E90" s="8" t="s">
        <v>330</v>
      </c>
      <c r="F90" s="8" t="s">
        <v>324</v>
      </c>
      <c r="G90" s="5" t="s">
        <v>45</v>
      </c>
      <c r="H90" s="5" t="s">
        <v>104</v>
      </c>
      <c r="I90" s="5" t="s">
        <v>105</v>
      </c>
    </row>
    <row r="91" spans="1:9" ht="28.8" customHeight="1">
      <c r="A91" s="5" t="s">
        <v>321</v>
      </c>
      <c r="B91" s="8" t="s">
        <v>350</v>
      </c>
      <c r="C91" s="4">
        <v>2000</v>
      </c>
      <c r="D91" s="4">
        <v>2000</v>
      </c>
      <c r="E91" s="8" t="s">
        <v>351</v>
      </c>
      <c r="F91" s="8" t="s">
        <v>324</v>
      </c>
      <c r="G91" s="5" t="s">
        <v>10</v>
      </c>
      <c r="H91" s="8" t="s">
        <v>352</v>
      </c>
      <c r="I91" s="8" t="s">
        <v>353</v>
      </c>
    </row>
    <row r="92" spans="1:9" ht="28.8" customHeight="1">
      <c r="A92" s="5" t="s">
        <v>321</v>
      </c>
      <c r="B92" s="8" t="s">
        <v>354</v>
      </c>
      <c r="C92" s="4">
        <v>2002</v>
      </c>
      <c r="D92" s="4">
        <v>1998</v>
      </c>
      <c r="E92" s="8" t="s">
        <v>355</v>
      </c>
      <c r="F92" s="8" t="s">
        <v>356</v>
      </c>
      <c r="G92" s="5" t="s">
        <v>31</v>
      </c>
      <c r="H92" s="5" t="s">
        <v>142</v>
      </c>
      <c r="I92" s="5" t="s">
        <v>143</v>
      </c>
    </row>
    <row r="93" spans="1:9" ht="28.8" customHeight="1">
      <c r="A93" s="5" t="s">
        <v>321</v>
      </c>
      <c r="B93" s="8" t="s">
        <v>357</v>
      </c>
      <c r="C93" s="4">
        <v>2001</v>
      </c>
      <c r="D93" s="4">
        <v>1999</v>
      </c>
      <c r="E93" s="8" t="s">
        <v>358</v>
      </c>
      <c r="F93" s="8" t="s">
        <v>359</v>
      </c>
      <c r="G93" s="5" t="s">
        <v>76</v>
      </c>
      <c r="H93" s="5" t="s">
        <v>153</v>
      </c>
      <c r="I93" s="5" t="s">
        <v>154</v>
      </c>
    </row>
    <row r="94" spans="1:9" ht="28.8" customHeight="1">
      <c r="A94" s="5" t="s">
        <v>321</v>
      </c>
      <c r="B94" s="8" t="s">
        <v>360</v>
      </c>
      <c r="C94" s="4">
        <v>2000</v>
      </c>
      <c r="D94" s="4">
        <v>2000</v>
      </c>
      <c r="E94" s="8" t="s">
        <v>351</v>
      </c>
      <c r="F94" s="8" t="s">
        <v>324</v>
      </c>
      <c r="G94" s="5" t="s">
        <v>76</v>
      </c>
      <c r="H94" s="8" t="s">
        <v>361</v>
      </c>
      <c r="I94" s="8" t="s">
        <v>362</v>
      </c>
    </row>
    <row r="95" spans="1:9" ht="28.8" customHeight="1">
      <c r="A95" s="5" t="s">
        <v>321</v>
      </c>
      <c r="B95" s="8" t="s">
        <v>363</v>
      </c>
      <c r="C95" s="4">
        <v>2000</v>
      </c>
      <c r="D95" s="4">
        <v>2000</v>
      </c>
      <c r="E95" s="8" t="s">
        <v>351</v>
      </c>
      <c r="F95" s="8" t="s">
        <v>340</v>
      </c>
      <c r="G95" s="5" t="s">
        <v>80</v>
      </c>
      <c r="H95" s="5" t="s">
        <v>88</v>
      </c>
      <c r="I95" s="5" t="s">
        <v>89</v>
      </c>
    </row>
    <row r="96" spans="1:9" ht="28.8" customHeight="1">
      <c r="A96" s="5" t="s">
        <v>321</v>
      </c>
      <c r="B96" s="8" t="s">
        <v>364</v>
      </c>
      <c r="C96" s="4">
        <v>1998</v>
      </c>
      <c r="D96" s="4">
        <v>1998</v>
      </c>
      <c r="E96" s="8" t="s">
        <v>330</v>
      </c>
      <c r="F96" s="8" t="s">
        <v>337</v>
      </c>
      <c r="G96" s="5" t="s">
        <v>76</v>
      </c>
      <c r="H96" s="5" t="s">
        <v>365</v>
      </c>
      <c r="I96" s="5" t="s">
        <v>171</v>
      </c>
    </row>
    <row r="97" spans="1:9" ht="28.8" customHeight="1">
      <c r="A97" s="5" t="s">
        <v>321</v>
      </c>
      <c r="B97" s="8" t="s">
        <v>366</v>
      </c>
      <c r="C97" s="4">
        <v>1998</v>
      </c>
      <c r="D97" s="4">
        <v>1998</v>
      </c>
      <c r="E97" s="8" t="s">
        <v>330</v>
      </c>
      <c r="F97" s="8" t="s">
        <v>324</v>
      </c>
      <c r="G97" s="5" t="s">
        <v>45</v>
      </c>
      <c r="H97" s="8" t="s">
        <v>367</v>
      </c>
      <c r="I97" s="5" t="s">
        <v>112</v>
      </c>
    </row>
    <row r="98" spans="1:9" ht="28.8" customHeight="1">
      <c r="A98" s="5" t="s">
        <v>321</v>
      </c>
      <c r="B98" s="8" t="s">
        <v>368</v>
      </c>
      <c r="C98" s="4">
        <v>1998</v>
      </c>
      <c r="D98" s="4">
        <v>1998</v>
      </c>
      <c r="E98" s="8" t="s">
        <v>330</v>
      </c>
      <c r="F98" s="8" t="s">
        <v>324</v>
      </c>
      <c r="G98" s="5" t="s">
        <v>36</v>
      </c>
      <c r="H98" s="5" t="s">
        <v>37</v>
      </c>
      <c r="I98" s="5" t="s">
        <v>38</v>
      </c>
    </row>
    <row r="99" spans="1:9" ht="28.8" customHeight="1">
      <c r="A99" s="5" t="s">
        <v>321</v>
      </c>
      <c r="B99" s="8" t="s">
        <v>369</v>
      </c>
      <c r="C99" s="4">
        <v>2000</v>
      </c>
      <c r="D99" s="4">
        <v>2000</v>
      </c>
      <c r="E99" s="8" t="s">
        <v>351</v>
      </c>
      <c r="F99" s="8" t="s">
        <v>324</v>
      </c>
      <c r="G99" s="5" t="s">
        <v>80</v>
      </c>
      <c r="H99" s="5" t="s">
        <v>81</v>
      </c>
      <c r="I99" s="8" t="s">
        <v>370</v>
      </c>
    </row>
    <row r="100" spans="1:9" ht="28.8" customHeight="1">
      <c r="A100" s="5" t="s">
        <v>321</v>
      </c>
      <c r="B100" s="8" t="s">
        <v>371</v>
      </c>
      <c r="C100" s="4">
        <v>2000</v>
      </c>
      <c r="D100" s="4">
        <v>2000</v>
      </c>
      <c r="E100" s="8" t="s">
        <v>351</v>
      </c>
      <c r="F100" s="8" t="s">
        <v>324</v>
      </c>
      <c r="G100" s="5" t="s">
        <v>10</v>
      </c>
      <c r="H100" s="5" t="s">
        <v>91</v>
      </c>
      <c r="I100" s="8" t="s">
        <v>372</v>
      </c>
    </row>
    <row r="101" spans="1:9" ht="28.8" customHeight="1">
      <c r="A101" s="5" t="s">
        <v>321</v>
      </c>
      <c r="B101" s="8" t="s">
        <v>373</v>
      </c>
      <c r="C101" s="4">
        <v>1999</v>
      </c>
      <c r="D101" s="4">
        <v>1998</v>
      </c>
      <c r="E101" s="8" t="s">
        <v>336</v>
      </c>
      <c r="F101" s="8" t="s">
        <v>324</v>
      </c>
      <c r="G101" s="5" t="s">
        <v>76</v>
      </c>
      <c r="H101" s="5" t="s">
        <v>268</v>
      </c>
      <c r="I101" s="5" t="s">
        <v>224</v>
      </c>
    </row>
    <row r="102" spans="1:9" ht="28.8" customHeight="1">
      <c r="A102" s="5" t="s">
        <v>321</v>
      </c>
      <c r="B102" s="8" t="s">
        <v>374</v>
      </c>
      <c r="C102" s="4">
        <v>2000</v>
      </c>
      <c r="D102" s="4">
        <v>2000</v>
      </c>
      <c r="E102" s="8" t="s">
        <v>351</v>
      </c>
      <c r="F102" s="8" t="s">
        <v>375</v>
      </c>
      <c r="G102" s="5" t="s">
        <v>115</v>
      </c>
      <c r="H102" s="5" t="s">
        <v>116</v>
      </c>
      <c r="I102" s="5" t="s">
        <v>117</v>
      </c>
    </row>
    <row r="103" spans="1:9" ht="28.8" customHeight="1">
      <c r="A103" s="5" t="s">
        <v>321</v>
      </c>
      <c r="B103" s="8" t="s">
        <v>376</v>
      </c>
      <c r="C103" s="4">
        <v>1998</v>
      </c>
      <c r="D103" s="4">
        <v>1998</v>
      </c>
      <c r="E103" s="8" t="s">
        <v>330</v>
      </c>
      <c r="F103" s="8" t="s">
        <v>337</v>
      </c>
      <c r="G103" s="5" t="s">
        <v>16</v>
      </c>
      <c r="H103" s="5" t="s">
        <v>17</v>
      </c>
      <c r="I103" s="5" t="s">
        <v>68</v>
      </c>
    </row>
    <row r="104" spans="1:9" ht="28.8" customHeight="1">
      <c r="A104" s="5" t="s">
        <v>321</v>
      </c>
      <c r="B104" s="8" t="s">
        <v>377</v>
      </c>
      <c r="C104" s="4">
        <v>2001</v>
      </c>
      <c r="D104" s="4">
        <v>2000</v>
      </c>
      <c r="E104" s="8" t="s">
        <v>378</v>
      </c>
      <c r="F104" s="8" t="s">
        <v>359</v>
      </c>
      <c r="G104" s="5" t="s">
        <v>16</v>
      </c>
      <c r="H104" s="5" t="s">
        <v>17</v>
      </c>
      <c r="I104" s="8" t="s">
        <v>379</v>
      </c>
    </row>
    <row r="105" spans="1:9">
      <c r="A105" s="5" t="s">
        <v>380</v>
      </c>
      <c r="B105" s="5" t="s">
        <v>39</v>
      </c>
      <c r="C105" s="4">
        <v>1999</v>
      </c>
      <c r="D105" s="4">
        <v>1999</v>
      </c>
      <c r="E105" s="5" t="s">
        <v>316</v>
      </c>
      <c r="F105" s="5" t="s">
        <v>15</v>
      </c>
      <c r="G105" s="5" t="s">
        <v>40</v>
      </c>
      <c r="H105" s="5" t="s">
        <v>41</v>
      </c>
      <c r="I105" s="5" t="s">
        <v>42</v>
      </c>
    </row>
    <row r="106" spans="1:9">
      <c r="A106" s="5" t="s">
        <v>380</v>
      </c>
      <c r="B106" s="5" t="s">
        <v>75</v>
      </c>
      <c r="C106" s="4">
        <v>1998</v>
      </c>
      <c r="D106" s="4">
        <v>1998</v>
      </c>
      <c r="E106" s="5" t="s">
        <v>318</v>
      </c>
      <c r="F106" s="5" t="s">
        <v>15</v>
      </c>
      <c r="G106" s="5" t="s">
        <v>76</v>
      </c>
      <c r="H106" s="5" t="s">
        <v>77</v>
      </c>
      <c r="I106" s="5" t="s">
        <v>78</v>
      </c>
    </row>
    <row r="107" spans="1:9">
      <c r="A107" s="5" t="s">
        <v>380</v>
      </c>
      <c r="B107" s="5" t="s">
        <v>93</v>
      </c>
      <c r="C107" s="4">
        <v>1998</v>
      </c>
      <c r="D107" s="4">
        <v>1998</v>
      </c>
      <c r="E107" s="5" t="s">
        <v>318</v>
      </c>
      <c r="F107" s="5" t="s">
        <v>49</v>
      </c>
      <c r="G107" s="5" t="s">
        <v>53</v>
      </c>
      <c r="H107" s="5" t="s">
        <v>94</v>
      </c>
      <c r="I107" s="5" t="s">
        <v>95</v>
      </c>
    </row>
    <row r="108" spans="1:9">
      <c r="A108" s="5" t="s">
        <v>380</v>
      </c>
      <c r="B108" s="5" t="s">
        <v>100</v>
      </c>
      <c r="C108" s="4">
        <v>1999</v>
      </c>
      <c r="D108" s="4">
        <v>1999</v>
      </c>
      <c r="E108" s="5" t="s">
        <v>316</v>
      </c>
      <c r="F108" s="5" t="s">
        <v>15</v>
      </c>
      <c r="G108" s="5" t="s">
        <v>40</v>
      </c>
      <c r="H108" s="5" t="s">
        <v>101</v>
      </c>
      <c r="I108" s="5" t="s">
        <v>102</v>
      </c>
    </row>
    <row r="109" spans="1:9">
      <c r="A109" s="5" t="s">
        <v>380</v>
      </c>
      <c r="B109" s="5" t="s">
        <v>120</v>
      </c>
      <c r="C109" s="4">
        <v>2001</v>
      </c>
      <c r="D109" s="4">
        <v>2001</v>
      </c>
      <c r="E109" s="5" t="s">
        <v>319</v>
      </c>
      <c r="F109" s="5" t="s">
        <v>15</v>
      </c>
      <c r="G109" s="5" t="s">
        <v>76</v>
      </c>
      <c r="H109" s="5" t="s">
        <v>121</v>
      </c>
      <c r="I109" s="5" t="s">
        <v>122</v>
      </c>
    </row>
    <row r="110" spans="1:9">
      <c r="A110" s="5" t="s">
        <v>380</v>
      </c>
      <c r="B110" s="5" t="s">
        <v>131</v>
      </c>
      <c r="C110" s="4">
        <v>1999</v>
      </c>
      <c r="D110" s="4">
        <v>1999</v>
      </c>
      <c r="E110" s="5" t="s">
        <v>316</v>
      </c>
      <c r="F110" s="5" t="s">
        <v>15</v>
      </c>
      <c r="G110" s="5" t="s">
        <v>21</v>
      </c>
      <c r="H110" s="5" t="s">
        <v>22</v>
      </c>
      <c r="I110" s="5" t="s">
        <v>132</v>
      </c>
    </row>
    <row r="111" spans="1:9">
      <c r="A111" s="5" t="s">
        <v>380</v>
      </c>
      <c r="B111" s="5" t="s">
        <v>135</v>
      </c>
      <c r="C111" s="4">
        <v>1998</v>
      </c>
      <c r="D111" s="4">
        <v>1998</v>
      </c>
      <c r="E111" s="5" t="s">
        <v>318</v>
      </c>
      <c r="F111" s="5" t="s">
        <v>15</v>
      </c>
      <c r="G111" s="5" t="s">
        <v>136</v>
      </c>
      <c r="H111" s="5" t="s">
        <v>137</v>
      </c>
      <c r="I111" s="5" t="s">
        <v>138</v>
      </c>
    </row>
    <row r="112" spans="1:9">
      <c r="A112" s="5" t="s">
        <v>380</v>
      </c>
      <c r="B112" s="5" t="s">
        <v>139</v>
      </c>
      <c r="C112" s="4">
        <v>1998</v>
      </c>
      <c r="D112" s="4">
        <v>1998</v>
      </c>
      <c r="E112" s="5" t="s">
        <v>318</v>
      </c>
      <c r="F112" s="5" t="s">
        <v>49</v>
      </c>
      <c r="G112" s="5" t="s">
        <v>40</v>
      </c>
      <c r="H112" s="5" t="s">
        <v>140</v>
      </c>
      <c r="I112" s="5" t="s">
        <v>42</v>
      </c>
    </row>
    <row r="113" spans="1:9">
      <c r="A113" s="5" t="s">
        <v>380</v>
      </c>
      <c r="B113" s="5" t="s">
        <v>148</v>
      </c>
      <c r="C113" s="4">
        <v>1999</v>
      </c>
      <c r="D113" s="4">
        <v>1999</v>
      </c>
      <c r="E113" s="5" t="s">
        <v>316</v>
      </c>
      <c r="F113" s="5" t="s">
        <v>49</v>
      </c>
      <c r="G113" s="5" t="s">
        <v>70</v>
      </c>
      <c r="H113" s="5" t="s">
        <v>149</v>
      </c>
      <c r="I113" s="5" t="s">
        <v>150</v>
      </c>
    </row>
    <row r="114" spans="1:9">
      <c r="A114" s="5" t="s">
        <v>380</v>
      </c>
      <c r="B114" s="5" t="s">
        <v>159</v>
      </c>
      <c r="C114" s="4">
        <v>1998</v>
      </c>
      <c r="D114" s="4">
        <v>1998</v>
      </c>
      <c r="E114" s="5" t="s">
        <v>318</v>
      </c>
      <c r="F114" s="5" t="s">
        <v>15</v>
      </c>
      <c r="G114" s="5" t="s">
        <v>16</v>
      </c>
      <c r="H114" s="5" t="s">
        <v>17</v>
      </c>
      <c r="I114" s="5" t="s">
        <v>160</v>
      </c>
    </row>
    <row r="115" spans="1:9">
      <c r="A115" s="5" t="s">
        <v>380</v>
      </c>
      <c r="B115" s="5" t="s">
        <v>166</v>
      </c>
      <c r="C115" s="4">
        <v>1998</v>
      </c>
      <c r="D115" s="4">
        <v>1998</v>
      </c>
      <c r="E115" s="5" t="s">
        <v>318</v>
      </c>
      <c r="F115" s="5" t="s">
        <v>49</v>
      </c>
      <c r="G115" s="5" t="s">
        <v>45</v>
      </c>
      <c r="H115" s="5" t="s">
        <v>111</v>
      </c>
      <c r="I115" s="5" t="s">
        <v>105</v>
      </c>
    </row>
    <row r="116" spans="1:9">
      <c r="A116" s="5" t="s">
        <v>380</v>
      </c>
      <c r="B116" s="5" t="s">
        <v>167</v>
      </c>
      <c r="C116" s="4">
        <v>1998</v>
      </c>
      <c r="D116" s="4">
        <v>1998</v>
      </c>
      <c r="E116" s="5" t="s">
        <v>318</v>
      </c>
      <c r="F116" s="5" t="s">
        <v>15</v>
      </c>
      <c r="G116" s="5" t="s">
        <v>16</v>
      </c>
      <c r="H116" s="5" t="s">
        <v>17</v>
      </c>
      <c r="I116" s="5" t="s">
        <v>160</v>
      </c>
    </row>
    <row r="117" spans="1:9">
      <c r="A117" s="5" t="s">
        <v>380</v>
      </c>
      <c r="B117" s="5" t="s">
        <v>172</v>
      </c>
      <c r="C117" s="4">
        <v>2001</v>
      </c>
      <c r="D117" s="4">
        <v>2001</v>
      </c>
      <c r="E117" s="5" t="s">
        <v>319</v>
      </c>
      <c r="F117" s="5" t="s">
        <v>35</v>
      </c>
      <c r="G117" s="5" t="s">
        <v>16</v>
      </c>
      <c r="H117" s="5" t="s">
        <v>17</v>
      </c>
      <c r="I117" s="5" t="s">
        <v>68</v>
      </c>
    </row>
    <row r="118" spans="1:9">
      <c r="A118" s="5" t="s">
        <v>380</v>
      </c>
      <c r="B118" s="5" t="s">
        <v>175</v>
      </c>
      <c r="C118" s="4">
        <v>1998</v>
      </c>
      <c r="D118" s="4">
        <v>1998</v>
      </c>
      <c r="E118" s="5" t="s">
        <v>318</v>
      </c>
      <c r="F118" s="5" t="s">
        <v>15</v>
      </c>
      <c r="G118" s="5" t="s">
        <v>10</v>
      </c>
      <c r="H118" s="5" t="s">
        <v>176</v>
      </c>
      <c r="I118" s="5" t="s">
        <v>177</v>
      </c>
    </row>
    <row r="119" spans="1:9">
      <c r="A119" s="5" t="s">
        <v>380</v>
      </c>
      <c r="B119" s="5" t="s">
        <v>178</v>
      </c>
      <c r="C119" s="4">
        <v>1998</v>
      </c>
      <c r="D119" s="4">
        <v>1998</v>
      </c>
      <c r="E119" s="5" t="s">
        <v>318</v>
      </c>
      <c r="F119" s="5" t="s">
        <v>15</v>
      </c>
      <c r="G119" s="5" t="s">
        <v>136</v>
      </c>
      <c r="H119" s="5" t="s">
        <v>137</v>
      </c>
      <c r="I119" s="5" t="s">
        <v>179</v>
      </c>
    </row>
    <row r="120" spans="1:9">
      <c r="A120" s="5" t="s">
        <v>380</v>
      </c>
      <c r="B120" s="5" t="s">
        <v>189</v>
      </c>
      <c r="C120" s="4">
        <v>1999</v>
      </c>
      <c r="D120" s="4">
        <v>1999</v>
      </c>
      <c r="E120" s="5" t="s">
        <v>316</v>
      </c>
      <c r="F120" s="5" t="s">
        <v>15</v>
      </c>
      <c r="G120" s="5" t="s">
        <v>80</v>
      </c>
      <c r="H120" s="5" t="s">
        <v>190</v>
      </c>
      <c r="I120" s="5" t="s">
        <v>84</v>
      </c>
    </row>
    <row r="121" spans="1:9">
      <c r="A121" s="5" t="s">
        <v>380</v>
      </c>
      <c r="B121" s="5" t="s">
        <v>202</v>
      </c>
      <c r="C121" s="4">
        <v>2000</v>
      </c>
      <c r="D121" s="4">
        <v>2000</v>
      </c>
      <c r="E121" s="5" t="s">
        <v>315</v>
      </c>
      <c r="F121" s="5" t="s">
        <v>49</v>
      </c>
      <c r="G121" s="5" t="s">
        <v>16</v>
      </c>
      <c r="H121" s="5" t="s">
        <v>17</v>
      </c>
      <c r="I121" s="5" t="s">
        <v>97</v>
      </c>
    </row>
    <row r="122" spans="1:9">
      <c r="A122" s="5" t="s">
        <v>380</v>
      </c>
      <c r="B122" s="5" t="s">
        <v>213</v>
      </c>
      <c r="C122" s="4">
        <v>1998</v>
      </c>
      <c r="D122" s="4">
        <v>1998</v>
      </c>
      <c r="E122" s="5" t="s">
        <v>318</v>
      </c>
      <c r="F122" s="5" t="s">
        <v>49</v>
      </c>
      <c r="G122" s="5" t="s">
        <v>215</v>
      </c>
      <c r="H122" s="5" t="s">
        <v>216</v>
      </c>
      <c r="I122" s="5" t="s">
        <v>217</v>
      </c>
    </row>
    <row r="123" spans="1:9">
      <c r="A123" s="5" t="s">
        <v>380</v>
      </c>
      <c r="B123" s="5" t="s">
        <v>222</v>
      </c>
      <c r="C123" s="4">
        <v>1999</v>
      </c>
      <c r="D123" s="4">
        <v>1999</v>
      </c>
      <c r="E123" s="5" t="s">
        <v>316</v>
      </c>
      <c r="F123" s="5" t="s">
        <v>49</v>
      </c>
      <c r="G123" s="5" t="s">
        <v>76</v>
      </c>
      <c r="H123" s="5" t="s">
        <v>223</v>
      </c>
      <c r="I123" s="5" t="s">
        <v>224</v>
      </c>
    </row>
    <row r="124" spans="1:9">
      <c r="A124" s="5" t="s">
        <v>380</v>
      </c>
      <c r="B124" s="5" t="s">
        <v>228</v>
      </c>
      <c r="C124" s="4">
        <v>2000</v>
      </c>
      <c r="D124" s="4">
        <v>2000</v>
      </c>
      <c r="E124" s="5" t="s">
        <v>315</v>
      </c>
      <c r="F124" s="5" t="s">
        <v>15</v>
      </c>
      <c r="G124" s="5" t="s">
        <v>70</v>
      </c>
      <c r="H124" s="5" t="s">
        <v>229</v>
      </c>
      <c r="I124" s="5" t="s">
        <v>72</v>
      </c>
    </row>
    <row r="125" spans="1:9">
      <c r="A125" s="5" t="s">
        <v>380</v>
      </c>
      <c r="B125" s="5" t="s">
        <v>231</v>
      </c>
      <c r="C125" s="4">
        <v>2002</v>
      </c>
      <c r="D125" s="4">
        <v>2002</v>
      </c>
      <c r="E125" s="5" t="s">
        <v>317</v>
      </c>
      <c r="F125" s="5" t="s">
        <v>124</v>
      </c>
      <c r="G125" s="5" t="s">
        <v>31</v>
      </c>
      <c r="H125" s="5" t="s">
        <v>232</v>
      </c>
      <c r="I125" s="5" t="s">
        <v>143</v>
      </c>
    </row>
    <row r="126" spans="1:9">
      <c r="A126" s="5" t="s">
        <v>380</v>
      </c>
      <c r="B126" s="5" t="s">
        <v>235</v>
      </c>
      <c r="C126" s="4">
        <v>1998</v>
      </c>
      <c r="D126" s="4">
        <v>1998</v>
      </c>
      <c r="E126" s="5" t="s">
        <v>318</v>
      </c>
      <c r="F126" s="5" t="s">
        <v>15</v>
      </c>
      <c r="G126" s="5" t="s">
        <v>80</v>
      </c>
      <c r="H126" s="5" t="s">
        <v>88</v>
      </c>
      <c r="I126" s="5" t="s">
        <v>236</v>
      </c>
    </row>
    <row r="127" spans="1:9">
      <c r="A127" s="5" t="s">
        <v>380</v>
      </c>
      <c r="B127" s="5" t="s">
        <v>240</v>
      </c>
      <c r="C127" s="4">
        <v>1998</v>
      </c>
      <c r="D127" s="4">
        <v>1998</v>
      </c>
      <c r="E127" s="5" t="s">
        <v>318</v>
      </c>
      <c r="F127" s="5" t="s">
        <v>49</v>
      </c>
      <c r="G127" s="5" t="s">
        <v>70</v>
      </c>
      <c r="H127" s="5" t="s">
        <v>381</v>
      </c>
      <c r="I127" s="5" t="s">
        <v>242</v>
      </c>
    </row>
    <row r="128" spans="1:9">
      <c r="A128" s="5" t="s">
        <v>380</v>
      </c>
      <c r="B128" s="5" t="s">
        <v>244</v>
      </c>
      <c r="C128" s="4">
        <v>2001</v>
      </c>
      <c r="D128" s="4">
        <v>2001</v>
      </c>
      <c r="E128" s="5" t="s">
        <v>319</v>
      </c>
      <c r="F128" s="5" t="s">
        <v>15</v>
      </c>
      <c r="G128" s="5" t="s">
        <v>80</v>
      </c>
      <c r="H128" s="5" t="s">
        <v>245</v>
      </c>
      <c r="I128" s="5" t="s">
        <v>246</v>
      </c>
    </row>
    <row r="129" spans="1:9">
      <c r="A129" s="5" t="s">
        <v>380</v>
      </c>
      <c r="B129" s="5" t="s">
        <v>249</v>
      </c>
      <c r="C129" s="4">
        <v>2000</v>
      </c>
      <c r="D129" s="4">
        <v>2000</v>
      </c>
      <c r="E129" s="5" t="s">
        <v>315</v>
      </c>
      <c r="F129" s="5" t="s">
        <v>49</v>
      </c>
      <c r="G129" s="5" t="s">
        <v>16</v>
      </c>
      <c r="H129" s="5" t="s">
        <v>17</v>
      </c>
      <c r="I129" s="5" t="s">
        <v>196</v>
      </c>
    </row>
    <row r="130" spans="1:9">
      <c r="A130" s="5" t="s">
        <v>380</v>
      </c>
      <c r="B130" s="5" t="s">
        <v>254</v>
      </c>
      <c r="C130" s="4">
        <v>1999</v>
      </c>
      <c r="D130" s="4">
        <v>1999</v>
      </c>
      <c r="E130" s="5" t="s">
        <v>316</v>
      </c>
      <c r="F130" s="5" t="s">
        <v>15</v>
      </c>
      <c r="G130" s="5" t="s">
        <v>21</v>
      </c>
      <c r="H130" s="5" t="s">
        <v>22</v>
      </c>
      <c r="I130" s="5" t="s">
        <v>23</v>
      </c>
    </row>
    <row r="131" spans="1:9">
      <c r="A131" s="5" t="s">
        <v>380</v>
      </c>
      <c r="B131" s="5" t="s">
        <v>255</v>
      </c>
      <c r="C131" s="4">
        <v>1999</v>
      </c>
      <c r="D131" s="4">
        <v>1999</v>
      </c>
      <c r="E131" s="5" t="s">
        <v>316</v>
      </c>
      <c r="F131" s="5" t="s">
        <v>15</v>
      </c>
      <c r="G131" s="5" t="s">
        <v>70</v>
      </c>
      <c r="H131" s="5" t="s">
        <v>256</v>
      </c>
      <c r="I131" s="5" t="s">
        <v>72</v>
      </c>
    </row>
    <row r="132" spans="1:9">
      <c r="A132" s="5" t="s">
        <v>380</v>
      </c>
      <c r="B132" s="5" t="s">
        <v>269</v>
      </c>
      <c r="C132" s="4">
        <v>1999</v>
      </c>
      <c r="D132" s="4">
        <v>1999</v>
      </c>
      <c r="E132" s="5" t="s">
        <v>316</v>
      </c>
      <c r="F132" s="5" t="s">
        <v>15</v>
      </c>
      <c r="G132" s="5" t="s">
        <v>270</v>
      </c>
      <c r="H132" s="5" t="s">
        <v>271</v>
      </c>
      <c r="I132" s="5" t="s">
        <v>272</v>
      </c>
    </row>
    <row r="133" spans="1:9">
      <c r="A133" s="5" t="s">
        <v>380</v>
      </c>
      <c r="B133" s="5" t="s">
        <v>274</v>
      </c>
      <c r="C133" s="4">
        <v>1999</v>
      </c>
      <c r="D133" s="4">
        <v>1999</v>
      </c>
      <c r="E133" s="5" t="s">
        <v>316</v>
      </c>
      <c r="F133" s="5" t="s">
        <v>15</v>
      </c>
      <c r="G133" s="5" t="s">
        <v>45</v>
      </c>
      <c r="H133" s="5" t="s">
        <v>205</v>
      </c>
      <c r="I133" s="5" t="s">
        <v>112</v>
      </c>
    </row>
    <row r="134" spans="1:9">
      <c r="A134" s="5" t="s">
        <v>380</v>
      </c>
      <c r="B134" s="5" t="s">
        <v>277</v>
      </c>
      <c r="C134" s="4">
        <v>2001</v>
      </c>
      <c r="D134" s="4">
        <v>2001</v>
      </c>
      <c r="E134" s="5" t="s">
        <v>319</v>
      </c>
      <c r="F134" s="5" t="s">
        <v>124</v>
      </c>
      <c r="G134" s="5" t="s">
        <v>45</v>
      </c>
      <c r="H134" s="5" t="s">
        <v>278</v>
      </c>
      <c r="I134" s="5" t="s">
        <v>112</v>
      </c>
    </row>
    <row r="135" spans="1:9">
      <c r="A135" s="5" t="s">
        <v>380</v>
      </c>
      <c r="B135" s="5" t="s">
        <v>283</v>
      </c>
      <c r="C135" s="4">
        <v>1998</v>
      </c>
      <c r="D135" s="4">
        <v>1998</v>
      </c>
      <c r="E135" s="5" t="s">
        <v>318</v>
      </c>
      <c r="F135" s="5" t="s">
        <v>15</v>
      </c>
      <c r="G135" s="5" t="s">
        <v>57</v>
      </c>
      <c r="H135" s="5" t="s">
        <v>58</v>
      </c>
      <c r="I135" s="5" t="s">
        <v>284</v>
      </c>
    </row>
    <row r="136" spans="1:9">
      <c r="A136" s="5" t="s">
        <v>380</v>
      </c>
      <c r="B136" s="5" t="s">
        <v>289</v>
      </c>
      <c r="C136" s="4">
        <v>2001</v>
      </c>
      <c r="D136" s="4">
        <v>2001</v>
      </c>
      <c r="E136" s="5" t="s">
        <v>319</v>
      </c>
      <c r="F136" s="5" t="s">
        <v>15</v>
      </c>
      <c r="G136" s="5" t="s">
        <v>136</v>
      </c>
      <c r="H136" s="5" t="s">
        <v>290</v>
      </c>
      <c r="I136" s="5" t="s">
        <v>265</v>
      </c>
    </row>
    <row r="137" spans="1:9">
      <c r="A137" s="5" t="s">
        <v>380</v>
      </c>
      <c r="B137" s="5" t="s">
        <v>292</v>
      </c>
      <c r="C137" s="4">
        <v>1999</v>
      </c>
      <c r="D137" s="4">
        <v>1999</v>
      </c>
      <c r="E137" s="5" t="s">
        <v>316</v>
      </c>
      <c r="F137" s="5" t="s">
        <v>15</v>
      </c>
      <c r="G137" s="5" t="s">
        <v>21</v>
      </c>
      <c r="H137" s="5" t="s">
        <v>22</v>
      </c>
      <c r="I137" s="5" t="s">
        <v>132</v>
      </c>
    </row>
    <row r="138" spans="1:9">
      <c r="A138" s="5" t="s">
        <v>380</v>
      </c>
      <c r="B138" s="5" t="s">
        <v>299</v>
      </c>
      <c r="C138" s="4">
        <v>2000</v>
      </c>
      <c r="D138" s="4">
        <v>2000</v>
      </c>
      <c r="E138" s="5" t="s">
        <v>315</v>
      </c>
      <c r="F138" s="5" t="s">
        <v>49</v>
      </c>
      <c r="G138" s="5" t="s">
        <v>215</v>
      </c>
      <c r="H138" s="5" t="s">
        <v>300</v>
      </c>
      <c r="I138" s="5" t="s">
        <v>217</v>
      </c>
    </row>
    <row r="139" spans="1:9">
      <c r="A139" s="5" t="s">
        <v>380</v>
      </c>
      <c r="B139" s="5" t="s">
        <v>307</v>
      </c>
      <c r="C139" s="4">
        <v>2001</v>
      </c>
      <c r="D139" s="4">
        <v>2001</v>
      </c>
      <c r="E139" s="5" t="s">
        <v>319</v>
      </c>
      <c r="F139" s="5" t="s">
        <v>35</v>
      </c>
      <c r="G139" s="5" t="s">
        <v>53</v>
      </c>
      <c r="H139" s="5" t="s">
        <v>54</v>
      </c>
      <c r="I139" s="5" t="s">
        <v>55</v>
      </c>
    </row>
    <row r="140" spans="1:9">
      <c r="A140" s="5" t="s">
        <v>382</v>
      </c>
      <c r="B140" s="5" t="s">
        <v>48</v>
      </c>
      <c r="C140" s="4">
        <v>1998</v>
      </c>
      <c r="D140" s="4">
        <v>1998</v>
      </c>
      <c r="E140" s="5" t="s">
        <v>318</v>
      </c>
      <c r="F140" s="5" t="s">
        <v>49</v>
      </c>
      <c r="G140" s="5" t="s">
        <v>40</v>
      </c>
      <c r="H140" s="5" t="s">
        <v>50</v>
      </c>
      <c r="I140" s="5" t="s">
        <v>51</v>
      </c>
    </row>
    <row r="141" spans="1:9">
      <c r="A141" s="5" t="s">
        <v>382</v>
      </c>
      <c r="B141" s="5" t="s">
        <v>60</v>
      </c>
      <c r="C141" s="4">
        <v>1998</v>
      </c>
      <c r="D141" s="4">
        <v>1998</v>
      </c>
      <c r="E141" s="5" t="s">
        <v>318</v>
      </c>
      <c r="F141" s="5" t="s">
        <v>49</v>
      </c>
      <c r="G141" s="5" t="s">
        <v>25</v>
      </c>
      <c r="H141" s="5" t="s">
        <v>61</v>
      </c>
      <c r="I141" s="5" t="s">
        <v>62</v>
      </c>
    </row>
    <row r="142" spans="1:9">
      <c r="A142" s="5" t="s">
        <v>382</v>
      </c>
      <c r="B142" s="5" t="s">
        <v>67</v>
      </c>
      <c r="C142" s="4">
        <v>1998</v>
      </c>
      <c r="D142" s="4">
        <v>1998</v>
      </c>
      <c r="E142" s="5" t="s">
        <v>318</v>
      </c>
      <c r="F142" s="5" t="s">
        <v>49</v>
      </c>
      <c r="G142" s="5" t="s">
        <v>16</v>
      </c>
      <c r="H142" s="5" t="s">
        <v>17</v>
      </c>
      <c r="I142" s="5" t="s">
        <v>68</v>
      </c>
    </row>
    <row r="143" spans="1:9">
      <c r="A143" s="5" t="s">
        <v>382</v>
      </c>
      <c r="B143" s="5" t="s">
        <v>73</v>
      </c>
      <c r="C143" s="4">
        <v>2001</v>
      </c>
      <c r="D143" s="4">
        <v>2001</v>
      </c>
      <c r="E143" s="5" t="s">
        <v>319</v>
      </c>
      <c r="F143" s="5" t="s">
        <v>20</v>
      </c>
      <c r="G143" s="5" t="s">
        <v>16</v>
      </c>
      <c r="H143" s="5" t="s">
        <v>17</v>
      </c>
      <c r="I143" s="5" t="s">
        <v>74</v>
      </c>
    </row>
    <row r="144" spans="1:9">
      <c r="A144" s="5" t="s">
        <v>382</v>
      </c>
      <c r="B144" s="5" t="s">
        <v>83</v>
      </c>
      <c r="C144" s="4">
        <v>2000</v>
      </c>
      <c r="D144" s="4">
        <v>2000</v>
      </c>
      <c r="E144" s="5" t="s">
        <v>315</v>
      </c>
      <c r="F144" s="5" t="s">
        <v>35</v>
      </c>
      <c r="G144" s="5" t="s">
        <v>80</v>
      </c>
      <c r="H144" s="5" t="s">
        <v>81</v>
      </c>
      <c r="I144" s="5" t="s">
        <v>84</v>
      </c>
    </row>
    <row r="145" spans="1:9">
      <c r="A145" s="5" t="s">
        <v>382</v>
      </c>
      <c r="B145" s="5" t="s">
        <v>87</v>
      </c>
      <c r="C145" s="4">
        <v>1999</v>
      </c>
      <c r="D145" s="4">
        <v>1999</v>
      </c>
      <c r="E145" s="5" t="s">
        <v>316</v>
      </c>
      <c r="F145" s="5" t="s">
        <v>35</v>
      </c>
      <c r="G145" s="5" t="s">
        <v>80</v>
      </c>
      <c r="H145" s="5" t="s">
        <v>88</v>
      </c>
      <c r="I145" s="5" t="s">
        <v>89</v>
      </c>
    </row>
    <row r="146" spans="1:9">
      <c r="A146" s="5" t="s">
        <v>382</v>
      </c>
      <c r="B146" s="5" t="s">
        <v>98</v>
      </c>
      <c r="C146" s="4">
        <v>1998</v>
      </c>
      <c r="D146" s="4">
        <v>1998</v>
      </c>
      <c r="E146" s="5" t="s">
        <v>318</v>
      </c>
      <c r="F146" s="5" t="s">
        <v>15</v>
      </c>
      <c r="G146" s="5" t="s">
        <v>53</v>
      </c>
      <c r="H146" s="5" t="s">
        <v>94</v>
      </c>
      <c r="I146" s="5" t="s">
        <v>99</v>
      </c>
    </row>
    <row r="147" spans="1:9">
      <c r="A147" s="5" t="s">
        <v>382</v>
      </c>
      <c r="B147" s="5" t="s">
        <v>106</v>
      </c>
      <c r="C147" s="4">
        <v>1999</v>
      </c>
      <c r="D147" s="4">
        <v>1999</v>
      </c>
      <c r="E147" s="5" t="s">
        <v>316</v>
      </c>
      <c r="F147" s="5" t="s">
        <v>15</v>
      </c>
      <c r="G147" s="5" t="s">
        <v>21</v>
      </c>
      <c r="H147" s="5" t="s">
        <v>107</v>
      </c>
      <c r="I147" s="5" t="s">
        <v>108</v>
      </c>
    </row>
    <row r="148" spans="1:9">
      <c r="A148" s="5" t="s">
        <v>382</v>
      </c>
      <c r="B148" s="5" t="s">
        <v>109</v>
      </c>
      <c r="C148" s="4">
        <v>1998</v>
      </c>
      <c r="D148" s="4">
        <v>1998</v>
      </c>
      <c r="E148" s="5" t="s">
        <v>318</v>
      </c>
      <c r="F148" s="5" t="s">
        <v>15</v>
      </c>
      <c r="G148" s="5" t="s">
        <v>45</v>
      </c>
      <c r="H148" s="5" t="s">
        <v>104</v>
      </c>
      <c r="I148" s="5" t="s">
        <v>105</v>
      </c>
    </row>
    <row r="149" spans="1:9">
      <c r="A149" s="5" t="s">
        <v>382</v>
      </c>
      <c r="B149" s="5" t="s">
        <v>110</v>
      </c>
      <c r="C149" s="4">
        <v>1999</v>
      </c>
      <c r="D149" s="4">
        <v>1999</v>
      </c>
      <c r="E149" s="5" t="s">
        <v>316</v>
      </c>
      <c r="F149" s="5" t="s">
        <v>15</v>
      </c>
      <c r="G149" s="5" t="s">
        <v>45</v>
      </c>
      <c r="H149" s="5" t="s">
        <v>111</v>
      </c>
      <c r="I149" s="5" t="s">
        <v>112</v>
      </c>
    </row>
    <row r="150" spans="1:9">
      <c r="A150" s="5" t="s">
        <v>382</v>
      </c>
      <c r="B150" s="5" t="s">
        <v>113</v>
      </c>
      <c r="C150" s="4">
        <v>2000</v>
      </c>
      <c r="D150" s="4">
        <v>2000</v>
      </c>
      <c r="E150" s="5" t="s">
        <v>315</v>
      </c>
      <c r="F150" s="5" t="s">
        <v>15</v>
      </c>
      <c r="G150" s="5" t="s">
        <v>10</v>
      </c>
      <c r="H150" s="5" t="s">
        <v>91</v>
      </c>
      <c r="I150" s="5" t="s">
        <v>92</v>
      </c>
    </row>
    <row r="151" spans="1:9">
      <c r="A151" s="5" t="s">
        <v>382</v>
      </c>
      <c r="B151" s="5" t="s">
        <v>114</v>
      </c>
      <c r="C151" s="4">
        <v>2001</v>
      </c>
      <c r="D151" s="4">
        <v>2001</v>
      </c>
      <c r="E151" s="5" t="s">
        <v>319</v>
      </c>
      <c r="F151" s="5" t="s">
        <v>20</v>
      </c>
      <c r="G151" s="5" t="s">
        <v>115</v>
      </c>
      <c r="H151" s="5" t="s">
        <v>116</v>
      </c>
      <c r="I151" s="5" t="s">
        <v>117</v>
      </c>
    </row>
    <row r="152" spans="1:9">
      <c r="A152" s="5" t="s">
        <v>382</v>
      </c>
      <c r="B152" s="5" t="s">
        <v>126</v>
      </c>
      <c r="C152" s="4">
        <v>2000</v>
      </c>
      <c r="D152" s="4">
        <v>2000</v>
      </c>
      <c r="E152" s="5" t="s">
        <v>315</v>
      </c>
      <c r="F152" s="5" t="s">
        <v>15</v>
      </c>
      <c r="G152" s="5" t="s">
        <v>127</v>
      </c>
      <c r="H152" s="5" t="s">
        <v>128</v>
      </c>
      <c r="I152" s="5" t="s">
        <v>129</v>
      </c>
    </row>
    <row r="153" spans="1:9">
      <c r="A153" s="5" t="s">
        <v>382</v>
      </c>
      <c r="B153" s="5" t="s">
        <v>141</v>
      </c>
      <c r="C153" s="4">
        <v>1998</v>
      </c>
      <c r="D153" s="4">
        <v>1998</v>
      </c>
      <c r="E153" s="5" t="s">
        <v>318</v>
      </c>
      <c r="F153" s="5" t="s">
        <v>15</v>
      </c>
      <c r="G153" s="5" t="s">
        <v>31</v>
      </c>
      <c r="H153" s="5" t="s">
        <v>142</v>
      </c>
      <c r="I153" s="5" t="s">
        <v>143</v>
      </c>
    </row>
    <row r="154" spans="1:9">
      <c r="A154" s="5" t="s">
        <v>382</v>
      </c>
      <c r="B154" s="5" t="s">
        <v>144</v>
      </c>
      <c r="C154" s="4">
        <v>1998</v>
      </c>
      <c r="D154" s="4">
        <v>1998</v>
      </c>
      <c r="E154" s="5" t="s">
        <v>318</v>
      </c>
      <c r="F154" s="5" t="s">
        <v>15</v>
      </c>
      <c r="G154" s="5" t="s">
        <v>145</v>
      </c>
      <c r="H154" s="5" t="s">
        <v>146</v>
      </c>
      <c r="I154" s="5" t="s">
        <v>147</v>
      </c>
    </row>
    <row r="155" spans="1:9">
      <c r="A155" s="5" t="s">
        <v>382</v>
      </c>
      <c r="B155" s="5" t="s">
        <v>151</v>
      </c>
      <c r="C155" s="4">
        <v>2000</v>
      </c>
      <c r="D155" s="4">
        <v>2000</v>
      </c>
      <c r="E155" s="5" t="s">
        <v>315</v>
      </c>
      <c r="F155" s="5" t="s">
        <v>35</v>
      </c>
      <c r="G155" s="5" t="s">
        <v>80</v>
      </c>
      <c r="H155" s="5" t="s">
        <v>88</v>
      </c>
      <c r="I155" s="5" t="s">
        <v>89</v>
      </c>
    </row>
    <row r="156" spans="1:9">
      <c r="A156" s="5" t="s">
        <v>382</v>
      </c>
      <c r="B156" s="5" t="s">
        <v>161</v>
      </c>
      <c r="C156" s="4">
        <v>2000</v>
      </c>
      <c r="D156" s="4">
        <v>2000</v>
      </c>
      <c r="E156" s="5" t="s">
        <v>315</v>
      </c>
      <c r="F156" s="5" t="s">
        <v>35</v>
      </c>
      <c r="G156" s="5" t="s">
        <v>80</v>
      </c>
      <c r="H156" s="5" t="s">
        <v>88</v>
      </c>
      <c r="I156" s="5" t="s">
        <v>89</v>
      </c>
    </row>
    <row r="157" spans="1:9">
      <c r="A157" s="5" t="s">
        <v>382</v>
      </c>
      <c r="B157" s="5" t="s">
        <v>162</v>
      </c>
      <c r="C157" s="4">
        <v>1998</v>
      </c>
      <c r="D157" s="4">
        <v>1998</v>
      </c>
      <c r="E157" s="5" t="s">
        <v>318</v>
      </c>
      <c r="F157" s="5" t="s">
        <v>15</v>
      </c>
      <c r="G157" s="5" t="s">
        <v>53</v>
      </c>
      <c r="H157" s="5" t="s">
        <v>163</v>
      </c>
      <c r="I157" s="5" t="s">
        <v>55</v>
      </c>
    </row>
    <row r="158" spans="1:9">
      <c r="A158" s="5" t="s">
        <v>382</v>
      </c>
      <c r="B158" s="5" t="s">
        <v>164</v>
      </c>
      <c r="C158" s="4">
        <v>2000</v>
      </c>
      <c r="D158" s="4">
        <v>2000</v>
      </c>
      <c r="E158" s="5" t="s">
        <v>315</v>
      </c>
      <c r="F158" s="5" t="s">
        <v>15</v>
      </c>
      <c r="G158" s="5" t="s">
        <v>53</v>
      </c>
      <c r="H158" s="5" t="s">
        <v>165</v>
      </c>
      <c r="I158" s="5" t="s">
        <v>99</v>
      </c>
    </row>
    <row r="159" spans="1:9">
      <c r="A159" s="5" t="s">
        <v>382</v>
      </c>
      <c r="B159" s="5" t="s">
        <v>169</v>
      </c>
      <c r="C159" s="4">
        <v>1998</v>
      </c>
      <c r="D159" s="4">
        <v>1998</v>
      </c>
      <c r="E159" s="5" t="s">
        <v>318</v>
      </c>
      <c r="F159" s="5" t="s">
        <v>49</v>
      </c>
      <c r="G159" s="5" t="s">
        <v>76</v>
      </c>
      <c r="H159" s="5" t="s">
        <v>365</v>
      </c>
      <c r="I159" s="5" t="s">
        <v>171</v>
      </c>
    </row>
    <row r="160" spans="1:9">
      <c r="A160" s="5" t="s">
        <v>382</v>
      </c>
      <c r="B160" s="5" t="s">
        <v>174</v>
      </c>
      <c r="C160" s="4">
        <v>1998</v>
      </c>
      <c r="D160" s="4">
        <v>1998</v>
      </c>
      <c r="E160" s="5" t="s">
        <v>318</v>
      </c>
      <c r="F160" s="5" t="s">
        <v>49</v>
      </c>
      <c r="G160" s="5" t="s">
        <v>76</v>
      </c>
      <c r="H160" s="5" t="s">
        <v>365</v>
      </c>
      <c r="I160" s="5" t="s">
        <v>171</v>
      </c>
    </row>
    <row r="161" spans="1:9">
      <c r="A161" s="5" t="s">
        <v>382</v>
      </c>
      <c r="B161" s="5" t="s">
        <v>180</v>
      </c>
      <c r="C161" s="4">
        <v>1999</v>
      </c>
      <c r="D161" s="4">
        <v>1999</v>
      </c>
      <c r="E161" s="5" t="s">
        <v>316</v>
      </c>
      <c r="F161" s="5" t="s">
        <v>15</v>
      </c>
      <c r="G161" s="5" t="s">
        <v>145</v>
      </c>
      <c r="H161" s="5" t="s">
        <v>146</v>
      </c>
      <c r="I161" s="5" t="s">
        <v>181</v>
      </c>
    </row>
    <row r="162" spans="1:9">
      <c r="A162" s="5" t="s">
        <v>382</v>
      </c>
      <c r="B162" s="5" t="s">
        <v>182</v>
      </c>
      <c r="C162" s="4">
        <v>2000</v>
      </c>
      <c r="D162" s="4">
        <v>2000</v>
      </c>
      <c r="E162" s="5" t="s">
        <v>315</v>
      </c>
      <c r="F162" s="5" t="s">
        <v>15</v>
      </c>
      <c r="G162" s="5" t="s">
        <v>10</v>
      </c>
      <c r="H162" s="5" t="s">
        <v>91</v>
      </c>
      <c r="I162" s="5" t="s">
        <v>177</v>
      </c>
    </row>
    <row r="163" spans="1:9">
      <c r="A163" s="5" t="s">
        <v>382</v>
      </c>
      <c r="B163" s="5" t="s">
        <v>183</v>
      </c>
      <c r="C163" s="4">
        <v>2000</v>
      </c>
      <c r="D163" s="4">
        <v>2000</v>
      </c>
      <c r="E163" s="5" t="s">
        <v>315</v>
      </c>
      <c r="F163" s="5" t="s">
        <v>15</v>
      </c>
      <c r="G163" s="5" t="s">
        <v>76</v>
      </c>
      <c r="H163" s="5" t="s">
        <v>153</v>
      </c>
      <c r="I163" s="5" t="s">
        <v>154</v>
      </c>
    </row>
    <row r="164" spans="1:9">
      <c r="A164" s="5" t="s">
        <v>382</v>
      </c>
      <c r="B164" s="5" t="s">
        <v>187</v>
      </c>
      <c r="C164" s="4">
        <v>2000</v>
      </c>
      <c r="D164" s="4">
        <v>2000</v>
      </c>
      <c r="E164" s="5" t="s">
        <v>315</v>
      </c>
      <c r="F164" s="5" t="s">
        <v>15</v>
      </c>
      <c r="G164" s="5" t="s">
        <v>53</v>
      </c>
      <c r="H164" s="5" t="s">
        <v>54</v>
      </c>
      <c r="I164" s="5" t="s">
        <v>99</v>
      </c>
    </row>
    <row r="165" spans="1:9">
      <c r="A165" s="5" t="s">
        <v>382</v>
      </c>
      <c r="B165" s="5" t="s">
        <v>188</v>
      </c>
      <c r="C165" s="4">
        <v>2000</v>
      </c>
      <c r="D165" s="4">
        <v>2000</v>
      </c>
      <c r="E165" s="5" t="s">
        <v>315</v>
      </c>
      <c r="F165" s="5" t="s">
        <v>35</v>
      </c>
      <c r="G165" s="5" t="s">
        <v>80</v>
      </c>
      <c r="H165" s="5" t="s">
        <v>88</v>
      </c>
      <c r="I165" s="5" t="s">
        <v>89</v>
      </c>
    </row>
    <row r="166" spans="1:9">
      <c r="A166" s="5" t="s">
        <v>382</v>
      </c>
      <c r="B166" s="5" t="s">
        <v>191</v>
      </c>
      <c r="C166" s="4">
        <v>1998</v>
      </c>
      <c r="D166" s="4">
        <v>1998</v>
      </c>
      <c r="E166" s="5" t="s">
        <v>318</v>
      </c>
      <c r="F166" s="5" t="s">
        <v>20</v>
      </c>
      <c r="G166" s="5" t="s">
        <v>80</v>
      </c>
      <c r="H166" s="5" t="s">
        <v>88</v>
      </c>
      <c r="I166" s="5" t="s">
        <v>89</v>
      </c>
    </row>
    <row r="167" spans="1:9">
      <c r="A167" s="5" t="s">
        <v>382</v>
      </c>
      <c r="B167" s="5" t="s">
        <v>192</v>
      </c>
      <c r="C167" s="4">
        <v>1998</v>
      </c>
      <c r="D167" s="4">
        <v>1998</v>
      </c>
      <c r="E167" s="5" t="s">
        <v>318</v>
      </c>
      <c r="F167" s="5" t="s">
        <v>15</v>
      </c>
      <c r="G167" s="5" t="s">
        <v>57</v>
      </c>
      <c r="H167" s="5" t="s">
        <v>58</v>
      </c>
      <c r="I167" s="5" t="s">
        <v>59</v>
      </c>
    </row>
    <row r="168" spans="1:9">
      <c r="A168" s="5" t="s">
        <v>382</v>
      </c>
      <c r="B168" s="5" t="s">
        <v>193</v>
      </c>
      <c r="C168" s="4">
        <v>2000</v>
      </c>
      <c r="D168" s="4">
        <v>2000</v>
      </c>
      <c r="E168" s="5" t="s">
        <v>315</v>
      </c>
      <c r="F168" s="5" t="s">
        <v>49</v>
      </c>
      <c r="G168" s="5" t="s">
        <v>25</v>
      </c>
      <c r="H168" s="5" t="s">
        <v>61</v>
      </c>
      <c r="I168" s="5" t="s">
        <v>62</v>
      </c>
    </row>
    <row r="169" spans="1:9">
      <c r="A169" s="5" t="s">
        <v>382</v>
      </c>
      <c r="B169" s="5" t="s">
        <v>195</v>
      </c>
      <c r="C169" s="4">
        <v>2000</v>
      </c>
      <c r="D169" s="4">
        <v>2000</v>
      </c>
      <c r="E169" s="5" t="s">
        <v>315</v>
      </c>
      <c r="F169" s="5" t="s">
        <v>15</v>
      </c>
      <c r="G169" s="5" t="s">
        <v>16</v>
      </c>
      <c r="H169" s="5" t="s">
        <v>17</v>
      </c>
      <c r="I169" s="5" t="s">
        <v>196</v>
      </c>
    </row>
    <row r="170" spans="1:9">
      <c r="A170" s="5" t="s">
        <v>382</v>
      </c>
      <c r="B170" s="5" t="s">
        <v>201</v>
      </c>
      <c r="C170" s="4">
        <v>1999</v>
      </c>
      <c r="D170" s="4">
        <v>1999</v>
      </c>
      <c r="E170" s="5" t="s">
        <v>316</v>
      </c>
      <c r="F170" s="5" t="s">
        <v>15</v>
      </c>
      <c r="G170" s="5" t="s">
        <v>76</v>
      </c>
      <c r="H170" s="5" t="s">
        <v>153</v>
      </c>
      <c r="I170" s="5" t="s">
        <v>158</v>
      </c>
    </row>
    <row r="171" spans="1:9">
      <c r="A171" s="5" t="s">
        <v>382</v>
      </c>
      <c r="B171" s="5" t="s">
        <v>204</v>
      </c>
      <c r="C171" s="4">
        <v>1998</v>
      </c>
      <c r="D171" s="4">
        <v>1998</v>
      </c>
      <c r="E171" s="5" t="s">
        <v>318</v>
      </c>
      <c r="F171" s="5" t="s">
        <v>15</v>
      </c>
      <c r="G171" s="5" t="s">
        <v>45</v>
      </c>
      <c r="H171" s="5" t="s">
        <v>205</v>
      </c>
      <c r="I171" s="5" t="s">
        <v>112</v>
      </c>
    </row>
    <row r="172" spans="1:9">
      <c r="A172" s="5" t="s">
        <v>382</v>
      </c>
      <c r="B172" s="5" t="s">
        <v>209</v>
      </c>
      <c r="C172" s="4">
        <v>1998</v>
      </c>
      <c r="D172" s="4">
        <v>1998</v>
      </c>
      <c r="E172" s="5" t="s">
        <v>318</v>
      </c>
      <c r="F172" s="5" t="s">
        <v>15</v>
      </c>
      <c r="G172" s="5" t="s">
        <v>36</v>
      </c>
      <c r="H172" s="5" t="s">
        <v>37</v>
      </c>
      <c r="I172" s="5" t="s">
        <v>38</v>
      </c>
    </row>
    <row r="173" spans="1:9">
      <c r="A173" s="5" t="s">
        <v>382</v>
      </c>
      <c r="B173" s="5" t="s">
        <v>211</v>
      </c>
      <c r="C173" s="4">
        <v>1999</v>
      </c>
      <c r="D173" s="4">
        <v>1999</v>
      </c>
      <c r="E173" s="5" t="s">
        <v>316</v>
      </c>
      <c r="F173" s="5" t="s">
        <v>15</v>
      </c>
      <c r="G173" s="5" t="s">
        <v>57</v>
      </c>
      <c r="H173" s="5" t="s">
        <v>58</v>
      </c>
      <c r="I173" s="5" t="s">
        <v>59</v>
      </c>
    </row>
    <row r="174" spans="1:9">
      <c r="A174" s="5" t="s">
        <v>382</v>
      </c>
      <c r="B174" s="5" t="s">
        <v>218</v>
      </c>
      <c r="C174" s="4">
        <v>1998</v>
      </c>
      <c r="D174" s="4">
        <v>1998</v>
      </c>
      <c r="E174" s="5" t="s">
        <v>318</v>
      </c>
      <c r="F174" s="5" t="s">
        <v>15</v>
      </c>
      <c r="G174" s="5" t="s">
        <v>40</v>
      </c>
      <c r="H174" s="5" t="s">
        <v>101</v>
      </c>
      <c r="I174" s="5" t="s">
        <v>219</v>
      </c>
    </row>
    <row r="175" spans="1:9">
      <c r="A175" s="5" t="s">
        <v>382</v>
      </c>
      <c r="B175" s="5" t="s">
        <v>221</v>
      </c>
      <c r="C175" s="4">
        <v>2000</v>
      </c>
      <c r="D175" s="4">
        <v>2000</v>
      </c>
      <c r="E175" s="5" t="s">
        <v>315</v>
      </c>
      <c r="F175" s="5" t="s">
        <v>15</v>
      </c>
      <c r="G175" s="5" t="s">
        <v>127</v>
      </c>
      <c r="H175" s="5" t="s">
        <v>128</v>
      </c>
      <c r="I175" s="5" t="s">
        <v>129</v>
      </c>
    </row>
    <row r="176" spans="1:9">
      <c r="A176" s="5" t="s">
        <v>382</v>
      </c>
      <c r="B176" s="5" t="s">
        <v>226</v>
      </c>
      <c r="C176" s="4">
        <v>1998</v>
      </c>
      <c r="D176" s="4">
        <v>1998</v>
      </c>
      <c r="E176" s="5" t="s">
        <v>318</v>
      </c>
      <c r="F176" s="5" t="s">
        <v>15</v>
      </c>
      <c r="G176" s="5" t="s">
        <v>45</v>
      </c>
      <c r="H176" s="5" t="s">
        <v>104</v>
      </c>
      <c r="I176" s="5" t="s">
        <v>105</v>
      </c>
    </row>
    <row r="177" spans="1:9">
      <c r="A177" s="5" t="s">
        <v>382</v>
      </c>
      <c r="B177" s="5" t="s">
        <v>239</v>
      </c>
      <c r="C177" s="4">
        <v>1998</v>
      </c>
      <c r="D177" s="4">
        <v>1998</v>
      </c>
      <c r="E177" s="5" t="s">
        <v>318</v>
      </c>
      <c r="F177" s="5" t="s">
        <v>15</v>
      </c>
      <c r="G177" s="5" t="s">
        <v>136</v>
      </c>
      <c r="H177" s="5" t="s">
        <v>137</v>
      </c>
      <c r="I177" s="5" t="s">
        <v>138</v>
      </c>
    </row>
    <row r="178" spans="1:9">
      <c r="A178" s="5" t="s">
        <v>382</v>
      </c>
      <c r="B178" s="5" t="s">
        <v>247</v>
      </c>
      <c r="C178" s="4">
        <v>1999</v>
      </c>
      <c r="D178" s="4">
        <v>1999</v>
      </c>
      <c r="E178" s="5" t="s">
        <v>316</v>
      </c>
      <c r="F178" s="5" t="s">
        <v>15</v>
      </c>
      <c r="G178" s="5" t="s">
        <v>57</v>
      </c>
      <c r="H178" s="5" t="s">
        <v>248</v>
      </c>
      <c r="I178" s="5" t="s">
        <v>59</v>
      </c>
    </row>
    <row r="179" spans="1:9">
      <c r="A179" s="5" t="s">
        <v>382</v>
      </c>
      <c r="B179" s="5" t="s">
        <v>250</v>
      </c>
      <c r="C179" s="4">
        <v>2000</v>
      </c>
      <c r="D179" s="4">
        <v>2000</v>
      </c>
      <c r="E179" s="5" t="s">
        <v>315</v>
      </c>
      <c r="F179" s="5" t="s">
        <v>15</v>
      </c>
      <c r="G179" s="5" t="s">
        <v>80</v>
      </c>
      <c r="H179" s="5" t="s">
        <v>81</v>
      </c>
      <c r="I179" s="5" t="s">
        <v>82</v>
      </c>
    </row>
    <row r="180" spans="1:9">
      <c r="A180" s="5" t="s">
        <v>382</v>
      </c>
      <c r="B180" s="5" t="s">
        <v>251</v>
      </c>
      <c r="C180" s="4">
        <v>2000</v>
      </c>
      <c r="D180" s="4">
        <v>2000</v>
      </c>
      <c r="E180" s="5" t="s">
        <v>315</v>
      </c>
      <c r="F180" s="5" t="s">
        <v>15</v>
      </c>
      <c r="G180" s="5" t="s">
        <v>10</v>
      </c>
      <c r="H180" s="5" t="s">
        <v>91</v>
      </c>
      <c r="I180" s="5" t="s">
        <v>92</v>
      </c>
    </row>
    <row r="181" spans="1:9">
      <c r="A181" s="5" t="s">
        <v>382</v>
      </c>
      <c r="B181" s="5" t="s">
        <v>257</v>
      </c>
      <c r="C181" s="4">
        <v>2000</v>
      </c>
      <c r="D181" s="4">
        <v>2000</v>
      </c>
      <c r="E181" s="5" t="s">
        <v>315</v>
      </c>
      <c r="F181" s="5" t="s">
        <v>15</v>
      </c>
      <c r="G181" s="5" t="s">
        <v>80</v>
      </c>
      <c r="H181" s="5" t="s">
        <v>81</v>
      </c>
      <c r="I181" s="5" t="s">
        <v>84</v>
      </c>
    </row>
    <row r="182" spans="1:9">
      <c r="A182" s="5" t="s">
        <v>382</v>
      </c>
      <c r="B182" s="5" t="s">
        <v>259</v>
      </c>
      <c r="C182" s="4">
        <v>1999</v>
      </c>
      <c r="D182" s="4">
        <v>1999</v>
      </c>
      <c r="E182" s="5" t="s">
        <v>316</v>
      </c>
      <c r="F182" s="5" t="s">
        <v>15</v>
      </c>
      <c r="G182" s="5" t="s">
        <v>53</v>
      </c>
      <c r="H182" s="5" t="s">
        <v>260</v>
      </c>
      <c r="I182" s="5" t="s">
        <v>99</v>
      </c>
    </row>
    <row r="183" spans="1:9">
      <c r="A183" s="5" t="s">
        <v>382</v>
      </c>
      <c r="B183" s="5" t="s">
        <v>262</v>
      </c>
      <c r="C183" s="4">
        <v>1998</v>
      </c>
      <c r="D183" s="4">
        <v>1998</v>
      </c>
      <c r="E183" s="5" t="s">
        <v>318</v>
      </c>
      <c r="F183" s="5" t="s">
        <v>49</v>
      </c>
      <c r="G183" s="5" t="s">
        <v>53</v>
      </c>
      <c r="H183" s="5" t="s">
        <v>94</v>
      </c>
      <c r="I183" s="5" t="s">
        <v>95</v>
      </c>
    </row>
    <row r="184" spans="1:9">
      <c r="A184" s="5" t="s">
        <v>382</v>
      </c>
      <c r="B184" s="5" t="s">
        <v>263</v>
      </c>
      <c r="C184" s="4">
        <v>1998</v>
      </c>
      <c r="D184" s="4">
        <v>1998</v>
      </c>
      <c r="E184" s="5" t="s">
        <v>318</v>
      </c>
      <c r="F184" s="5" t="s">
        <v>49</v>
      </c>
      <c r="G184" s="5" t="s">
        <v>21</v>
      </c>
      <c r="H184" s="5" t="s">
        <v>264</v>
      </c>
      <c r="I184" s="5" t="s">
        <v>265</v>
      </c>
    </row>
    <row r="185" spans="1:9">
      <c r="A185" s="5" t="s">
        <v>382</v>
      </c>
      <c r="B185" s="5" t="s">
        <v>276</v>
      </c>
      <c r="C185" s="4">
        <v>1998</v>
      </c>
      <c r="D185" s="4">
        <v>1998</v>
      </c>
      <c r="E185" s="5" t="s">
        <v>318</v>
      </c>
      <c r="F185" s="5" t="s">
        <v>49</v>
      </c>
      <c r="G185" s="5" t="s">
        <v>16</v>
      </c>
      <c r="H185" s="5" t="s">
        <v>17</v>
      </c>
      <c r="I185" s="5" t="s">
        <v>68</v>
      </c>
    </row>
    <row r="186" spans="1:9">
      <c r="A186" s="5" t="s">
        <v>382</v>
      </c>
      <c r="B186" s="5" t="s">
        <v>279</v>
      </c>
      <c r="C186" s="4">
        <v>2001</v>
      </c>
      <c r="D186" s="4">
        <v>2001</v>
      </c>
      <c r="E186" s="5" t="s">
        <v>319</v>
      </c>
      <c r="F186" s="5" t="s">
        <v>20</v>
      </c>
      <c r="G186" s="5" t="s">
        <v>16</v>
      </c>
      <c r="H186" s="5" t="s">
        <v>17</v>
      </c>
      <c r="I186" s="5" t="s">
        <v>18</v>
      </c>
    </row>
    <row r="187" spans="1:9">
      <c r="A187" s="5" t="s">
        <v>382</v>
      </c>
      <c r="B187" s="5" t="s">
        <v>281</v>
      </c>
      <c r="C187" s="4">
        <v>2001</v>
      </c>
      <c r="D187" s="4">
        <v>2001</v>
      </c>
      <c r="E187" s="5" t="s">
        <v>319</v>
      </c>
      <c r="F187" s="5" t="s">
        <v>35</v>
      </c>
      <c r="G187" s="5" t="s">
        <v>36</v>
      </c>
      <c r="H187" s="5" t="s">
        <v>37</v>
      </c>
      <c r="I187" s="5" t="s">
        <v>38</v>
      </c>
    </row>
    <row r="188" spans="1:9">
      <c r="A188" s="5" t="s">
        <v>382</v>
      </c>
      <c r="B188" s="5" t="s">
        <v>282</v>
      </c>
      <c r="C188" s="4">
        <v>2000</v>
      </c>
      <c r="D188" s="4">
        <v>2000</v>
      </c>
      <c r="E188" s="5" t="s">
        <v>315</v>
      </c>
      <c r="F188" s="5" t="s">
        <v>15</v>
      </c>
      <c r="G188" s="5" t="s">
        <v>16</v>
      </c>
      <c r="H188" s="5" t="s">
        <v>17</v>
      </c>
      <c r="I188" s="5" t="s">
        <v>68</v>
      </c>
    </row>
    <row r="189" spans="1:9">
      <c r="A189" s="5" t="s">
        <v>382</v>
      </c>
      <c r="B189" s="5" t="s">
        <v>287</v>
      </c>
      <c r="C189" s="4">
        <v>1999</v>
      </c>
      <c r="D189" s="4">
        <v>1999</v>
      </c>
      <c r="E189" s="5" t="s">
        <v>316</v>
      </c>
      <c r="F189" s="5" t="s">
        <v>15</v>
      </c>
      <c r="G189" s="5" t="s">
        <v>76</v>
      </c>
      <c r="H189" s="5" t="s">
        <v>268</v>
      </c>
      <c r="I189" s="5" t="s">
        <v>224</v>
      </c>
    </row>
    <row r="190" spans="1:9">
      <c r="A190" s="5" t="s">
        <v>382</v>
      </c>
      <c r="B190" s="5" t="s">
        <v>288</v>
      </c>
      <c r="C190" s="4">
        <v>2000</v>
      </c>
      <c r="D190" s="4">
        <v>2000</v>
      </c>
      <c r="E190" s="5" t="s">
        <v>315</v>
      </c>
      <c r="F190" s="5" t="s">
        <v>15</v>
      </c>
      <c r="G190" s="5" t="s">
        <v>21</v>
      </c>
      <c r="H190" s="5" t="s">
        <v>22</v>
      </c>
      <c r="I190" s="5" t="s">
        <v>23</v>
      </c>
    </row>
    <row r="191" spans="1:9">
      <c r="A191" s="5" t="s">
        <v>382</v>
      </c>
      <c r="B191" s="5" t="s">
        <v>291</v>
      </c>
      <c r="C191" s="4">
        <v>1998</v>
      </c>
      <c r="D191" s="4">
        <v>1998</v>
      </c>
      <c r="E191" s="5" t="s">
        <v>318</v>
      </c>
      <c r="F191" s="5" t="s">
        <v>15</v>
      </c>
      <c r="G191" s="5" t="s">
        <v>45</v>
      </c>
      <c r="H191" s="5" t="s">
        <v>104</v>
      </c>
      <c r="I191" s="5" t="s">
        <v>105</v>
      </c>
    </row>
    <row r="192" spans="1:9">
      <c r="A192" s="5" t="s">
        <v>382</v>
      </c>
      <c r="B192" s="5" t="s">
        <v>295</v>
      </c>
      <c r="C192" s="4">
        <v>2001</v>
      </c>
      <c r="D192" s="4">
        <v>2001</v>
      </c>
      <c r="E192" s="5" t="s">
        <v>319</v>
      </c>
      <c r="F192" s="5" t="s">
        <v>35</v>
      </c>
      <c r="G192" s="5" t="s">
        <v>70</v>
      </c>
      <c r="H192" s="5" t="s">
        <v>229</v>
      </c>
      <c r="I192" s="5" t="s">
        <v>72</v>
      </c>
    </row>
    <row r="193" spans="1:9">
      <c r="A193" s="5" t="s">
        <v>382</v>
      </c>
      <c r="B193" s="5" t="s">
        <v>296</v>
      </c>
      <c r="C193" s="4">
        <v>2002</v>
      </c>
      <c r="D193" s="4">
        <v>2002</v>
      </c>
      <c r="E193" s="5" t="s">
        <v>317</v>
      </c>
      <c r="F193" s="5" t="s">
        <v>15</v>
      </c>
      <c r="G193" s="5" t="s">
        <v>25</v>
      </c>
      <c r="H193" s="5" t="s">
        <v>26</v>
      </c>
      <c r="I193" s="5" t="s">
        <v>297</v>
      </c>
    </row>
    <row r="194" spans="1:9">
      <c r="A194" s="5" t="s">
        <v>382</v>
      </c>
      <c r="B194" s="5" t="s">
        <v>298</v>
      </c>
      <c r="C194" s="4">
        <v>1999</v>
      </c>
      <c r="D194" s="4">
        <v>1999</v>
      </c>
      <c r="E194" s="5" t="s">
        <v>316</v>
      </c>
      <c r="F194" s="5" t="s">
        <v>49</v>
      </c>
      <c r="G194" s="5" t="s">
        <v>25</v>
      </c>
      <c r="H194" s="5" t="s">
        <v>61</v>
      </c>
      <c r="I194" s="5" t="s">
        <v>62</v>
      </c>
    </row>
    <row r="195" spans="1:9">
      <c r="A195" s="5" t="s">
        <v>382</v>
      </c>
      <c r="B195" s="5" t="s">
        <v>301</v>
      </c>
      <c r="C195" s="4">
        <v>1998</v>
      </c>
      <c r="D195" s="4">
        <v>1998</v>
      </c>
      <c r="E195" s="5" t="s">
        <v>318</v>
      </c>
      <c r="F195" s="5" t="s">
        <v>15</v>
      </c>
      <c r="G195" s="5" t="s">
        <v>10</v>
      </c>
      <c r="H195" s="5" t="s">
        <v>91</v>
      </c>
      <c r="I195" s="5" t="s">
        <v>302</v>
      </c>
    </row>
    <row r="196" spans="1:9">
      <c r="A196" s="5" t="s">
        <v>382</v>
      </c>
      <c r="B196" s="5" t="s">
        <v>310</v>
      </c>
      <c r="C196" s="4">
        <v>2001</v>
      </c>
      <c r="D196" s="4">
        <v>2001</v>
      </c>
      <c r="E196" s="5" t="s">
        <v>319</v>
      </c>
      <c r="F196" s="5" t="s">
        <v>35</v>
      </c>
      <c r="G196" s="5" t="s">
        <v>76</v>
      </c>
      <c r="H196" s="5" t="s">
        <v>153</v>
      </c>
      <c r="I196" s="5" t="s">
        <v>154</v>
      </c>
    </row>
    <row r="197" spans="1:9">
      <c r="A197" s="5" t="s">
        <v>383</v>
      </c>
      <c r="B197" s="5" t="s">
        <v>93</v>
      </c>
      <c r="C197" s="4">
        <v>1998</v>
      </c>
      <c r="D197" s="4">
        <v>1998</v>
      </c>
      <c r="E197" s="5" t="s">
        <v>318</v>
      </c>
      <c r="F197" s="5" t="s">
        <v>49</v>
      </c>
      <c r="G197" s="5" t="s">
        <v>53</v>
      </c>
      <c r="H197" s="5" t="s">
        <v>94</v>
      </c>
      <c r="I197" s="5" t="s">
        <v>95</v>
      </c>
    </row>
    <row r="198" spans="1:9">
      <c r="A198" s="5" t="s">
        <v>383</v>
      </c>
      <c r="B198" s="5" t="s">
        <v>120</v>
      </c>
      <c r="C198" s="4">
        <v>2001</v>
      </c>
      <c r="D198" s="4">
        <v>2001</v>
      </c>
      <c r="E198" s="5" t="s">
        <v>319</v>
      </c>
      <c r="F198" s="5" t="s">
        <v>15</v>
      </c>
      <c r="G198" s="5" t="s">
        <v>76</v>
      </c>
      <c r="H198" s="5" t="s">
        <v>121</v>
      </c>
      <c r="I198" s="5" t="s">
        <v>122</v>
      </c>
    </row>
    <row r="199" spans="1:9">
      <c r="A199" s="5" t="s">
        <v>383</v>
      </c>
      <c r="B199" s="5" t="s">
        <v>139</v>
      </c>
      <c r="C199" s="4">
        <v>1998</v>
      </c>
      <c r="D199" s="4">
        <v>1998</v>
      </c>
      <c r="E199" s="5" t="s">
        <v>318</v>
      </c>
      <c r="F199" s="5" t="s">
        <v>49</v>
      </c>
      <c r="G199" s="5" t="s">
        <v>40</v>
      </c>
      <c r="H199" s="5" t="s">
        <v>140</v>
      </c>
      <c r="I199" s="5" t="s">
        <v>42</v>
      </c>
    </row>
    <row r="200" spans="1:9">
      <c r="A200" s="5" t="s">
        <v>383</v>
      </c>
      <c r="B200" s="5" t="s">
        <v>148</v>
      </c>
      <c r="C200" s="4">
        <v>1999</v>
      </c>
      <c r="D200" s="4">
        <v>1999</v>
      </c>
      <c r="E200" s="5" t="s">
        <v>316</v>
      </c>
      <c r="F200" s="5" t="s">
        <v>49</v>
      </c>
      <c r="G200" s="5" t="s">
        <v>70</v>
      </c>
      <c r="H200" s="5" t="s">
        <v>149</v>
      </c>
      <c r="I200" s="5" t="s">
        <v>150</v>
      </c>
    </row>
    <row r="201" spans="1:9">
      <c r="A201" s="5" t="s">
        <v>383</v>
      </c>
      <c r="B201" s="5" t="s">
        <v>166</v>
      </c>
      <c r="C201" s="4">
        <v>1998</v>
      </c>
      <c r="D201" s="4">
        <v>1998</v>
      </c>
      <c r="E201" s="5" t="s">
        <v>318</v>
      </c>
      <c r="F201" s="5" t="s">
        <v>49</v>
      </c>
      <c r="G201" s="5" t="s">
        <v>45</v>
      </c>
      <c r="H201" s="5" t="s">
        <v>111</v>
      </c>
      <c r="I201" s="5" t="s">
        <v>105</v>
      </c>
    </row>
    <row r="202" spans="1:9">
      <c r="A202" s="5" t="s">
        <v>383</v>
      </c>
      <c r="B202" s="5" t="s">
        <v>172</v>
      </c>
      <c r="C202" s="4">
        <v>2001</v>
      </c>
      <c r="D202" s="4">
        <v>2001</v>
      </c>
      <c r="E202" s="5" t="s">
        <v>319</v>
      </c>
      <c r="F202" s="5" t="s">
        <v>35</v>
      </c>
      <c r="G202" s="5" t="s">
        <v>16</v>
      </c>
      <c r="H202" s="5" t="s">
        <v>17</v>
      </c>
      <c r="I202" s="5" t="s">
        <v>68</v>
      </c>
    </row>
    <row r="203" spans="1:9">
      <c r="A203" s="5" t="s">
        <v>383</v>
      </c>
      <c r="B203" s="5" t="s">
        <v>175</v>
      </c>
      <c r="C203" s="4">
        <v>1998</v>
      </c>
      <c r="D203" s="4">
        <v>1998</v>
      </c>
      <c r="E203" s="5" t="s">
        <v>318</v>
      </c>
      <c r="F203" s="5" t="s">
        <v>15</v>
      </c>
      <c r="G203" s="5" t="s">
        <v>10</v>
      </c>
      <c r="H203" s="5" t="s">
        <v>176</v>
      </c>
      <c r="I203" s="5" t="s">
        <v>177</v>
      </c>
    </row>
    <row r="204" spans="1:9">
      <c r="A204" s="5" t="s">
        <v>383</v>
      </c>
      <c r="B204" s="5" t="s">
        <v>202</v>
      </c>
      <c r="C204" s="4">
        <v>2000</v>
      </c>
      <c r="D204" s="4">
        <v>2000</v>
      </c>
      <c r="E204" s="5" t="s">
        <v>315</v>
      </c>
      <c r="F204" s="5" t="s">
        <v>49</v>
      </c>
      <c r="G204" s="5" t="s">
        <v>16</v>
      </c>
      <c r="H204" s="5" t="s">
        <v>17</v>
      </c>
      <c r="I204" s="5" t="s">
        <v>97</v>
      </c>
    </row>
    <row r="205" spans="1:9">
      <c r="A205" s="5" t="s">
        <v>383</v>
      </c>
      <c r="B205" s="5" t="s">
        <v>213</v>
      </c>
      <c r="C205" s="4">
        <v>1998</v>
      </c>
      <c r="D205" s="4">
        <v>1998</v>
      </c>
      <c r="E205" s="5" t="s">
        <v>318</v>
      </c>
      <c r="F205" s="5" t="s">
        <v>49</v>
      </c>
      <c r="G205" s="5" t="s">
        <v>215</v>
      </c>
      <c r="H205" s="5" t="s">
        <v>216</v>
      </c>
      <c r="I205" s="5" t="s">
        <v>217</v>
      </c>
    </row>
    <row r="206" spans="1:9">
      <c r="A206" s="5" t="s">
        <v>383</v>
      </c>
      <c r="B206" s="5" t="s">
        <v>222</v>
      </c>
      <c r="C206" s="4">
        <v>1999</v>
      </c>
      <c r="D206" s="4">
        <v>1999</v>
      </c>
      <c r="E206" s="5" t="s">
        <v>316</v>
      </c>
      <c r="F206" s="5" t="s">
        <v>49</v>
      </c>
      <c r="G206" s="5" t="s">
        <v>76</v>
      </c>
      <c r="H206" s="5" t="s">
        <v>223</v>
      </c>
      <c r="I206" s="5" t="s">
        <v>224</v>
      </c>
    </row>
    <row r="207" spans="1:9">
      <c r="A207" s="5" t="s">
        <v>383</v>
      </c>
      <c r="B207" s="5" t="s">
        <v>240</v>
      </c>
      <c r="C207" s="4">
        <v>1998</v>
      </c>
      <c r="D207" s="4">
        <v>1998</v>
      </c>
      <c r="E207" s="5" t="s">
        <v>318</v>
      </c>
      <c r="F207" s="5" t="s">
        <v>49</v>
      </c>
      <c r="G207" s="5" t="s">
        <v>70</v>
      </c>
      <c r="H207" s="5" t="s">
        <v>381</v>
      </c>
      <c r="I207" s="5" t="s">
        <v>242</v>
      </c>
    </row>
    <row r="208" spans="1:9">
      <c r="A208" s="5" t="s">
        <v>383</v>
      </c>
      <c r="B208" s="5" t="s">
        <v>244</v>
      </c>
      <c r="C208" s="4">
        <v>2001</v>
      </c>
      <c r="D208" s="4">
        <v>2001</v>
      </c>
      <c r="E208" s="5" t="s">
        <v>319</v>
      </c>
      <c r="F208" s="5" t="s">
        <v>15</v>
      </c>
      <c r="G208" s="5" t="s">
        <v>80</v>
      </c>
      <c r="H208" s="5" t="s">
        <v>245</v>
      </c>
      <c r="I208" s="5" t="s">
        <v>246</v>
      </c>
    </row>
    <row r="209" spans="1:9">
      <c r="A209" s="5" t="s">
        <v>383</v>
      </c>
      <c r="B209" s="5" t="s">
        <v>254</v>
      </c>
      <c r="C209" s="4">
        <v>1999</v>
      </c>
      <c r="D209" s="4">
        <v>1999</v>
      </c>
      <c r="E209" s="5" t="s">
        <v>316</v>
      </c>
      <c r="F209" s="5" t="s">
        <v>15</v>
      </c>
      <c r="G209" s="5" t="s">
        <v>21</v>
      </c>
      <c r="H209" s="5" t="s">
        <v>22</v>
      </c>
      <c r="I209" s="5" t="s">
        <v>23</v>
      </c>
    </row>
    <row r="210" spans="1:9">
      <c r="A210" s="5" t="s">
        <v>383</v>
      </c>
      <c r="B210" s="5" t="s">
        <v>274</v>
      </c>
      <c r="C210" s="4">
        <v>1999</v>
      </c>
      <c r="D210" s="4">
        <v>1999</v>
      </c>
      <c r="E210" s="5" t="s">
        <v>316</v>
      </c>
      <c r="F210" s="5" t="s">
        <v>15</v>
      </c>
      <c r="G210" s="5" t="s">
        <v>45</v>
      </c>
      <c r="H210" s="5" t="s">
        <v>205</v>
      </c>
      <c r="I210" s="5" t="s">
        <v>112</v>
      </c>
    </row>
    <row r="211" spans="1:9">
      <c r="A211" s="5" t="s">
        <v>383</v>
      </c>
      <c r="B211" s="5" t="s">
        <v>289</v>
      </c>
      <c r="C211" s="4">
        <v>2001</v>
      </c>
      <c r="D211" s="4">
        <v>2001</v>
      </c>
      <c r="E211" s="5" t="s">
        <v>319</v>
      </c>
      <c r="F211" s="5" t="s">
        <v>15</v>
      </c>
      <c r="G211" s="5" t="s">
        <v>136</v>
      </c>
      <c r="H211" s="5" t="s">
        <v>290</v>
      </c>
      <c r="I211" s="5" t="s">
        <v>265</v>
      </c>
    </row>
    <row r="212" spans="1:9">
      <c r="A212" s="5" t="s">
        <v>383</v>
      </c>
      <c r="B212" s="5" t="s">
        <v>299</v>
      </c>
      <c r="C212" s="4">
        <v>2000</v>
      </c>
      <c r="D212" s="4">
        <v>2000</v>
      </c>
      <c r="E212" s="5" t="s">
        <v>315</v>
      </c>
      <c r="F212" s="5" t="s">
        <v>49</v>
      </c>
      <c r="G212" s="5" t="s">
        <v>215</v>
      </c>
      <c r="H212" s="5" t="s">
        <v>300</v>
      </c>
      <c r="I212" s="5" t="s">
        <v>217</v>
      </c>
    </row>
  </sheetData>
  <autoFilter ref="A1:I212"/>
  <pageMargins left="0.7" right="0.7" top="0.75" bottom="0.75" header="0.3" footer="0.3"/>
  <pageSetup paperSize="9" orientation="portrait" copies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49"/>
  <sheetViews>
    <sheetView topLeftCell="B1" workbookViewId="0"/>
  </sheetViews>
  <sheetFormatPr defaultRowHeight="14.4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3123</v>
      </c>
      <c r="B2" s="3" t="s">
        <v>8</v>
      </c>
      <c r="C2" s="2">
        <v>2000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>
      <c r="A3" s="4">
        <v>3217</v>
      </c>
      <c r="B3" s="5" t="s">
        <v>14</v>
      </c>
      <c r="C3" s="4">
        <v>1999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>
      <c r="A4" s="4">
        <v>2322</v>
      </c>
      <c r="B4" s="5" t="s">
        <v>19</v>
      </c>
      <c r="C4" s="4">
        <v>2002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13</v>
      </c>
    </row>
    <row r="5" spans="1:8">
      <c r="A5" s="4">
        <v>3629</v>
      </c>
      <c r="B5" s="5" t="s">
        <v>24</v>
      </c>
      <c r="C5" s="4">
        <v>2002</v>
      </c>
      <c r="D5" s="5" t="s">
        <v>15</v>
      </c>
      <c r="E5" s="5" t="s">
        <v>25</v>
      </c>
      <c r="F5" s="5" t="s">
        <v>26</v>
      </c>
      <c r="G5" s="5" t="s">
        <v>27</v>
      </c>
      <c r="H5" s="5" t="s">
        <v>13</v>
      </c>
    </row>
    <row r="6" spans="1:8">
      <c r="A6" s="4">
        <v>3631</v>
      </c>
      <c r="B6" s="5" t="s">
        <v>28</v>
      </c>
      <c r="C6" s="4">
        <v>2002</v>
      </c>
      <c r="D6" s="5" t="s">
        <v>20</v>
      </c>
      <c r="E6" s="5" t="s">
        <v>16</v>
      </c>
      <c r="F6" s="5" t="s">
        <v>17</v>
      </c>
      <c r="G6" s="5" t="s">
        <v>29</v>
      </c>
      <c r="H6" s="5" t="s">
        <v>13</v>
      </c>
    </row>
    <row r="7" spans="1:8">
      <c r="A7" s="4">
        <v>3161</v>
      </c>
      <c r="B7" s="5" t="s">
        <v>30</v>
      </c>
      <c r="C7" s="4">
        <v>2000</v>
      </c>
      <c r="D7" s="5" t="s">
        <v>20</v>
      </c>
      <c r="E7" s="5" t="s">
        <v>31</v>
      </c>
      <c r="F7" s="5" t="s">
        <v>32</v>
      </c>
      <c r="G7" s="5" t="s">
        <v>33</v>
      </c>
      <c r="H7" s="5" t="s">
        <v>13</v>
      </c>
    </row>
    <row r="8" spans="1:8">
      <c r="A8" s="4">
        <v>3610</v>
      </c>
      <c r="B8" s="5" t="s">
        <v>34</v>
      </c>
      <c r="C8" s="4">
        <v>2000</v>
      </c>
      <c r="D8" s="5" t="s">
        <v>35</v>
      </c>
      <c r="E8" s="5" t="s">
        <v>36</v>
      </c>
      <c r="F8" s="5" t="s">
        <v>37</v>
      </c>
      <c r="G8" s="5" t="s">
        <v>38</v>
      </c>
      <c r="H8" s="5" t="s">
        <v>13</v>
      </c>
    </row>
    <row r="9" spans="1:8">
      <c r="A9" s="4">
        <v>3616</v>
      </c>
      <c r="B9" s="5" t="s">
        <v>39</v>
      </c>
      <c r="C9" s="4">
        <v>1999</v>
      </c>
      <c r="D9" s="5" t="s">
        <v>15</v>
      </c>
      <c r="E9" s="5" t="s">
        <v>40</v>
      </c>
      <c r="F9" s="5" t="s">
        <v>41</v>
      </c>
      <c r="G9" s="5" t="s">
        <v>42</v>
      </c>
      <c r="H9" s="5" t="s">
        <v>43</v>
      </c>
    </row>
    <row r="10" spans="1:8">
      <c r="A10" s="4">
        <v>3232</v>
      </c>
      <c r="B10" s="5" t="s">
        <v>44</v>
      </c>
      <c r="C10" s="4">
        <v>2002</v>
      </c>
      <c r="D10" s="5" t="s">
        <v>20</v>
      </c>
      <c r="E10" s="5" t="s">
        <v>45</v>
      </c>
      <c r="F10" s="5" t="s">
        <v>46</v>
      </c>
      <c r="G10" s="5" t="s">
        <v>47</v>
      </c>
      <c r="H10" s="5" t="s">
        <v>13</v>
      </c>
    </row>
    <row r="11" spans="1:8">
      <c r="A11" s="4">
        <v>2347</v>
      </c>
      <c r="B11" s="5" t="s">
        <v>48</v>
      </c>
      <c r="C11" s="4">
        <v>1998</v>
      </c>
      <c r="D11" s="5" t="s">
        <v>49</v>
      </c>
      <c r="E11" s="5" t="s">
        <v>40</v>
      </c>
      <c r="F11" s="5" t="s">
        <v>50</v>
      </c>
      <c r="G11" s="5" t="s">
        <v>51</v>
      </c>
      <c r="H11" s="5" t="s">
        <v>13</v>
      </c>
    </row>
    <row r="12" spans="1:8">
      <c r="A12" s="4">
        <v>3626</v>
      </c>
      <c r="B12" s="5" t="s">
        <v>52</v>
      </c>
      <c r="C12" s="4">
        <v>2001</v>
      </c>
      <c r="D12" s="5" t="s">
        <v>20</v>
      </c>
      <c r="E12" s="5" t="s">
        <v>53</v>
      </c>
      <c r="F12" s="5" t="s">
        <v>54</v>
      </c>
      <c r="G12" s="5" t="s">
        <v>55</v>
      </c>
      <c r="H12" s="5" t="s">
        <v>13</v>
      </c>
    </row>
    <row r="13" spans="1:8">
      <c r="A13" s="4">
        <v>2357</v>
      </c>
      <c r="B13" s="5" t="s">
        <v>56</v>
      </c>
      <c r="C13" s="4">
        <v>1998</v>
      </c>
      <c r="D13" s="5" t="s">
        <v>15</v>
      </c>
      <c r="E13" s="5" t="s">
        <v>57</v>
      </c>
      <c r="F13" s="5" t="s">
        <v>58</v>
      </c>
      <c r="G13" s="5" t="s">
        <v>59</v>
      </c>
      <c r="H13" s="5" t="s">
        <v>13</v>
      </c>
    </row>
    <row r="14" spans="1:8">
      <c r="A14" s="4">
        <v>2359</v>
      </c>
      <c r="B14" s="5" t="s">
        <v>60</v>
      </c>
      <c r="C14" s="4">
        <v>1998</v>
      </c>
      <c r="D14" s="5" t="s">
        <v>49</v>
      </c>
      <c r="E14" s="5" t="s">
        <v>25</v>
      </c>
      <c r="F14" s="5" t="s">
        <v>61</v>
      </c>
      <c r="G14" s="5" t="s">
        <v>62</v>
      </c>
      <c r="H14" s="5" t="s">
        <v>13</v>
      </c>
    </row>
    <row r="15" spans="1:8">
      <c r="A15" s="4">
        <v>3246</v>
      </c>
      <c r="B15" s="5" t="s">
        <v>63</v>
      </c>
      <c r="C15" s="4">
        <v>1998</v>
      </c>
      <c r="D15" s="5" t="s">
        <v>15</v>
      </c>
      <c r="E15" s="5" t="s">
        <v>64</v>
      </c>
      <c r="F15" s="5" t="s">
        <v>65</v>
      </c>
      <c r="G15" s="5" t="s">
        <v>66</v>
      </c>
      <c r="H15" s="5" t="s">
        <v>13</v>
      </c>
    </row>
    <row r="16" spans="1:8">
      <c r="A16" s="4">
        <v>2970</v>
      </c>
      <c r="B16" s="5" t="s">
        <v>67</v>
      </c>
      <c r="C16" s="4">
        <v>1998</v>
      </c>
      <c r="D16" s="5" t="s">
        <v>49</v>
      </c>
      <c r="E16" s="5" t="s">
        <v>16</v>
      </c>
      <c r="F16" s="5" t="s">
        <v>17</v>
      </c>
      <c r="G16" s="5" t="s">
        <v>68</v>
      </c>
      <c r="H16" s="5" t="s">
        <v>13</v>
      </c>
    </row>
    <row r="17" spans="1:8">
      <c r="A17" s="4">
        <v>2366</v>
      </c>
      <c r="B17" s="5" t="s">
        <v>69</v>
      </c>
      <c r="C17" s="4">
        <v>1998</v>
      </c>
      <c r="D17" s="5" t="s">
        <v>49</v>
      </c>
      <c r="E17" s="5" t="s">
        <v>70</v>
      </c>
      <c r="F17" s="5" t="s">
        <v>71</v>
      </c>
      <c r="G17" s="5" t="s">
        <v>72</v>
      </c>
      <c r="H17" s="5" t="s">
        <v>13</v>
      </c>
    </row>
    <row r="18" spans="1:8">
      <c r="A18" s="4">
        <v>3214</v>
      </c>
      <c r="B18" s="5" t="s">
        <v>73</v>
      </c>
      <c r="C18" s="4">
        <v>2001</v>
      </c>
      <c r="D18" s="5" t="s">
        <v>20</v>
      </c>
      <c r="E18" s="5" t="s">
        <v>16</v>
      </c>
      <c r="F18" s="5" t="s">
        <v>17</v>
      </c>
      <c r="G18" s="5" t="s">
        <v>74</v>
      </c>
      <c r="H18" s="5" t="s">
        <v>13</v>
      </c>
    </row>
    <row r="19" spans="1:8">
      <c r="A19" s="4">
        <v>2370</v>
      </c>
      <c r="B19" s="5" t="s">
        <v>75</v>
      </c>
      <c r="C19" s="4">
        <v>1998</v>
      </c>
      <c r="D19" s="5" t="s">
        <v>15</v>
      </c>
      <c r="E19" s="5" t="s">
        <v>76</v>
      </c>
      <c r="F19" s="5" t="s">
        <v>77</v>
      </c>
      <c r="G19" s="5" t="s">
        <v>78</v>
      </c>
      <c r="H19" s="5" t="s">
        <v>43</v>
      </c>
    </row>
    <row r="20" spans="1:8">
      <c r="A20" s="4">
        <v>2372</v>
      </c>
      <c r="B20" s="5" t="s">
        <v>79</v>
      </c>
      <c r="C20" s="4">
        <v>2002</v>
      </c>
      <c r="D20" s="5" t="s">
        <v>35</v>
      </c>
      <c r="E20" s="5" t="s">
        <v>80</v>
      </c>
      <c r="F20" s="5" t="s">
        <v>81</v>
      </c>
      <c r="G20" s="5" t="s">
        <v>82</v>
      </c>
      <c r="H20" s="5" t="s">
        <v>13</v>
      </c>
    </row>
    <row r="21" spans="1:8">
      <c r="A21" s="4">
        <v>2373</v>
      </c>
      <c r="B21" s="5" t="s">
        <v>83</v>
      </c>
      <c r="C21" s="4">
        <v>2000</v>
      </c>
      <c r="D21" s="5" t="s">
        <v>35</v>
      </c>
      <c r="E21" s="5" t="s">
        <v>80</v>
      </c>
      <c r="F21" s="5" t="s">
        <v>81</v>
      </c>
      <c r="G21" s="5" t="s">
        <v>84</v>
      </c>
      <c r="H21" s="5" t="s">
        <v>13</v>
      </c>
    </row>
    <row r="22" spans="1:8">
      <c r="A22" s="4">
        <v>3618</v>
      </c>
      <c r="B22" s="5" t="s">
        <v>85</v>
      </c>
      <c r="C22" s="4">
        <v>2002</v>
      </c>
      <c r="D22" s="5" t="s">
        <v>15</v>
      </c>
      <c r="E22" s="5" t="s">
        <v>40</v>
      </c>
      <c r="F22" s="5" t="s">
        <v>86</v>
      </c>
      <c r="G22" s="5" t="s">
        <v>42</v>
      </c>
      <c r="H22" s="5" t="s">
        <v>13</v>
      </c>
    </row>
    <row r="23" spans="1:8">
      <c r="A23" s="4">
        <v>3086</v>
      </c>
      <c r="B23" s="5" t="s">
        <v>87</v>
      </c>
      <c r="C23" s="4">
        <v>1999</v>
      </c>
      <c r="D23" s="5" t="s">
        <v>35</v>
      </c>
      <c r="E23" s="5" t="s">
        <v>80</v>
      </c>
      <c r="F23" s="5" t="s">
        <v>88</v>
      </c>
      <c r="G23" s="5" t="s">
        <v>89</v>
      </c>
      <c r="H23" s="5" t="s">
        <v>13</v>
      </c>
    </row>
    <row r="24" spans="1:8">
      <c r="A24" s="4">
        <v>3108</v>
      </c>
      <c r="B24" s="5" t="s">
        <v>90</v>
      </c>
      <c r="C24" s="4">
        <v>1998</v>
      </c>
      <c r="D24" s="5" t="s">
        <v>15</v>
      </c>
      <c r="E24" s="5" t="s">
        <v>10</v>
      </c>
      <c r="F24" s="5" t="s">
        <v>91</v>
      </c>
      <c r="G24" s="5" t="s">
        <v>92</v>
      </c>
      <c r="H24" s="5" t="s">
        <v>13</v>
      </c>
    </row>
    <row r="25" spans="1:8">
      <c r="A25" s="4">
        <v>2396</v>
      </c>
      <c r="B25" s="5" t="s">
        <v>93</v>
      </c>
      <c r="C25" s="4">
        <v>1998</v>
      </c>
      <c r="D25" s="5" t="s">
        <v>49</v>
      </c>
      <c r="E25" s="5" t="s">
        <v>53</v>
      </c>
      <c r="F25" s="5" t="s">
        <v>94</v>
      </c>
      <c r="G25" s="5" t="s">
        <v>95</v>
      </c>
      <c r="H25" s="5" t="s">
        <v>43</v>
      </c>
    </row>
    <row r="26" spans="1:8">
      <c r="A26" s="4">
        <v>3303</v>
      </c>
      <c r="B26" s="5" t="s">
        <v>96</v>
      </c>
      <c r="C26" s="4">
        <v>1999</v>
      </c>
      <c r="D26" s="5" t="s">
        <v>15</v>
      </c>
      <c r="E26" s="5" t="s">
        <v>16</v>
      </c>
      <c r="F26" s="5" t="s">
        <v>17</v>
      </c>
      <c r="G26" s="5" t="s">
        <v>97</v>
      </c>
      <c r="H26" s="5" t="s">
        <v>13</v>
      </c>
    </row>
    <row r="27" spans="1:8">
      <c r="A27" s="4">
        <v>2410</v>
      </c>
      <c r="B27" s="5" t="s">
        <v>98</v>
      </c>
      <c r="C27" s="4">
        <v>1998</v>
      </c>
      <c r="D27" s="5" t="s">
        <v>15</v>
      </c>
      <c r="E27" s="5" t="s">
        <v>53</v>
      </c>
      <c r="F27" s="5" t="s">
        <v>94</v>
      </c>
      <c r="G27" s="5" t="s">
        <v>99</v>
      </c>
      <c r="H27" s="5" t="s">
        <v>13</v>
      </c>
    </row>
    <row r="28" spans="1:8">
      <c r="A28" s="4">
        <v>3202</v>
      </c>
      <c r="B28" s="5" t="s">
        <v>100</v>
      </c>
      <c r="C28" s="4">
        <v>1999</v>
      </c>
      <c r="D28" s="5" t="s">
        <v>15</v>
      </c>
      <c r="E28" s="5" t="s">
        <v>40</v>
      </c>
      <c r="F28" s="5" t="s">
        <v>101</v>
      </c>
      <c r="G28" s="5" t="s">
        <v>102</v>
      </c>
      <c r="H28" s="5" t="s">
        <v>43</v>
      </c>
    </row>
    <row r="29" spans="1:8">
      <c r="A29" s="4">
        <v>2428</v>
      </c>
      <c r="B29" s="5" t="s">
        <v>103</v>
      </c>
      <c r="C29" s="4">
        <v>1998</v>
      </c>
      <c r="D29" s="5" t="s">
        <v>15</v>
      </c>
      <c r="E29" s="5" t="s">
        <v>45</v>
      </c>
      <c r="F29" s="5" t="s">
        <v>104</v>
      </c>
      <c r="G29" s="5" t="s">
        <v>105</v>
      </c>
      <c r="H29" s="5" t="s">
        <v>13</v>
      </c>
    </row>
    <row r="30" spans="1:8">
      <c r="A30" s="4">
        <v>2429</v>
      </c>
      <c r="B30" s="5" t="s">
        <v>106</v>
      </c>
      <c r="C30" s="4">
        <v>1999</v>
      </c>
      <c r="D30" s="5" t="s">
        <v>15</v>
      </c>
      <c r="E30" s="5" t="s">
        <v>21</v>
      </c>
      <c r="F30" s="5" t="s">
        <v>107</v>
      </c>
      <c r="G30" s="5" t="s">
        <v>108</v>
      </c>
      <c r="H30" s="5" t="s">
        <v>13</v>
      </c>
    </row>
    <row r="31" spans="1:8">
      <c r="A31" s="4">
        <v>3140</v>
      </c>
      <c r="B31" s="5" t="s">
        <v>109</v>
      </c>
      <c r="C31" s="4">
        <v>1998</v>
      </c>
      <c r="D31" s="5" t="s">
        <v>15</v>
      </c>
      <c r="E31" s="5" t="s">
        <v>45</v>
      </c>
      <c r="F31" s="5" t="s">
        <v>104</v>
      </c>
      <c r="G31" s="5" t="s">
        <v>105</v>
      </c>
      <c r="H31" s="5" t="s">
        <v>13</v>
      </c>
    </row>
    <row r="32" spans="1:8">
      <c r="A32" s="4">
        <v>3604</v>
      </c>
      <c r="B32" s="5" t="s">
        <v>110</v>
      </c>
      <c r="C32" s="4">
        <v>1999</v>
      </c>
      <c r="D32" s="5" t="s">
        <v>15</v>
      </c>
      <c r="E32" s="5" t="s">
        <v>45</v>
      </c>
      <c r="F32" s="5" t="s">
        <v>111</v>
      </c>
      <c r="G32" s="5" t="s">
        <v>112</v>
      </c>
      <c r="H32" s="5" t="s">
        <v>13</v>
      </c>
    </row>
    <row r="33" spans="1:8">
      <c r="A33" s="4">
        <v>3109</v>
      </c>
      <c r="B33" s="5" t="s">
        <v>113</v>
      </c>
      <c r="C33" s="4">
        <v>2000</v>
      </c>
      <c r="D33" s="5" t="s">
        <v>15</v>
      </c>
      <c r="E33" s="5" t="s">
        <v>10</v>
      </c>
      <c r="F33" s="5" t="s">
        <v>91</v>
      </c>
      <c r="G33" s="5" t="s">
        <v>92</v>
      </c>
      <c r="H33" s="5" t="s">
        <v>13</v>
      </c>
    </row>
    <row r="34" spans="1:8">
      <c r="A34" s="4">
        <v>3176</v>
      </c>
      <c r="B34" s="5" t="s">
        <v>114</v>
      </c>
      <c r="C34" s="4">
        <v>2001</v>
      </c>
      <c r="D34" s="5" t="s">
        <v>20</v>
      </c>
      <c r="E34" s="5" t="s">
        <v>115</v>
      </c>
      <c r="F34" s="5" t="s">
        <v>116</v>
      </c>
      <c r="G34" s="5" t="s">
        <v>117</v>
      </c>
      <c r="H34" s="5" t="s">
        <v>13</v>
      </c>
    </row>
    <row r="35" spans="1:8">
      <c r="A35" s="4">
        <v>3601</v>
      </c>
      <c r="B35" s="5" t="s">
        <v>118</v>
      </c>
      <c r="C35" s="4">
        <v>1999</v>
      </c>
      <c r="D35" s="5" t="s">
        <v>15</v>
      </c>
      <c r="E35" s="5" t="s">
        <v>53</v>
      </c>
      <c r="F35" s="5" t="s">
        <v>119</v>
      </c>
      <c r="G35" s="5" t="s">
        <v>99</v>
      </c>
      <c r="H35" s="5" t="s">
        <v>13</v>
      </c>
    </row>
    <row r="36" spans="1:8">
      <c r="A36" s="4">
        <v>3630</v>
      </c>
      <c r="B36" s="5" t="s">
        <v>120</v>
      </c>
      <c r="C36" s="4">
        <v>2001</v>
      </c>
      <c r="D36" s="5" t="s">
        <v>15</v>
      </c>
      <c r="E36" s="5" t="s">
        <v>76</v>
      </c>
      <c r="F36" s="5" t="s">
        <v>121</v>
      </c>
      <c r="G36" s="5" t="s">
        <v>122</v>
      </c>
      <c r="H36" s="5" t="s">
        <v>43</v>
      </c>
    </row>
    <row r="37" spans="1:8">
      <c r="A37" s="4">
        <v>3607</v>
      </c>
      <c r="B37" s="5" t="s">
        <v>123</v>
      </c>
      <c r="C37" s="4">
        <v>2002</v>
      </c>
      <c r="D37" s="5" t="s">
        <v>124</v>
      </c>
      <c r="E37" s="5" t="s">
        <v>10</v>
      </c>
      <c r="F37" s="5" t="s">
        <v>125</v>
      </c>
      <c r="G37" s="5" t="s">
        <v>92</v>
      </c>
      <c r="H37" s="5" t="s">
        <v>13</v>
      </c>
    </row>
    <row r="38" spans="1:8">
      <c r="A38" s="4">
        <v>3228</v>
      </c>
      <c r="B38" s="5" t="s">
        <v>126</v>
      </c>
      <c r="C38" s="4">
        <v>2000</v>
      </c>
      <c r="D38" s="5" t="s">
        <v>15</v>
      </c>
      <c r="E38" s="5" t="s">
        <v>127</v>
      </c>
      <c r="F38" s="5" t="s">
        <v>128</v>
      </c>
      <c r="G38" s="5" t="s">
        <v>129</v>
      </c>
      <c r="H38" s="5" t="s">
        <v>13</v>
      </c>
    </row>
    <row r="39" spans="1:8">
      <c r="A39" s="4">
        <v>3622</v>
      </c>
      <c r="B39" s="5" t="s">
        <v>130</v>
      </c>
      <c r="C39" s="4">
        <v>2001</v>
      </c>
      <c r="D39" s="5" t="s">
        <v>124</v>
      </c>
      <c r="E39" s="5" t="s">
        <v>115</v>
      </c>
      <c r="F39" s="5" t="s">
        <v>116</v>
      </c>
      <c r="G39" s="5" t="s">
        <v>117</v>
      </c>
      <c r="H39" s="5" t="s">
        <v>13</v>
      </c>
    </row>
    <row r="40" spans="1:8">
      <c r="A40" s="4">
        <v>3020</v>
      </c>
      <c r="B40" s="5" t="s">
        <v>131</v>
      </c>
      <c r="C40" s="4">
        <v>1999</v>
      </c>
      <c r="D40" s="5" t="s">
        <v>15</v>
      </c>
      <c r="E40" s="5" t="s">
        <v>21</v>
      </c>
      <c r="F40" s="5" t="s">
        <v>22</v>
      </c>
      <c r="G40" s="5" t="s">
        <v>132</v>
      </c>
      <c r="H40" s="5" t="s">
        <v>43</v>
      </c>
    </row>
    <row r="41" spans="1:8">
      <c r="A41" s="4">
        <v>3624</v>
      </c>
      <c r="B41" s="5" t="s">
        <v>133</v>
      </c>
      <c r="C41" s="4">
        <v>1999</v>
      </c>
      <c r="D41" s="5" t="s">
        <v>15</v>
      </c>
      <c r="E41" s="5" t="s">
        <v>64</v>
      </c>
      <c r="F41" s="5" t="s">
        <v>134</v>
      </c>
      <c r="G41" s="5" t="s">
        <v>66</v>
      </c>
      <c r="H41" s="5" t="s">
        <v>13</v>
      </c>
    </row>
    <row r="42" spans="1:8">
      <c r="A42" s="4">
        <v>2497</v>
      </c>
      <c r="B42" s="5" t="s">
        <v>135</v>
      </c>
      <c r="C42" s="4">
        <v>1998</v>
      </c>
      <c r="D42" s="5" t="s">
        <v>15</v>
      </c>
      <c r="E42" s="5" t="s">
        <v>136</v>
      </c>
      <c r="F42" s="5" t="s">
        <v>137</v>
      </c>
      <c r="G42" s="5" t="s">
        <v>138</v>
      </c>
      <c r="H42" s="5" t="s">
        <v>43</v>
      </c>
    </row>
    <row r="43" spans="1:8">
      <c r="A43" s="4">
        <v>2499</v>
      </c>
      <c r="B43" s="5" t="s">
        <v>139</v>
      </c>
      <c r="C43" s="4">
        <v>1998</v>
      </c>
      <c r="D43" s="5" t="s">
        <v>49</v>
      </c>
      <c r="E43" s="5" t="s">
        <v>40</v>
      </c>
      <c r="F43" s="5" t="s">
        <v>140</v>
      </c>
      <c r="G43" s="5" t="s">
        <v>42</v>
      </c>
      <c r="H43" s="5" t="s">
        <v>43</v>
      </c>
    </row>
    <row r="44" spans="1:8">
      <c r="A44" s="4">
        <v>3157</v>
      </c>
      <c r="B44" s="5" t="s">
        <v>141</v>
      </c>
      <c r="C44" s="4">
        <v>1998</v>
      </c>
      <c r="D44" s="5" t="s">
        <v>15</v>
      </c>
      <c r="E44" s="5" t="s">
        <v>31</v>
      </c>
      <c r="F44" s="5" t="s">
        <v>142</v>
      </c>
      <c r="G44" s="5" t="s">
        <v>143</v>
      </c>
      <c r="H44" s="5" t="s">
        <v>13</v>
      </c>
    </row>
    <row r="45" spans="1:8">
      <c r="A45" s="4">
        <v>2502</v>
      </c>
      <c r="B45" s="5" t="s">
        <v>144</v>
      </c>
      <c r="C45" s="4">
        <v>1998</v>
      </c>
      <c r="D45" s="5" t="s">
        <v>15</v>
      </c>
      <c r="E45" s="5" t="s">
        <v>145</v>
      </c>
      <c r="F45" s="5" t="s">
        <v>146</v>
      </c>
      <c r="G45" s="5" t="s">
        <v>147</v>
      </c>
      <c r="H45" s="5" t="s">
        <v>13</v>
      </c>
    </row>
    <row r="46" spans="1:8">
      <c r="A46" s="4">
        <v>2506</v>
      </c>
      <c r="B46" s="5" t="s">
        <v>148</v>
      </c>
      <c r="C46" s="4">
        <v>1999</v>
      </c>
      <c r="D46" s="5" t="s">
        <v>49</v>
      </c>
      <c r="E46" s="5" t="s">
        <v>70</v>
      </c>
      <c r="F46" s="5" t="s">
        <v>149</v>
      </c>
      <c r="G46" s="5" t="s">
        <v>150</v>
      </c>
      <c r="H46" s="5" t="s">
        <v>43</v>
      </c>
    </row>
    <row r="47" spans="1:8">
      <c r="A47" s="4">
        <v>3088</v>
      </c>
      <c r="B47" s="5" t="s">
        <v>151</v>
      </c>
      <c r="C47" s="4">
        <v>2000</v>
      </c>
      <c r="D47" s="5" t="s">
        <v>35</v>
      </c>
      <c r="E47" s="5" t="s">
        <v>80</v>
      </c>
      <c r="F47" s="5" t="s">
        <v>88</v>
      </c>
      <c r="G47" s="5" t="s">
        <v>89</v>
      </c>
      <c r="H47" s="5" t="s">
        <v>13</v>
      </c>
    </row>
    <row r="48" spans="1:8">
      <c r="A48" s="4">
        <v>3206</v>
      </c>
      <c r="B48" s="5" t="s">
        <v>152</v>
      </c>
      <c r="C48" s="4">
        <v>1999</v>
      </c>
      <c r="D48" s="5" t="s">
        <v>15</v>
      </c>
      <c r="E48" s="5" t="s">
        <v>76</v>
      </c>
      <c r="F48" s="5" t="s">
        <v>153</v>
      </c>
      <c r="G48" s="5" t="s">
        <v>154</v>
      </c>
      <c r="H48" s="5" t="s">
        <v>13</v>
      </c>
    </row>
    <row r="49" spans="1:8">
      <c r="A49" s="4">
        <v>3240</v>
      </c>
      <c r="B49" s="5" t="s">
        <v>155</v>
      </c>
      <c r="C49" s="4">
        <v>2001</v>
      </c>
      <c r="D49" s="5" t="s">
        <v>20</v>
      </c>
      <c r="E49" s="5" t="s">
        <v>76</v>
      </c>
      <c r="F49" s="5" t="s">
        <v>153</v>
      </c>
      <c r="G49" s="5" t="s">
        <v>154</v>
      </c>
      <c r="H49" s="5" t="s">
        <v>13</v>
      </c>
    </row>
    <row r="50" spans="1:8">
      <c r="A50" s="4">
        <v>3235</v>
      </c>
      <c r="B50" s="5" t="s">
        <v>156</v>
      </c>
      <c r="C50" s="4">
        <v>2000</v>
      </c>
      <c r="D50" s="5" t="s">
        <v>15</v>
      </c>
      <c r="E50" s="5" t="s">
        <v>76</v>
      </c>
      <c r="F50" s="5" t="s">
        <v>157</v>
      </c>
      <c r="G50" s="5" t="s">
        <v>158</v>
      </c>
      <c r="H50" s="5" t="s">
        <v>13</v>
      </c>
    </row>
    <row r="51" spans="1:8">
      <c r="A51" s="4">
        <v>3226</v>
      </c>
      <c r="B51" s="5" t="s">
        <v>159</v>
      </c>
      <c r="C51" s="4">
        <v>1998</v>
      </c>
      <c r="D51" s="5" t="s">
        <v>15</v>
      </c>
      <c r="E51" s="5" t="s">
        <v>16</v>
      </c>
      <c r="F51" s="5" t="s">
        <v>17</v>
      </c>
      <c r="G51" s="5" t="s">
        <v>160</v>
      </c>
      <c r="H51" s="5" t="s">
        <v>43</v>
      </c>
    </row>
    <row r="52" spans="1:8">
      <c r="A52" s="4">
        <v>3087</v>
      </c>
      <c r="B52" s="5" t="s">
        <v>161</v>
      </c>
      <c r="C52" s="4">
        <v>2000</v>
      </c>
      <c r="D52" s="5" t="s">
        <v>35</v>
      </c>
      <c r="E52" s="5" t="s">
        <v>80</v>
      </c>
      <c r="F52" s="5" t="s">
        <v>88</v>
      </c>
      <c r="G52" s="5" t="s">
        <v>89</v>
      </c>
      <c r="H52" s="5" t="s">
        <v>13</v>
      </c>
    </row>
    <row r="53" spans="1:8">
      <c r="A53" s="4">
        <v>3321</v>
      </c>
      <c r="B53" s="5" t="s">
        <v>162</v>
      </c>
      <c r="C53" s="4">
        <v>1998</v>
      </c>
      <c r="D53" s="5" t="s">
        <v>15</v>
      </c>
      <c r="E53" s="5" t="s">
        <v>53</v>
      </c>
      <c r="F53" s="5" t="s">
        <v>163</v>
      </c>
      <c r="G53" s="5" t="s">
        <v>55</v>
      </c>
      <c r="H53" s="5" t="s">
        <v>13</v>
      </c>
    </row>
    <row r="54" spans="1:8">
      <c r="A54" s="4">
        <v>3181</v>
      </c>
      <c r="B54" s="5" t="s">
        <v>164</v>
      </c>
      <c r="C54" s="4">
        <v>2000</v>
      </c>
      <c r="D54" s="5" t="s">
        <v>15</v>
      </c>
      <c r="E54" s="5" t="s">
        <v>53</v>
      </c>
      <c r="F54" s="5" t="s">
        <v>165</v>
      </c>
      <c r="G54" s="5" t="s">
        <v>99</v>
      </c>
      <c r="H54" s="5" t="s">
        <v>13</v>
      </c>
    </row>
    <row r="55" spans="1:8">
      <c r="A55" s="4">
        <v>2543</v>
      </c>
      <c r="B55" s="5" t="s">
        <v>166</v>
      </c>
      <c r="C55" s="4">
        <v>1998</v>
      </c>
      <c r="D55" s="5" t="s">
        <v>49</v>
      </c>
      <c r="E55" s="5" t="s">
        <v>45</v>
      </c>
      <c r="F55" s="5" t="s">
        <v>111</v>
      </c>
      <c r="G55" s="5" t="s">
        <v>105</v>
      </c>
      <c r="H55" s="5" t="s">
        <v>43</v>
      </c>
    </row>
    <row r="56" spans="1:8">
      <c r="A56" s="4">
        <v>3608</v>
      </c>
      <c r="B56" s="5" t="s">
        <v>167</v>
      </c>
      <c r="C56" s="4">
        <v>1998</v>
      </c>
      <c r="D56" s="5" t="s">
        <v>15</v>
      </c>
      <c r="E56" s="5" t="s">
        <v>16</v>
      </c>
      <c r="F56" s="5" t="s">
        <v>168</v>
      </c>
      <c r="G56" s="5" t="s">
        <v>160</v>
      </c>
      <c r="H56" s="5" t="s">
        <v>43</v>
      </c>
    </row>
    <row r="57" spans="1:8">
      <c r="A57" s="4">
        <v>2984</v>
      </c>
      <c r="B57" s="5" t="s">
        <v>169</v>
      </c>
      <c r="C57" s="4">
        <v>1998</v>
      </c>
      <c r="D57" s="5" t="s">
        <v>49</v>
      </c>
      <c r="E57" s="5" t="s">
        <v>76</v>
      </c>
      <c r="F57" s="5" t="s">
        <v>170</v>
      </c>
      <c r="G57" s="5" t="s">
        <v>171</v>
      </c>
      <c r="H57" s="5" t="s">
        <v>13</v>
      </c>
    </row>
    <row r="58" spans="1:8">
      <c r="A58" s="4">
        <v>3222</v>
      </c>
      <c r="B58" s="5" t="s">
        <v>172</v>
      </c>
      <c r="C58" s="4">
        <v>2001</v>
      </c>
      <c r="D58" s="5" t="s">
        <v>35</v>
      </c>
      <c r="E58" s="5" t="s">
        <v>16</v>
      </c>
      <c r="F58" s="5" t="s">
        <v>168</v>
      </c>
      <c r="G58" s="5" t="s">
        <v>68</v>
      </c>
      <c r="H58" s="5" t="s">
        <v>43</v>
      </c>
    </row>
    <row r="59" spans="1:8">
      <c r="A59" s="4">
        <v>3215</v>
      </c>
      <c r="B59" s="5" t="s">
        <v>173</v>
      </c>
      <c r="C59" s="4">
        <v>2001</v>
      </c>
      <c r="D59" s="5" t="s">
        <v>35</v>
      </c>
      <c r="E59" s="5" t="s">
        <v>16</v>
      </c>
      <c r="F59" s="5" t="s">
        <v>168</v>
      </c>
      <c r="G59" s="5" t="s">
        <v>18</v>
      </c>
      <c r="H59" s="5" t="s">
        <v>13</v>
      </c>
    </row>
    <row r="60" spans="1:8">
      <c r="A60" s="4">
        <v>2567</v>
      </c>
      <c r="B60" s="5" t="s">
        <v>174</v>
      </c>
      <c r="C60" s="4">
        <v>1998</v>
      </c>
      <c r="D60" s="5" t="s">
        <v>49</v>
      </c>
      <c r="E60" s="5" t="s">
        <v>76</v>
      </c>
      <c r="F60" s="5" t="s">
        <v>170</v>
      </c>
      <c r="G60" s="5" t="s">
        <v>171</v>
      </c>
      <c r="H60" s="5" t="s">
        <v>13</v>
      </c>
    </row>
    <row r="61" spans="1:8">
      <c r="A61" s="4">
        <v>3153</v>
      </c>
      <c r="B61" s="5" t="s">
        <v>175</v>
      </c>
      <c r="C61" s="4">
        <v>1998</v>
      </c>
      <c r="D61" s="5" t="s">
        <v>15</v>
      </c>
      <c r="E61" s="5" t="s">
        <v>10</v>
      </c>
      <c r="F61" s="5" t="s">
        <v>176</v>
      </c>
      <c r="G61" s="5" t="s">
        <v>177</v>
      </c>
      <c r="H61" s="5" t="s">
        <v>43</v>
      </c>
    </row>
    <row r="62" spans="1:8">
      <c r="A62" s="4">
        <v>2572</v>
      </c>
      <c r="B62" s="5" t="s">
        <v>178</v>
      </c>
      <c r="C62" s="4">
        <v>1998</v>
      </c>
      <c r="D62" s="5" t="s">
        <v>15</v>
      </c>
      <c r="E62" s="5" t="s">
        <v>136</v>
      </c>
      <c r="F62" s="5" t="s">
        <v>137</v>
      </c>
      <c r="G62" s="5" t="s">
        <v>179</v>
      </c>
      <c r="H62" s="5" t="s">
        <v>43</v>
      </c>
    </row>
    <row r="63" spans="1:8">
      <c r="A63" s="4">
        <v>2576</v>
      </c>
      <c r="B63" s="5" t="s">
        <v>180</v>
      </c>
      <c r="C63" s="4">
        <v>1999</v>
      </c>
      <c r="D63" s="5" t="s">
        <v>15</v>
      </c>
      <c r="E63" s="5" t="s">
        <v>145</v>
      </c>
      <c r="F63" s="5" t="s">
        <v>146</v>
      </c>
      <c r="G63" s="5" t="s">
        <v>181</v>
      </c>
      <c r="H63" s="5" t="s">
        <v>13</v>
      </c>
    </row>
    <row r="64" spans="1:8">
      <c r="A64" s="4">
        <v>3110</v>
      </c>
      <c r="B64" s="5" t="s">
        <v>182</v>
      </c>
      <c r="C64" s="4">
        <v>2000</v>
      </c>
      <c r="D64" s="5" t="s">
        <v>15</v>
      </c>
      <c r="E64" s="5" t="s">
        <v>10</v>
      </c>
      <c r="F64" s="5" t="s">
        <v>91</v>
      </c>
      <c r="G64" s="5" t="s">
        <v>177</v>
      </c>
      <c r="H64" s="5" t="s">
        <v>13</v>
      </c>
    </row>
    <row r="65" spans="1:8">
      <c r="A65" s="4">
        <v>3058</v>
      </c>
      <c r="B65" s="5" t="s">
        <v>183</v>
      </c>
      <c r="C65" s="4">
        <v>2000</v>
      </c>
      <c r="D65" s="5" t="s">
        <v>15</v>
      </c>
      <c r="E65" s="5" t="s">
        <v>76</v>
      </c>
      <c r="F65" s="5" t="s">
        <v>153</v>
      </c>
      <c r="G65" s="5" t="s">
        <v>154</v>
      </c>
      <c r="H65" s="5" t="s">
        <v>13</v>
      </c>
    </row>
    <row r="66" spans="1:8">
      <c r="A66" s="4">
        <v>2581</v>
      </c>
      <c r="B66" s="5" t="s">
        <v>184</v>
      </c>
      <c r="C66" s="4">
        <v>1999</v>
      </c>
      <c r="D66" s="5" t="s">
        <v>15</v>
      </c>
      <c r="E66" s="5" t="s">
        <v>40</v>
      </c>
      <c r="F66" s="5" t="s">
        <v>185</v>
      </c>
      <c r="G66" s="5" t="s">
        <v>186</v>
      </c>
      <c r="H66" s="5" t="s">
        <v>13</v>
      </c>
    </row>
    <row r="67" spans="1:8">
      <c r="A67" s="4">
        <v>3627</v>
      </c>
      <c r="B67" s="5" t="s">
        <v>187</v>
      </c>
      <c r="C67" s="4">
        <v>2000</v>
      </c>
      <c r="D67" s="5" t="s">
        <v>15</v>
      </c>
      <c r="E67" s="5" t="s">
        <v>53</v>
      </c>
      <c r="F67" s="5" t="s">
        <v>54</v>
      </c>
      <c r="G67" s="5" t="s">
        <v>99</v>
      </c>
      <c r="H67" s="5" t="s">
        <v>13</v>
      </c>
    </row>
    <row r="68" spans="1:8">
      <c r="A68" s="4">
        <v>3091</v>
      </c>
      <c r="B68" s="5" t="s">
        <v>188</v>
      </c>
      <c r="C68" s="4">
        <v>2000</v>
      </c>
      <c r="D68" s="5" t="s">
        <v>35</v>
      </c>
      <c r="E68" s="5" t="s">
        <v>80</v>
      </c>
      <c r="F68" s="5" t="s">
        <v>88</v>
      </c>
      <c r="G68" s="5" t="s">
        <v>89</v>
      </c>
      <c r="H68" s="5" t="s">
        <v>13</v>
      </c>
    </row>
    <row r="69" spans="1:8">
      <c r="A69" s="4">
        <v>3007</v>
      </c>
      <c r="B69" s="5" t="s">
        <v>189</v>
      </c>
      <c r="C69" s="4">
        <v>1999</v>
      </c>
      <c r="D69" s="5" t="s">
        <v>15</v>
      </c>
      <c r="E69" s="5" t="s">
        <v>80</v>
      </c>
      <c r="F69" s="5" t="s">
        <v>190</v>
      </c>
      <c r="G69" s="5" t="s">
        <v>84</v>
      </c>
      <c r="H69" s="5" t="s">
        <v>43</v>
      </c>
    </row>
    <row r="70" spans="1:8">
      <c r="A70" s="4">
        <v>2589</v>
      </c>
      <c r="B70" s="5" t="s">
        <v>191</v>
      </c>
      <c r="C70" s="4">
        <v>1998</v>
      </c>
      <c r="D70" s="5" t="s">
        <v>20</v>
      </c>
      <c r="E70" s="5" t="s">
        <v>80</v>
      </c>
      <c r="F70" s="5" t="s">
        <v>88</v>
      </c>
      <c r="G70" s="5" t="s">
        <v>89</v>
      </c>
      <c r="H70" s="5" t="s">
        <v>13</v>
      </c>
    </row>
    <row r="71" spans="1:8">
      <c r="A71" s="4">
        <v>2596</v>
      </c>
      <c r="B71" s="5" t="s">
        <v>192</v>
      </c>
      <c r="C71" s="4">
        <v>1998</v>
      </c>
      <c r="D71" s="5" t="s">
        <v>15</v>
      </c>
      <c r="E71" s="5" t="s">
        <v>57</v>
      </c>
      <c r="F71" s="5" t="s">
        <v>58</v>
      </c>
      <c r="G71" s="5" t="s">
        <v>59</v>
      </c>
      <c r="H71" s="5" t="s">
        <v>13</v>
      </c>
    </row>
    <row r="72" spans="1:8">
      <c r="A72" s="4">
        <v>3043</v>
      </c>
      <c r="B72" s="5" t="s">
        <v>193</v>
      </c>
      <c r="C72" s="4">
        <v>2000</v>
      </c>
      <c r="D72" s="5" t="s">
        <v>49</v>
      </c>
      <c r="E72" s="5" t="s">
        <v>25</v>
      </c>
      <c r="F72" s="5" t="s">
        <v>61</v>
      </c>
      <c r="G72" s="5" t="s">
        <v>62</v>
      </c>
      <c r="H72" s="5" t="s">
        <v>13</v>
      </c>
    </row>
    <row r="73" spans="1:8">
      <c r="A73" s="4">
        <v>2605</v>
      </c>
      <c r="B73" s="5" t="s">
        <v>194</v>
      </c>
      <c r="C73" s="4">
        <v>1998</v>
      </c>
      <c r="D73" s="5" t="s">
        <v>15</v>
      </c>
      <c r="E73" s="5" t="s">
        <v>57</v>
      </c>
      <c r="F73" s="5" t="s">
        <v>58</v>
      </c>
      <c r="G73" s="5" t="s">
        <v>59</v>
      </c>
      <c r="H73" s="5" t="s">
        <v>13</v>
      </c>
    </row>
    <row r="74" spans="1:8">
      <c r="A74" s="4">
        <v>2960</v>
      </c>
      <c r="B74" s="5" t="s">
        <v>195</v>
      </c>
      <c r="C74" s="4">
        <v>2000</v>
      </c>
      <c r="D74" s="5" t="s">
        <v>15</v>
      </c>
      <c r="E74" s="5" t="s">
        <v>16</v>
      </c>
      <c r="F74" s="5" t="s">
        <v>17</v>
      </c>
      <c r="G74" s="5" t="s">
        <v>196</v>
      </c>
      <c r="H74" s="5" t="s">
        <v>13</v>
      </c>
    </row>
    <row r="75" spans="1:8">
      <c r="A75" s="4">
        <v>3233</v>
      </c>
      <c r="B75" s="5" t="s">
        <v>197</v>
      </c>
      <c r="C75" s="4">
        <v>2001</v>
      </c>
      <c r="D75" s="5" t="s">
        <v>20</v>
      </c>
      <c r="E75" s="5" t="s">
        <v>76</v>
      </c>
      <c r="F75" s="5" t="s">
        <v>153</v>
      </c>
      <c r="G75" s="5" t="s">
        <v>158</v>
      </c>
      <c r="H75" s="5" t="s">
        <v>13</v>
      </c>
    </row>
    <row r="76" spans="1:8">
      <c r="A76" s="4">
        <v>3619</v>
      </c>
      <c r="B76" s="5" t="s">
        <v>198</v>
      </c>
      <c r="C76" s="4">
        <v>1998</v>
      </c>
      <c r="D76" s="5" t="s">
        <v>15</v>
      </c>
      <c r="E76" s="5" t="s">
        <v>40</v>
      </c>
      <c r="F76" s="5" t="s">
        <v>199</v>
      </c>
      <c r="G76" s="5" t="s">
        <v>200</v>
      </c>
      <c r="H76" s="5" t="s">
        <v>13</v>
      </c>
    </row>
    <row r="77" spans="1:8">
      <c r="A77" s="4">
        <v>3207</v>
      </c>
      <c r="B77" s="5" t="s">
        <v>201</v>
      </c>
      <c r="C77" s="4">
        <v>1999</v>
      </c>
      <c r="D77" s="5" t="s">
        <v>15</v>
      </c>
      <c r="E77" s="5" t="s">
        <v>76</v>
      </c>
      <c r="F77" s="5" t="s">
        <v>153</v>
      </c>
      <c r="G77" s="5" t="s">
        <v>158</v>
      </c>
      <c r="H77" s="5" t="s">
        <v>13</v>
      </c>
    </row>
    <row r="78" spans="1:8">
      <c r="A78" s="4">
        <v>3221</v>
      </c>
      <c r="B78" s="5" t="s">
        <v>202</v>
      </c>
      <c r="C78" s="4">
        <v>2000</v>
      </c>
      <c r="D78" s="5" t="s">
        <v>49</v>
      </c>
      <c r="E78" s="5" t="s">
        <v>16</v>
      </c>
      <c r="F78" s="5" t="s">
        <v>168</v>
      </c>
      <c r="G78" s="5" t="s">
        <v>97</v>
      </c>
      <c r="H78" s="5" t="s">
        <v>43</v>
      </c>
    </row>
    <row r="79" spans="1:8">
      <c r="A79" s="4">
        <v>3150</v>
      </c>
      <c r="B79" s="5" t="s">
        <v>203</v>
      </c>
      <c r="C79" s="4">
        <v>2001</v>
      </c>
      <c r="D79" s="5" t="s">
        <v>15</v>
      </c>
      <c r="E79" s="5" t="s">
        <v>25</v>
      </c>
      <c r="F79" s="5" t="s">
        <v>26</v>
      </c>
      <c r="G79" s="5" t="s">
        <v>27</v>
      </c>
      <c r="H79" s="5" t="s">
        <v>13</v>
      </c>
    </row>
    <row r="80" spans="1:8">
      <c r="A80" s="4">
        <v>3144</v>
      </c>
      <c r="B80" s="5" t="s">
        <v>204</v>
      </c>
      <c r="C80" s="4">
        <v>1998</v>
      </c>
      <c r="D80" s="5" t="s">
        <v>15</v>
      </c>
      <c r="E80" s="5" t="s">
        <v>45</v>
      </c>
      <c r="F80" s="5" t="s">
        <v>205</v>
      </c>
      <c r="G80" s="5" t="s">
        <v>112</v>
      </c>
      <c r="H80" s="5" t="s">
        <v>13</v>
      </c>
    </row>
    <row r="81" spans="1:8">
      <c r="A81" s="4">
        <v>2637</v>
      </c>
      <c r="B81" s="5" t="s">
        <v>206</v>
      </c>
      <c r="C81" s="4">
        <v>1998</v>
      </c>
      <c r="D81" s="5" t="s">
        <v>15</v>
      </c>
      <c r="E81" s="5" t="s">
        <v>70</v>
      </c>
      <c r="F81" s="5" t="s">
        <v>71</v>
      </c>
      <c r="G81" s="5" t="s">
        <v>72</v>
      </c>
      <c r="H81" s="5" t="s">
        <v>13</v>
      </c>
    </row>
    <row r="82" spans="1:8">
      <c r="A82" s="4">
        <v>3247</v>
      </c>
      <c r="B82" s="5" t="s">
        <v>207</v>
      </c>
      <c r="C82" s="4">
        <v>2000</v>
      </c>
      <c r="D82" s="5" t="s">
        <v>15</v>
      </c>
      <c r="E82" s="5" t="s">
        <v>40</v>
      </c>
      <c r="F82" s="5" t="s">
        <v>208</v>
      </c>
      <c r="G82" s="5" t="s">
        <v>42</v>
      </c>
      <c r="H82" s="5" t="s">
        <v>13</v>
      </c>
    </row>
    <row r="83" spans="1:8">
      <c r="A83" s="4">
        <v>3064</v>
      </c>
      <c r="B83" s="5" t="s">
        <v>209</v>
      </c>
      <c r="C83" s="4">
        <v>1998</v>
      </c>
      <c r="D83" s="5" t="s">
        <v>15</v>
      </c>
      <c r="E83" s="5" t="s">
        <v>36</v>
      </c>
      <c r="F83" s="5" t="s">
        <v>37</v>
      </c>
      <c r="G83" s="5" t="s">
        <v>38</v>
      </c>
      <c r="H83" s="5" t="s">
        <v>13</v>
      </c>
    </row>
    <row r="84" spans="1:8">
      <c r="A84" s="4">
        <v>3063</v>
      </c>
      <c r="B84" s="5" t="s">
        <v>210</v>
      </c>
      <c r="C84" s="4">
        <v>1998</v>
      </c>
      <c r="D84" s="5" t="s">
        <v>15</v>
      </c>
      <c r="E84" s="5" t="s">
        <v>36</v>
      </c>
      <c r="F84" s="5" t="s">
        <v>37</v>
      </c>
      <c r="G84" s="5" t="s">
        <v>38</v>
      </c>
      <c r="H84" s="5" t="s">
        <v>13</v>
      </c>
    </row>
    <row r="85" spans="1:8">
      <c r="A85" s="4">
        <v>2641</v>
      </c>
      <c r="B85" s="5" t="s">
        <v>211</v>
      </c>
      <c r="C85" s="4">
        <v>1999</v>
      </c>
      <c r="D85" s="5" t="s">
        <v>15</v>
      </c>
      <c r="E85" s="5" t="s">
        <v>57</v>
      </c>
      <c r="F85" s="5" t="s">
        <v>58</v>
      </c>
      <c r="G85" s="5" t="s">
        <v>59</v>
      </c>
      <c r="H85" s="5" t="s">
        <v>13</v>
      </c>
    </row>
    <row r="86" spans="1:8">
      <c r="A86" s="4">
        <v>2645</v>
      </c>
      <c r="B86" s="5" t="s">
        <v>212</v>
      </c>
      <c r="C86" s="4">
        <v>2000</v>
      </c>
      <c r="D86" s="5" t="s">
        <v>15</v>
      </c>
      <c r="E86" s="5" t="s">
        <v>40</v>
      </c>
      <c r="F86" s="5" t="s">
        <v>208</v>
      </c>
      <c r="G86" s="5" t="s">
        <v>42</v>
      </c>
      <c r="H86" s="5" t="s">
        <v>13</v>
      </c>
    </row>
    <row r="87" spans="1:8">
      <c r="A87" s="4">
        <v>2648</v>
      </c>
      <c r="B87" s="5" t="s">
        <v>213</v>
      </c>
      <c r="C87" s="4">
        <v>1998</v>
      </c>
      <c r="D87" s="5" t="s">
        <v>214</v>
      </c>
      <c r="E87" s="5" t="s">
        <v>215</v>
      </c>
      <c r="F87" s="5" t="s">
        <v>216</v>
      </c>
      <c r="G87" s="5" t="s">
        <v>217</v>
      </c>
      <c r="H87" s="5" t="s">
        <v>43</v>
      </c>
    </row>
    <row r="88" spans="1:8">
      <c r="A88" s="4">
        <v>2657</v>
      </c>
      <c r="B88" s="5" t="s">
        <v>218</v>
      </c>
      <c r="C88" s="4">
        <v>1998</v>
      </c>
      <c r="D88" s="5" t="s">
        <v>15</v>
      </c>
      <c r="E88" s="5" t="s">
        <v>40</v>
      </c>
      <c r="F88" s="5" t="s">
        <v>101</v>
      </c>
      <c r="G88" s="5" t="s">
        <v>219</v>
      </c>
      <c r="H88" s="5" t="s">
        <v>13</v>
      </c>
    </row>
    <row r="89" spans="1:8">
      <c r="A89" s="4">
        <v>3182</v>
      </c>
      <c r="B89" s="5" t="s">
        <v>220</v>
      </c>
      <c r="C89" s="4">
        <v>1999</v>
      </c>
      <c r="D89" s="5" t="s">
        <v>15</v>
      </c>
      <c r="E89" s="5" t="s">
        <v>53</v>
      </c>
      <c r="F89" s="5" t="s">
        <v>54</v>
      </c>
      <c r="G89" s="5" t="s">
        <v>99</v>
      </c>
      <c r="H89" s="5" t="s">
        <v>13</v>
      </c>
    </row>
    <row r="90" spans="1:8">
      <c r="A90" s="4">
        <v>2661</v>
      </c>
      <c r="B90" s="5" t="s">
        <v>221</v>
      </c>
      <c r="C90" s="4">
        <v>2000</v>
      </c>
      <c r="D90" s="5" t="s">
        <v>15</v>
      </c>
      <c r="E90" s="5" t="s">
        <v>127</v>
      </c>
      <c r="F90" s="5" t="s">
        <v>128</v>
      </c>
      <c r="G90" s="5" t="s">
        <v>129</v>
      </c>
      <c r="H90" s="5" t="s">
        <v>13</v>
      </c>
    </row>
    <row r="91" spans="1:8">
      <c r="A91" s="4">
        <v>2662</v>
      </c>
      <c r="B91" s="5" t="s">
        <v>222</v>
      </c>
      <c r="C91" s="4">
        <v>1999</v>
      </c>
      <c r="D91" s="5" t="s">
        <v>49</v>
      </c>
      <c r="E91" s="5" t="s">
        <v>76</v>
      </c>
      <c r="F91" s="5" t="s">
        <v>223</v>
      </c>
      <c r="G91" s="5" t="s">
        <v>224</v>
      </c>
      <c r="H91" s="5" t="s">
        <v>43</v>
      </c>
    </row>
    <row r="92" spans="1:8">
      <c r="A92" s="4">
        <v>3623</v>
      </c>
      <c r="B92" s="5" t="s">
        <v>225</v>
      </c>
      <c r="C92" s="4">
        <v>2001</v>
      </c>
      <c r="D92" s="5" t="s">
        <v>124</v>
      </c>
      <c r="E92" s="5" t="s">
        <v>115</v>
      </c>
      <c r="F92" s="5" t="s">
        <v>116</v>
      </c>
      <c r="G92" s="5" t="s">
        <v>117</v>
      </c>
      <c r="H92" s="5" t="s">
        <v>13</v>
      </c>
    </row>
    <row r="93" spans="1:8">
      <c r="A93" s="4">
        <v>2663</v>
      </c>
      <c r="B93" s="5" t="s">
        <v>226</v>
      </c>
      <c r="C93" s="4">
        <v>1998</v>
      </c>
      <c r="D93" s="5" t="s">
        <v>15</v>
      </c>
      <c r="E93" s="5" t="s">
        <v>45</v>
      </c>
      <c r="F93" s="5" t="s">
        <v>227</v>
      </c>
      <c r="G93" s="5" t="s">
        <v>105</v>
      </c>
      <c r="H93" s="5" t="s">
        <v>13</v>
      </c>
    </row>
    <row r="94" spans="1:8">
      <c r="A94" s="4">
        <v>3184</v>
      </c>
      <c r="B94" s="5" t="s">
        <v>228</v>
      </c>
      <c r="C94" s="4">
        <v>2000</v>
      </c>
      <c r="D94" s="5" t="s">
        <v>15</v>
      </c>
      <c r="E94" s="5" t="s">
        <v>70</v>
      </c>
      <c r="F94" s="5" t="s">
        <v>229</v>
      </c>
      <c r="G94" s="5" t="s">
        <v>72</v>
      </c>
      <c r="H94" s="5" t="s">
        <v>43</v>
      </c>
    </row>
    <row r="95" spans="1:8">
      <c r="A95" s="4">
        <v>3219</v>
      </c>
      <c r="B95" s="5" t="s">
        <v>230</v>
      </c>
      <c r="C95" s="4">
        <v>1999</v>
      </c>
      <c r="D95" s="5" t="s">
        <v>15</v>
      </c>
      <c r="E95" s="5" t="s">
        <v>16</v>
      </c>
      <c r="F95" s="5" t="s">
        <v>17</v>
      </c>
      <c r="G95" s="5" t="s">
        <v>97</v>
      </c>
      <c r="H95" s="5" t="s">
        <v>13</v>
      </c>
    </row>
    <row r="96" spans="1:8">
      <c r="A96" s="4">
        <v>3156</v>
      </c>
      <c r="B96" s="5" t="s">
        <v>231</v>
      </c>
      <c r="C96" s="4">
        <v>2002</v>
      </c>
      <c r="D96" s="5" t="s">
        <v>124</v>
      </c>
      <c r="E96" s="5" t="s">
        <v>31</v>
      </c>
      <c r="F96" s="5" t="s">
        <v>232</v>
      </c>
      <c r="G96" s="5" t="s">
        <v>143</v>
      </c>
      <c r="H96" s="5" t="s">
        <v>43</v>
      </c>
    </row>
    <row r="97" spans="1:8">
      <c r="A97" s="4">
        <v>3113</v>
      </c>
      <c r="B97" s="5" t="s">
        <v>233</v>
      </c>
      <c r="C97" s="4">
        <v>1998</v>
      </c>
      <c r="D97" s="5" t="s">
        <v>20</v>
      </c>
      <c r="E97" s="5" t="s">
        <v>10</v>
      </c>
      <c r="F97" s="5" t="s">
        <v>176</v>
      </c>
      <c r="G97" s="5" t="s">
        <v>92</v>
      </c>
      <c r="H97" s="5" t="s">
        <v>13</v>
      </c>
    </row>
    <row r="98" spans="1:8">
      <c r="A98" s="4">
        <v>3112</v>
      </c>
      <c r="B98" s="5" t="s">
        <v>234</v>
      </c>
      <c r="C98" s="4">
        <v>1998</v>
      </c>
      <c r="D98" s="5" t="s">
        <v>15</v>
      </c>
      <c r="E98" s="5" t="s">
        <v>10</v>
      </c>
      <c r="F98" s="5" t="s">
        <v>176</v>
      </c>
      <c r="G98" s="5" t="s">
        <v>177</v>
      </c>
      <c r="H98" s="5" t="s">
        <v>13</v>
      </c>
    </row>
    <row r="99" spans="1:8">
      <c r="A99" s="4">
        <v>2708</v>
      </c>
      <c r="B99" s="5" t="s">
        <v>235</v>
      </c>
      <c r="C99" s="4">
        <v>1998</v>
      </c>
      <c r="D99" s="5" t="s">
        <v>15</v>
      </c>
      <c r="E99" s="5" t="s">
        <v>80</v>
      </c>
      <c r="F99" s="5" t="s">
        <v>88</v>
      </c>
      <c r="G99" s="5" t="s">
        <v>236</v>
      </c>
      <c r="H99" s="5" t="s">
        <v>43</v>
      </c>
    </row>
    <row r="100" spans="1:8">
      <c r="A100" s="4">
        <v>3288</v>
      </c>
      <c r="B100" s="5" t="s">
        <v>237</v>
      </c>
      <c r="C100" s="4">
        <v>2002</v>
      </c>
      <c r="D100" s="5" t="s">
        <v>9</v>
      </c>
      <c r="E100" s="5" t="s">
        <v>10</v>
      </c>
      <c r="F100" s="5" t="s">
        <v>238</v>
      </c>
      <c r="G100" s="5" t="s">
        <v>12</v>
      </c>
      <c r="H100" s="5" t="s">
        <v>13</v>
      </c>
    </row>
    <row r="101" spans="1:8">
      <c r="A101" s="4">
        <v>2719</v>
      </c>
      <c r="B101" s="5" t="s">
        <v>239</v>
      </c>
      <c r="C101" s="4">
        <v>1998</v>
      </c>
      <c r="D101" s="5" t="s">
        <v>15</v>
      </c>
      <c r="E101" s="5" t="s">
        <v>136</v>
      </c>
      <c r="F101" s="5" t="s">
        <v>137</v>
      </c>
      <c r="G101" s="5" t="s">
        <v>138</v>
      </c>
      <c r="H101" s="5" t="s">
        <v>13</v>
      </c>
    </row>
    <row r="102" spans="1:8">
      <c r="A102" s="4">
        <v>2721</v>
      </c>
      <c r="B102" s="5" t="s">
        <v>240</v>
      </c>
      <c r="C102" s="4">
        <v>1998</v>
      </c>
      <c r="D102" s="5" t="s">
        <v>49</v>
      </c>
      <c r="E102" s="5" t="s">
        <v>70</v>
      </c>
      <c r="F102" s="5" t="s">
        <v>241</v>
      </c>
      <c r="G102" s="5" t="s">
        <v>242</v>
      </c>
      <c r="H102" s="5" t="s">
        <v>43</v>
      </c>
    </row>
    <row r="103" spans="1:8">
      <c r="A103" s="4">
        <v>2722</v>
      </c>
      <c r="B103" s="5" t="s">
        <v>243</v>
      </c>
      <c r="C103" s="4">
        <v>1999</v>
      </c>
      <c r="D103" s="5" t="s">
        <v>15</v>
      </c>
      <c r="E103" s="5" t="s">
        <v>25</v>
      </c>
      <c r="F103" s="5" t="s">
        <v>61</v>
      </c>
      <c r="G103" s="5" t="s">
        <v>62</v>
      </c>
      <c r="H103" s="5" t="s">
        <v>13</v>
      </c>
    </row>
    <row r="104" spans="1:8">
      <c r="A104" s="4">
        <v>2729</v>
      </c>
      <c r="B104" s="5" t="s">
        <v>244</v>
      </c>
      <c r="C104" s="4">
        <v>2001</v>
      </c>
      <c r="D104" s="5" t="s">
        <v>15</v>
      </c>
      <c r="E104" s="5" t="s">
        <v>80</v>
      </c>
      <c r="F104" s="5" t="s">
        <v>245</v>
      </c>
      <c r="G104" s="5" t="s">
        <v>246</v>
      </c>
      <c r="H104" s="5" t="s">
        <v>43</v>
      </c>
    </row>
    <row r="105" spans="1:8">
      <c r="A105" s="4">
        <v>2735</v>
      </c>
      <c r="B105" s="5" t="s">
        <v>247</v>
      </c>
      <c r="C105" s="4">
        <v>1999</v>
      </c>
      <c r="D105" s="5" t="s">
        <v>15</v>
      </c>
      <c r="E105" s="5" t="s">
        <v>57</v>
      </c>
      <c r="F105" s="5" t="s">
        <v>248</v>
      </c>
      <c r="G105" s="5" t="s">
        <v>59</v>
      </c>
      <c r="H105" s="5" t="s">
        <v>13</v>
      </c>
    </row>
    <row r="106" spans="1:8">
      <c r="A106" s="4">
        <v>2738</v>
      </c>
      <c r="B106" s="5" t="s">
        <v>249</v>
      </c>
      <c r="C106" s="4">
        <v>2000</v>
      </c>
      <c r="D106" s="5" t="s">
        <v>49</v>
      </c>
      <c r="E106" s="5" t="s">
        <v>16</v>
      </c>
      <c r="F106" s="5" t="s">
        <v>17</v>
      </c>
      <c r="G106" s="5" t="s">
        <v>196</v>
      </c>
      <c r="H106" s="5" t="s">
        <v>43</v>
      </c>
    </row>
    <row r="107" spans="1:8">
      <c r="A107" s="4">
        <v>2740</v>
      </c>
      <c r="B107" s="5" t="s">
        <v>250</v>
      </c>
      <c r="C107" s="4">
        <v>2000</v>
      </c>
      <c r="D107" s="5" t="s">
        <v>15</v>
      </c>
      <c r="E107" s="5" t="s">
        <v>80</v>
      </c>
      <c r="F107" s="5" t="s">
        <v>81</v>
      </c>
      <c r="G107" s="5" t="s">
        <v>82</v>
      </c>
      <c r="H107" s="5" t="s">
        <v>13</v>
      </c>
    </row>
    <row r="108" spans="1:8">
      <c r="A108" s="4">
        <v>2743</v>
      </c>
      <c r="B108" s="5" t="s">
        <v>251</v>
      </c>
      <c r="C108" s="4">
        <v>2000</v>
      </c>
      <c r="D108" s="5" t="s">
        <v>15</v>
      </c>
      <c r="E108" s="5" t="s">
        <v>10</v>
      </c>
      <c r="F108" s="5" t="s">
        <v>91</v>
      </c>
      <c r="G108" s="5" t="s">
        <v>92</v>
      </c>
      <c r="H108" s="5" t="s">
        <v>13</v>
      </c>
    </row>
    <row r="109" spans="1:8">
      <c r="A109" s="4">
        <v>3114</v>
      </c>
      <c r="B109" s="5" t="s">
        <v>252</v>
      </c>
      <c r="C109" s="4">
        <v>2000</v>
      </c>
      <c r="D109" s="5" t="s">
        <v>15</v>
      </c>
      <c r="E109" s="5" t="s">
        <v>10</v>
      </c>
      <c r="F109" s="5" t="s">
        <v>176</v>
      </c>
      <c r="G109" s="5" t="s">
        <v>253</v>
      </c>
      <c r="H109" s="5" t="s">
        <v>13</v>
      </c>
    </row>
    <row r="110" spans="1:8">
      <c r="A110" s="4">
        <v>3017</v>
      </c>
      <c r="B110" s="5" t="s">
        <v>254</v>
      </c>
      <c r="C110" s="4">
        <v>1999</v>
      </c>
      <c r="D110" s="5" t="s">
        <v>15</v>
      </c>
      <c r="E110" s="5" t="s">
        <v>21</v>
      </c>
      <c r="F110" s="5" t="s">
        <v>22</v>
      </c>
      <c r="G110" s="5" t="s">
        <v>23</v>
      </c>
      <c r="H110" s="5" t="s">
        <v>43</v>
      </c>
    </row>
    <row r="111" spans="1:8">
      <c r="A111" s="4">
        <v>2752</v>
      </c>
      <c r="B111" s="5" t="s">
        <v>255</v>
      </c>
      <c r="C111" s="4">
        <v>1999</v>
      </c>
      <c r="D111" s="5" t="s">
        <v>15</v>
      </c>
      <c r="E111" s="5" t="s">
        <v>70</v>
      </c>
      <c r="F111" s="5" t="s">
        <v>256</v>
      </c>
      <c r="G111" s="5" t="s">
        <v>72</v>
      </c>
      <c r="H111" s="5" t="s">
        <v>43</v>
      </c>
    </row>
    <row r="112" spans="1:8">
      <c r="A112" s="4">
        <v>2762</v>
      </c>
      <c r="B112" s="5" t="s">
        <v>257</v>
      </c>
      <c r="C112" s="4">
        <v>2000</v>
      </c>
      <c r="D112" s="5" t="s">
        <v>15</v>
      </c>
      <c r="E112" s="5" t="s">
        <v>80</v>
      </c>
      <c r="F112" s="5" t="s">
        <v>81</v>
      </c>
      <c r="G112" s="5" t="s">
        <v>84</v>
      </c>
      <c r="H112" s="5" t="s">
        <v>13</v>
      </c>
    </row>
    <row r="113" spans="1:8">
      <c r="A113" s="4">
        <v>2763</v>
      </c>
      <c r="B113" s="5" t="s">
        <v>258</v>
      </c>
      <c r="C113" s="4">
        <v>2002</v>
      </c>
      <c r="D113" s="5" t="s">
        <v>35</v>
      </c>
      <c r="E113" s="5" t="s">
        <v>80</v>
      </c>
      <c r="F113" s="5" t="s">
        <v>81</v>
      </c>
      <c r="G113" s="5" t="s">
        <v>82</v>
      </c>
      <c r="H113" s="5" t="s">
        <v>13</v>
      </c>
    </row>
    <row r="114" spans="1:8">
      <c r="A114" s="4">
        <v>3052</v>
      </c>
      <c r="B114" s="5" t="s">
        <v>259</v>
      </c>
      <c r="C114" s="4">
        <v>1999</v>
      </c>
      <c r="D114" s="5" t="s">
        <v>15</v>
      </c>
      <c r="E114" s="5" t="s">
        <v>53</v>
      </c>
      <c r="F114" s="5" t="s">
        <v>260</v>
      </c>
      <c r="G114" s="5" t="s">
        <v>99</v>
      </c>
      <c r="H114" s="5" t="s">
        <v>13</v>
      </c>
    </row>
    <row r="115" spans="1:8">
      <c r="A115" s="4">
        <v>3617</v>
      </c>
      <c r="B115" s="5" t="s">
        <v>261</v>
      </c>
      <c r="C115" s="4">
        <v>2000</v>
      </c>
      <c r="D115" s="5" t="s">
        <v>15</v>
      </c>
      <c r="E115" s="5" t="s">
        <v>40</v>
      </c>
      <c r="F115" s="5" t="s">
        <v>199</v>
      </c>
      <c r="G115" s="5" t="s">
        <v>102</v>
      </c>
      <c r="H115" s="5" t="s">
        <v>13</v>
      </c>
    </row>
    <row r="116" spans="1:8">
      <c r="A116" s="4">
        <v>2780</v>
      </c>
      <c r="B116" s="5" t="s">
        <v>262</v>
      </c>
      <c r="C116" s="4">
        <v>1998</v>
      </c>
      <c r="D116" s="5" t="s">
        <v>49</v>
      </c>
      <c r="E116" s="5" t="s">
        <v>53</v>
      </c>
      <c r="F116" s="5" t="s">
        <v>94</v>
      </c>
      <c r="G116" s="5" t="s">
        <v>95</v>
      </c>
      <c r="H116" s="5" t="s">
        <v>13</v>
      </c>
    </row>
    <row r="117" spans="1:8">
      <c r="A117" s="4">
        <v>2791</v>
      </c>
      <c r="B117" s="5" t="s">
        <v>263</v>
      </c>
      <c r="C117" s="4">
        <v>1998</v>
      </c>
      <c r="D117" s="5" t="s">
        <v>49</v>
      </c>
      <c r="E117" s="5" t="s">
        <v>21</v>
      </c>
      <c r="F117" s="5" t="s">
        <v>264</v>
      </c>
      <c r="G117" s="5" t="s">
        <v>265</v>
      </c>
      <c r="H117" s="5" t="s">
        <v>13</v>
      </c>
    </row>
    <row r="118" spans="1:8">
      <c r="A118" s="4">
        <v>3177</v>
      </c>
      <c r="B118" s="5" t="s">
        <v>266</v>
      </c>
      <c r="C118" s="4">
        <v>2000</v>
      </c>
      <c r="D118" s="5" t="s">
        <v>20</v>
      </c>
      <c r="E118" s="5" t="s">
        <v>115</v>
      </c>
      <c r="F118" s="5" t="s">
        <v>116</v>
      </c>
      <c r="G118" s="5" t="s">
        <v>117</v>
      </c>
      <c r="H118" s="5" t="s">
        <v>13</v>
      </c>
    </row>
    <row r="119" spans="1:8">
      <c r="A119" s="4">
        <v>3208</v>
      </c>
      <c r="B119" s="5" t="s">
        <v>267</v>
      </c>
      <c r="C119" s="4">
        <v>1999</v>
      </c>
      <c r="D119" s="5" t="s">
        <v>20</v>
      </c>
      <c r="E119" s="5" t="s">
        <v>76</v>
      </c>
      <c r="F119" s="5" t="s">
        <v>268</v>
      </c>
      <c r="G119" s="5" t="s">
        <v>224</v>
      </c>
      <c r="H119" s="5" t="s">
        <v>13</v>
      </c>
    </row>
    <row r="120" spans="1:8">
      <c r="A120" s="4">
        <v>2792</v>
      </c>
      <c r="B120" s="5" t="s">
        <v>269</v>
      </c>
      <c r="C120" s="4">
        <v>1999</v>
      </c>
      <c r="D120" s="5" t="s">
        <v>15</v>
      </c>
      <c r="E120" s="5" t="s">
        <v>270</v>
      </c>
      <c r="F120" s="5" t="s">
        <v>271</v>
      </c>
      <c r="G120" s="5" t="s">
        <v>272</v>
      </c>
      <c r="H120" s="5" t="s">
        <v>43</v>
      </c>
    </row>
    <row r="121" spans="1:8">
      <c r="A121" s="4">
        <v>3211</v>
      </c>
      <c r="B121" s="5" t="s">
        <v>273</v>
      </c>
      <c r="C121" s="4">
        <v>1998</v>
      </c>
      <c r="D121" s="5" t="s">
        <v>15</v>
      </c>
      <c r="E121" s="5" t="s">
        <v>76</v>
      </c>
      <c r="F121" s="5" t="s">
        <v>268</v>
      </c>
      <c r="G121" s="5" t="s">
        <v>224</v>
      </c>
      <c r="H121" s="5" t="s">
        <v>13</v>
      </c>
    </row>
    <row r="122" spans="1:8">
      <c r="A122" s="4">
        <v>3244</v>
      </c>
      <c r="B122" s="5" t="s">
        <v>274</v>
      </c>
      <c r="C122" s="4">
        <v>1999</v>
      </c>
      <c r="D122" s="5" t="s">
        <v>15</v>
      </c>
      <c r="E122" s="5" t="s">
        <v>45</v>
      </c>
      <c r="F122" s="5" t="s">
        <v>205</v>
      </c>
      <c r="G122" s="5" t="s">
        <v>112</v>
      </c>
      <c r="H122" s="5" t="s">
        <v>43</v>
      </c>
    </row>
    <row r="123" spans="1:8">
      <c r="A123" s="4">
        <v>3178</v>
      </c>
      <c r="B123" s="5" t="s">
        <v>275</v>
      </c>
      <c r="C123" s="4">
        <v>2000</v>
      </c>
      <c r="D123" s="5" t="s">
        <v>20</v>
      </c>
      <c r="E123" s="5" t="s">
        <v>115</v>
      </c>
      <c r="F123" s="5" t="s">
        <v>116</v>
      </c>
      <c r="G123" s="5" t="s">
        <v>117</v>
      </c>
      <c r="H123" s="5" t="s">
        <v>13</v>
      </c>
    </row>
    <row r="124" spans="1:8">
      <c r="A124" s="4">
        <v>2810</v>
      </c>
      <c r="B124" s="5" t="s">
        <v>276</v>
      </c>
      <c r="C124" s="4">
        <v>1998</v>
      </c>
      <c r="D124" s="5" t="s">
        <v>49</v>
      </c>
      <c r="E124" s="5" t="s">
        <v>16</v>
      </c>
      <c r="F124" s="5" t="s">
        <v>17</v>
      </c>
      <c r="G124" s="5" t="s">
        <v>68</v>
      </c>
      <c r="H124" s="5" t="s">
        <v>13</v>
      </c>
    </row>
    <row r="125" spans="1:8">
      <c r="A125" s="4">
        <v>3628</v>
      </c>
      <c r="B125" s="5" t="s">
        <v>277</v>
      </c>
      <c r="C125" s="4">
        <v>2001</v>
      </c>
      <c r="D125" s="5" t="s">
        <v>124</v>
      </c>
      <c r="E125" s="5" t="s">
        <v>45</v>
      </c>
      <c r="F125" s="5" t="s">
        <v>278</v>
      </c>
      <c r="G125" s="5" t="s">
        <v>112</v>
      </c>
      <c r="H125" s="5" t="s">
        <v>43</v>
      </c>
    </row>
    <row r="126" spans="1:8">
      <c r="A126" s="4">
        <v>3216</v>
      </c>
      <c r="B126" s="5" t="s">
        <v>279</v>
      </c>
      <c r="C126" s="4">
        <v>2001</v>
      </c>
      <c r="D126" s="5" t="s">
        <v>20</v>
      </c>
      <c r="E126" s="5" t="s">
        <v>16</v>
      </c>
      <c r="F126" s="5" t="s">
        <v>17</v>
      </c>
      <c r="G126" s="5" t="s">
        <v>18</v>
      </c>
      <c r="H126" s="5" t="s">
        <v>13</v>
      </c>
    </row>
    <row r="127" spans="1:8">
      <c r="A127" s="4">
        <v>3160</v>
      </c>
      <c r="B127" s="5" t="s">
        <v>280</v>
      </c>
      <c r="C127" s="4">
        <v>2002</v>
      </c>
      <c r="D127" s="5" t="s">
        <v>124</v>
      </c>
      <c r="E127" s="5" t="s">
        <v>31</v>
      </c>
      <c r="F127" s="5" t="s">
        <v>142</v>
      </c>
      <c r="G127" s="5" t="s">
        <v>143</v>
      </c>
      <c r="H127" s="5" t="s">
        <v>13</v>
      </c>
    </row>
    <row r="128" spans="1:8">
      <c r="A128" s="4">
        <v>3611</v>
      </c>
      <c r="B128" s="5" t="s">
        <v>281</v>
      </c>
      <c r="C128" s="4">
        <v>2001</v>
      </c>
      <c r="D128" s="5" t="s">
        <v>35</v>
      </c>
      <c r="E128" s="5" t="s">
        <v>36</v>
      </c>
      <c r="F128" s="5" t="s">
        <v>37</v>
      </c>
      <c r="G128" s="5" t="s">
        <v>38</v>
      </c>
      <c r="H128" s="5" t="s">
        <v>13</v>
      </c>
    </row>
    <row r="129" spans="1:8">
      <c r="A129" s="4">
        <v>3220</v>
      </c>
      <c r="B129" s="5" t="s">
        <v>282</v>
      </c>
      <c r="C129" s="4">
        <v>2000</v>
      </c>
      <c r="D129" s="5" t="s">
        <v>15</v>
      </c>
      <c r="E129" s="5" t="s">
        <v>16</v>
      </c>
      <c r="F129" s="5" t="s">
        <v>17</v>
      </c>
      <c r="G129" s="5" t="s">
        <v>68</v>
      </c>
      <c r="H129" s="5" t="s">
        <v>13</v>
      </c>
    </row>
    <row r="130" spans="1:8">
      <c r="A130" s="4">
        <v>3078</v>
      </c>
      <c r="B130" s="5" t="s">
        <v>283</v>
      </c>
      <c r="C130" s="4">
        <v>1998</v>
      </c>
      <c r="D130" s="5" t="s">
        <v>15</v>
      </c>
      <c r="E130" s="5" t="s">
        <v>57</v>
      </c>
      <c r="F130" s="5" t="s">
        <v>58</v>
      </c>
      <c r="G130" s="5" t="s">
        <v>284</v>
      </c>
      <c r="H130" s="5" t="s">
        <v>43</v>
      </c>
    </row>
    <row r="131" spans="1:8">
      <c r="A131" s="4">
        <v>3053</v>
      </c>
      <c r="B131" s="5" t="s">
        <v>285</v>
      </c>
      <c r="C131" s="4">
        <v>2000</v>
      </c>
      <c r="D131" s="5" t="s">
        <v>15</v>
      </c>
      <c r="E131" s="5" t="s">
        <v>16</v>
      </c>
      <c r="F131" s="5" t="s">
        <v>17</v>
      </c>
      <c r="G131" s="5" t="s">
        <v>18</v>
      </c>
      <c r="H131" s="5" t="s">
        <v>13</v>
      </c>
    </row>
    <row r="132" spans="1:8">
      <c r="A132" s="4">
        <v>3229</v>
      </c>
      <c r="B132" s="5" t="s">
        <v>286</v>
      </c>
      <c r="C132" s="4">
        <v>1998</v>
      </c>
      <c r="D132" s="5" t="s">
        <v>15</v>
      </c>
      <c r="E132" s="5" t="s">
        <v>45</v>
      </c>
      <c r="F132" s="5" t="s">
        <v>104</v>
      </c>
      <c r="G132" s="5" t="s">
        <v>112</v>
      </c>
      <c r="H132" s="5" t="s">
        <v>13</v>
      </c>
    </row>
    <row r="133" spans="1:8">
      <c r="A133" s="4">
        <v>3212</v>
      </c>
      <c r="B133" s="5" t="s">
        <v>287</v>
      </c>
      <c r="C133" s="4">
        <v>1999</v>
      </c>
      <c r="D133" s="5" t="s">
        <v>15</v>
      </c>
      <c r="E133" s="5" t="s">
        <v>76</v>
      </c>
      <c r="F133" s="5" t="s">
        <v>268</v>
      </c>
      <c r="G133" s="5" t="s">
        <v>224</v>
      </c>
      <c r="H133" s="5" t="s">
        <v>13</v>
      </c>
    </row>
    <row r="134" spans="1:8">
      <c r="A134" s="4">
        <v>2842</v>
      </c>
      <c r="B134" s="5" t="s">
        <v>288</v>
      </c>
      <c r="C134" s="4">
        <v>2000</v>
      </c>
      <c r="D134" s="5" t="s">
        <v>15</v>
      </c>
      <c r="E134" s="5" t="s">
        <v>21</v>
      </c>
      <c r="F134" s="5" t="s">
        <v>22</v>
      </c>
      <c r="G134" s="5" t="s">
        <v>23</v>
      </c>
      <c r="H134" s="5" t="s">
        <v>13</v>
      </c>
    </row>
    <row r="135" spans="1:8">
      <c r="A135" s="4">
        <v>3175</v>
      </c>
      <c r="B135" s="5" t="s">
        <v>289</v>
      </c>
      <c r="C135" s="4">
        <v>2001</v>
      </c>
      <c r="D135" s="5" t="s">
        <v>15</v>
      </c>
      <c r="E135" s="5" t="s">
        <v>136</v>
      </c>
      <c r="F135" s="5" t="s">
        <v>290</v>
      </c>
      <c r="G135" s="5" t="s">
        <v>265</v>
      </c>
      <c r="H135" s="5" t="s">
        <v>43</v>
      </c>
    </row>
    <row r="136" spans="1:8">
      <c r="A136" s="4">
        <v>3141</v>
      </c>
      <c r="B136" s="5" t="s">
        <v>291</v>
      </c>
      <c r="C136" s="4">
        <v>1998</v>
      </c>
      <c r="D136" s="5" t="s">
        <v>15</v>
      </c>
      <c r="E136" s="5" t="s">
        <v>45</v>
      </c>
      <c r="F136" s="5" t="s">
        <v>104</v>
      </c>
      <c r="G136" s="5" t="s">
        <v>105</v>
      </c>
      <c r="H136" s="5" t="s">
        <v>13</v>
      </c>
    </row>
    <row r="137" spans="1:8">
      <c r="A137" s="4">
        <v>3019</v>
      </c>
      <c r="B137" s="5" t="s">
        <v>292</v>
      </c>
      <c r="C137" s="4">
        <v>1999</v>
      </c>
      <c r="D137" s="5" t="s">
        <v>15</v>
      </c>
      <c r="E137" s="5" t="s">
        <v>21</v>
      </c>
      <c r="F137" s="5" t="s">
        <v>22</v>
      </c>
      <c r="G137" s="5" t="s">
        <v>132</v>
      </c>
      <c r="H137" s="5" t="s">
        <v>43</v>
      </c>
    </row>
    <row r="138" spans="1:8">
      <c r="A138" s="4">
        <v>2872</v>
      </c>
      <c r="B138" s="5" t="s">
        <v>293</v>
      </c>
      <c r="C138" s="4">
        <v>2002</v>
      </c>
      <c r="D138" s="5" t="s">
        <v>20</v>
      </c>
      <c r="E138" s="5" t="s">
        <v>21</v>
      </c>
      <c r="F138" s="5" t="s">
        <v>22</v>
      </c>
      <c r="G138" s="5" t="s">
        <v>23</v>
      </c>
      <c r="H138" s="5" t="s">
        <v>13</v>
      </c>
    </row>
    <row r="139" spans="1:8">
      <c r="A139" s="4">
        <v>3603</v>
      </c>
      <c r="B139" s="5" t="s">
        <v>294</v>
      </c>
      <c r="C139" s="4">
        <v>1999</v>
      </c>
      <c r="D139" s="5" t="s">
        <v>15</v>
      </c>
      <c r="E139" s="5" t="s">
        <v>45</v>
      </c>
      <c r="F139" s="5" t="s">
        <v>111</v>
      </c>
      <c r="G139" s="5" t="s">
        <v>105</v>
      </c>
      <c r="H139" s="5" t="s">
        <v>13</v>
      </c>
    </row>
    <row r="140" spans="1:8">
      <c r="A140" s="4">
        <v>3187</v>
      </c>
      <c r="B140" s="5" t="s">
        <v>295</v>
      </c>
      <c r="C140" s="4">
        <v>2001</v>
      </c>
      <c r="D140" s="5" t="s">
        <v>35</v>
      </c>
      <c r="E140" s="5" t="s">
        <v>70</v>
      </c>
      <c r="F140" s="5" t="s">
        <v>229</v>
      </c>
      <c r="G140" s="5" t="s">
        <v>72</v>
      </c>
      <c r="H140" s="5" t="s">
        <v>13</v>
      </c>
    </row>
    <row r="141" spans="1:8">
      <c r="A141" s="4">
        <v>3250</v>
      </c>
      <c r="B141" s="5" t="s">
        <v>296</v>
      </c>
      <c r="C141" s="4">
        <v>2002</v>
      </c>
      <c r="D141" s="5" t="s">
        <v>15</v>
      </c>
      <c r="E141" s="5" t="s">
        <v>25</v>
      </c>
      <c r="F141" s="5" t="s">
        <v>26</v>
      </c>
      <c r="G141" s="5" t="s">
        <v>297</v>
      </c>
      <c r="H141" s="5" t="s">
        <v>13</v>
      </c>
    </row>
    <row r="142" spans="1:8">
      <c r="A142" s="4">
        <v>3002</v>
      </c>
      <c r="B142" s="5" t="s">
        <v>298</v>
      </c>
      <c r="C142" s="4">
        <v>1999</v>
      </c>
      <c r="D142" s="5" t="s">
        <v>49</v>
      </c>
      <c r="E142" s="5" t="s">
        <v>25</v>
      </c>
      <c r="F142" s="5" t="s">
        <v>61</v>
      </c>
      <c r="G142" s="5" t="s">
        <v>62</v>
      </c>
      <c r="H142" s="5" t="s">
        <v>13</v>
      </c>
    </row>
    <row r="143" spans="1:8">
      <c r="A143" s="4">
        <v>2913</v>
      </c>
      <c r="B143" s="5" t="s">
        <v>299</v>
      </c>
      <c r="C143" s="4">
        <v>2000</v>
      </c>
      <c r="D143" s="5" t="s">
        <v>49</v>
      </c>
      <c r="E143" s="5" t="s">
        <v>215</v>
      </c>
      <c r="F143" s="5" t="s">
        <v>300</v>
      </c>
      <c r="G143" s="5" t="s">
        <v>217</v>
      </c>
      <c r="H143" s="5" t="s">
        <v>43</v>
      </c>
    </row>
    <row r="144" spans="1:8">
      <c r="A144" s="4">
        <v>2931</v>
      </c>
      <c r="B144" s="5" t="s">
        <v>301</v>
      </c>
      <c r="C144" s="4">
        <v>1998</v>
      </c>
      <c r="D144" s="5" t="s">
        <v>15</v>
      </c>
      <c r="E144" s="5" t="s">
        <v>10</v>
      </c>
      <c r="F144" s="5" t="s">
        <v>91</v>
      </c>
      <c r="G144" s="5" t="s">
        <v>302</v>
      </c>
      <c r="H144" s="5" t="s">
        <v>13</v>
      </c>
    </row>
    <row r="145" spans="1:8">
      <c r="A145" s="4">
        <v>2936</v>
      </c>
      <c r="B145" s="5" t="s">
        <v>303</v>
      </c>
      <c r="C145" s="4">
        <v>1998</v>
      </c>
      <c r="D145" s="5" t="s">
        <v>15</v>
      </c>
      <c r="E145" s="5" t="s">
        <v>21</v>
      </c>
      <c r="F145" s="5" t="s">
        <v>304</v>
      </c>
      <c r="G145" s="5" t="s">
        <v>305</v>
      </c>
      <c r="H145" s="5" t="s">
        <v>13</v>
      </c>
    </row>
    <row r="146" spans="1:8">
      <c r="A146" s="4">
        <v>3179</v>
      </c>
      <c r="B146" s="5" t="s">
        <v>306</v>
      </c>
      <c r="C146" s="4">
        <v>2000</v>
      </c>
      <c r="D146" s="5" t="s">
        <v>20</v>
      </c>
      <c r="E146" s="5" t="s">
        <v>115</v>
      </c>
      <c r="F146" s="5" t="s">
        <v>116</v>
      </c>
      <c r="G146" s="5" t="s">
        <v>117</v>
      </c>
      <c r="H146" s="5" t="s">
        <v>13</v>
      </c>
    </row>
    <row r="147" spans="1:8">
      <c r="A147" s="4">
        <v>3183</v>
      </c>
      <c r="B147" s="5" t="s">
        <v>307</v>
      </c>
      <c r="C147" s="4">
        <v>2001</v>
      </c>
      <c r="D147" s="5" t="s">
        <v>35</v>
      </c>
      <c r="E147" s="5" t="s">
        <v>53</v>
      </c>
      <c r="F147" s="5" t="s">
        <v>54</v>
      </c>
      <c r="G147" s="5" t="s">
        <v>55</v>
      </c>
      <c r="H147" s="5" t="s">
        <v>43</v>
      </c>
    </row>
    <row r="148" spans="1:8">
      <c r="A148" s="4">
        <v>3605</v>
      </c>
      <c r="B148" s="5" t="s">
        <v>308</v>
      </c>
      <c r="C148" s="4">
        <v>1998</v>
      </c>
      <c r="D148" s="5" t="s">
        <v>15</v>
      </c>
      <c r="E148" s="5" t="s">
        <v>40</v>
      </c>
      <c r="F148" s="5" t="s">
        <v>199</v>
      </c>
      <c r="G148" s="5" t="s">
        <v>309</v>
      </c>
      <c r="H148" s="5" t="s">
        <v>13</v>
      </c>
    </row>
    <row r="149" spans="1:8">
      <c r="A149" s="6">
        <v>3205</v>
      </c>
      <c r="B149" s="7" t="s">
        <v>310</v>
      </c>
      <c r="C149" s="6">
        <v>2001</v>
      </c>
      <c r="D149" s="7" t="s">
        <v>35</v>
      </c>
      <c r="E149" s="7" t="s">
        <v>76</v>
      </c>
      <c r="F149" s="7" t="s">
        <v>153</v>
      </c>
      <c r="G149" s="7" t="s">
        <v>154</v>
      </c>
      <c r="H149" s="7" t="s">
        <v>13</v>
      </c>
    </row>
  </sheetData>
  <pageMargins left="0.7" right="0.7" top="0.75" bottom="0.75" header="0.3" footer="0.3"/>
  <pageSetup paperSize="9" orientation="portrait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2014-08-22T12:23:18Z</dcterms:created>
  <dcterms:modified xsi:type="dcterms:W3CDTF">2014-08-22T12:25:53Z</dcterms:modified>
</cp:coreProperties>
</file>