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2" r:id="rId1"/>
    <sheet name="Разряды и звания" sheetId="11" r:id="rId2"/>
    <sheet name="Командные гонки(п)" sheetId="10" r:id="rId3"/>
    <sheet name="Командные гонки" sheetId="9" r:id="rId4"/>
    <sheet name="Индивидуальная гонка(п)" sheetId="8" r:id="rId5"/>
    <sheet name="Индивидуальная гонка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гонок'!$A$1:$M$258</definedName>
  </definedNames>
  <calcPr calcId="145621"/>
</workbook>
</file>

<file path=xl/calcChain.xml><?xml version="1.0" encoding="utf-8"?>
<calcChain xmlns="http://schemas.openxmlformats.org/spreadsheetml/2006/main">
  <c r="AB9" i="12" l="1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N9" i="12"/>
  <c r="N10" i="12"/>
  <c r="AB10" i="12" s="1"/>
  <c r="N11" i="12"/>
  <c r="AB11" i="12" s="1"/>
  <c r="N12" i="12"/>
  <c r="AB12" i="12" s="1"/>
  <c r="N13" i="12"/>
  <c r="AB13" i="12" s="1"/>
  <c r="N14" i="12"/>
  <c r="AB14" i="12" s="1"/>
  <c r="N15" i="12"/>
  <c r="AB15" i="12" s="1"/>
  <c r="N16" i="12"/>
  <c r="AB16" i="12" s="1"/>
  <c r="N17" i="12"/>
  <c r="AB17" i="12" s="1"/>
  <c r="N18" i="12"/>
  <c r="AB18" i="12" s="1"/>
  <c r="N19" i="12"/>
  <c r="AB19" i="12" s="1"/>
  <c r="N20" i="12"/>
  <c r="AB20" i="12" s="1"/>
  <c r="N21" i="12"/>
  <c r="AB21" i="12" s="1"/>
  <c r="N22" i="12"/>
  <c r="AB22" i="12" s="1"/>
  <c r="N23" i="12"/>
  <c r="AB23" i="12" s="1"/>
  <c r="N24" i="12"/>
  <c r="AB24" i="12" s="1"/>
  <c r="N25" i="12"/>
  <c r="AB25" i="12" s="1"/>
  <c r="N26" i="12"/>
  <c r="AB26" i="12" s="1"/>
  <c r="N27" i="12"/>
  <c r="AB27" i="12" s="1"/>
  <c r="M9" i="12"/>
  <c r="AA9" i="12" s="1"/>
  <c r="M10" i="12"/>
  <c r="AA10" i="12" s="1"/>
  <c r="M11" i="12"/>
  <c r="AA11" i="12" s="1"/>
  <c r="M12" i="12"/>
  <c r="AA12" i="12" s="1"/>
  <c r="M13" i="12"/>
  <c r="AA13" i="12" s="1"/>
  <c r="M14" i="12"/>
  <c r="AA14" i="12" s="1"/>
  <c r="M15" i="12"/>
  <c r="AA15" i="12" s="1"/>
  <c r="M16" i="12"/>
  <c r="AA16" i="12" s="1"/>
  <c r="M17" i="12"/>
  <c r="AA17" i="12" s="1"/>
  <c r="M18" i="12"/>
  <c r="AA18" i="12" s="1"/>
  <c r="M19" i="12"/>
  <c r="AA19" i="12" s="1"/>
  <c r="M20" i="12"/>
  <c r="AA20" i="12" s="1"/>
  <c r="M21" i="12"/>
  <c r="AA21" i="12" s="1"/>
  <c r="M22" i="12"/>
  <c r="AA22" i="12" s="1"/>
  <c r="M23" i="12"/>
  <c r="AA23" i="12" s="1"/>
  <c r="M24" i="12"/>
  <c r="AA24" i="12" s="1"/>
  <c r="M25" i="12"/>
  <c r="AA25" i="12" s="1"/>
  <c r="M26" i="12"/>
  <c r="AA26" i="12" s="1"/>
  <c r="M27" i="12"/>
  <c r="AA27" i="12" s="1"/>
  <c r="AF281" i="10"/>
  <c r="AD281" i="10"/>
  <c r="AF278" i="10"/>
  <c r="AD278" i="10"/>
  <c r="AD275" i="10"/>
  <c r="AE275" i="10" s="1"/>
  <c r="AF275" i="10" s="1"/>
  <c r="AD272" i="10"/>
  <c r="AE272" i="10" s="1"/>
  <c r="AF272" i="10" s="1"/>
  <c r="AD269" i="10"/>
  <c r="AE269" i="10" s="1"/>
  <c r="AF269" i="10" s="1"/>
  <c r="AD266" i="10"/>
  <c r="AE266" i="10" s="1"/>
  <c r="AF266" i="10" s="1"/>
  <c r="AD263" i="10"/>
  <c r="AE263" i="10" s="1"/>
  <c r="AF263" i="10" s="1"/>
  <c r="AD260" i="10"/>
  <c r="AE260" i="10" s="1"/>
  <c r="AF260" i="10" s="1"/>
  <c r="AD257" i="10"/>
  <c r="AE257" i="10" s="1"/>
  <c r="AF257" i="10" s="1"/>
  <c r="AD254" i="10"/>
  <c r="AE254" i="10" s="1"/>
  <c r="AF254" i="10" s="1"/>
  <c r="AD251" i="10"/>
  <c r="AE251" i="10" s="1"/>
  <c r="AF251" i="10" s="1"/>
  <c r="AF244" i="10"/>
  <c r="AD244" i="10"/>
  <c r="AF241" i="10"/>
  <c r="AD241" i="10"/>
  <c r="AD238" i="10"/>
  <c r="AE238" i="10" s="1"/>
  <c r="AF238" i="10" s="1"/>
  <c r="AD235" i="10"/>
  <c r="AE235" i="10" s="1"/>
  <c r="AF235" i="10" s="1"/>
  <c r="AD232" i="10"/>
  <c r="AE232" i="10" s="1"/>
  <c r="AF232" i="10" s="1"/>
  <c r="AD229" i="10"/>
  <c r="AE229" i="10" s="1"/>
  <c r="AF229" i="10" s="1"/>
  <c r="AD226" i="10"/>
  <c r="AE226" i="10" s="1"/>
  <c r="AF226" i="10" s="1"/>
  <c r="AD223" i="10"/>
  <c r="AE223" i="10" s="1"/>
  <c r="AF223" i="10" s="1"/>
  <c r="AD220" i="10"/>
  <c r="AE220" i="10" s="1"/>
  <c r="AF220" i="10" s="1"/>
  <c r="AD217" i="10"/>
  <c r="AE217" i="10" s="1"/>
  <c r="AF217" i="10" s="1"/>
  <c r="AD214" i="10"/>
  <c r="AE214" i="10" s="1"/>
  <c r="AF214" i="10" s="1"/>
  <c r="AD211" i="10"/>
  <c r="AE211" i="10" s="1"/>
  <c r="AF211" i="10" s="1"/>
  <c r="AD208" i="10"/>
  <c r="AE208" i="10" s="1"/>
  <c r="AF208" i="10" s="1"/>
  <c r="AD205" i="10"/>
  <c r="AE205" i="10" s="1"/>
  <c r="AF205" i="10" s="1"/>
  <c r="AD202" i="10"/>
  <c r="AE202" i="10" s="1"/>
  <c r="AF202" i="10" s="1"/>
  <c r="AD199" i="10"/>
  <c r="AE199" i="10" s="1"/>
  <c r="AF199" i="10" s="1"/>
  <c r="AD196" i="10"/>
  <c r="AE196" i="10" s="1"/>
  <c r="AF196" i="10" s="1"/>
  <c r="AD193" i="10"/>
  <c r="AE193" i="10" s="1"/>
  <c r="AF193" i="10" s="1"/>
  <c r="AD190" i="10"/>
  <c r="AE190" i="10" s="1"/>
  <c r="AF190" i="10" s="1"/>
  <c r="AF183" i="10"/>
  <c r="AD183" i="10"/>
  <c r="AD180" i="10"/>
  <c r="AE180" i="10" s="1"/>
  <c r="AF180" i="10" s="1"/>
  <c r="AD177" i="10"/>
  <c r="AE177" i="10" s="1"/>
  <c r="AF177" i="10" s="1"/>
  <c r="AD174" i="10"/>
  <c r="AE174" i="10" s="1"/>
  <c r="AF174" i="10" s="1"/>
  <c r="AD171" i="10"/>
  <c r="AE171" i="10" s="1"/>
  <c r="AF171" i="10" s="1"/>
  <c r="AD168" i="10"/>
  <c r="AE168" i="10" s="1"/>
  <c r="AF168" i="10" s="1"/>
  <c r="AD165" i="10"/>
  <c r="AE165" i="10" s="1"/>
  <c r="AF165" i="10" s="1"/>
  <c r="AD162" i="10"/>
  <c r="AE162" i="10" s="1"/>
  <c r="AF162" i="10" s="1"/>
  <c r="AD159" i="10"/>
  <c r="AE159" i="10" s="1"/>
  <c r="AF159" i="10" s="1"/>
  <c r="AD156" i="10"/>
  <c r="AE156" i="10" s="1"/>
  <c r="AF156" i="10" s="1"/>
  <c r="AD153" i="10"/>
  <c r="AE153" i="10" s="1"/>
  <c r="AF153" i="10" s="1"/>
  <c r="AD150" i="10"/>
  <c r="AE150" i="10" s="1"/>
  <c r="AF150" i="10" s="1"/>
  <c r="AD147" i="10"/>
  <c r="AE147" i="10" s="1"/>
  <c r="AF147" i="10" s="1"/>
  <c r="AD140" i="10"/>
  <c r="AE140" i="10" s="1"/>
  <c r="AF140" i="10" s="1"/>
  <c r="AD137" i="10"/>
  <c r="AE137" i="10" s="1"/>
  <c r="AF137" i="10" s="1"/>
  <c r="AD134" i="10"/>
  <c r="AE134" i="10" s="1"/>
  <c r="AF134" i="10" s="1"/>
  <c r="AD131" i="10"/>
  <c r="AE131" i="10" s="1"/>
  <c r="AF131" i="10" s="1"/>
  <c r="AD128" i="10"/>
  <c r="AE128" i="10" s="1"/>
  <c r="AF128" i="10" s="1"/>
  <c r="AD125" i="10"/>
  <c r="AE125" i="10" s="1"/>
  <c r="AF125" i="10" s="1"/>
  <c r="AD122" i="10"/>
  <c r="AE122" i="10" s="1"/>
  <c r="AF122" i="10" s="1"/>
  <c r="AD119" i="10"/>
  <c r="AE119" i="10" s="1"/>
  <c r="AF119" i="10" s="1"/>
  <c r="AD116" i="10"/>
  <c r="AE116" i="10" s="1"/>
  <c r="AF116" i="10" s="1"/>
  <c r="AD113" i="10"/>
  <c r="AE113" i="10" s="1"/>
  <c r="AF113" i="10" s="1"/>
  <c r="AD110" i="10"/>
  <c r="AE110" i="10" s="1"/>
  <c r="AF110" i="10" s="1"/>
  <c r="AD107" i="10"/>
  <c r="AE107" i="10" s="1"/>
  <c r="AF107" i="10" s="1"/>
  <c r="AD100" i="10"/>
  <c r="AE100" i="10" s="1"/>
  <c r="AF100" i="10" s="1"/>
  <c r="AD97" i="10"/>
  <c r="AE97" i="10" s="1"/>
  <c r="AF97" i="10" s="1"/>
  <c r="AD94" i="10"/>
  <c r="AE94" i="10" s="1"/>
  <c r="AF94" i="10" s="1"/>
  <c r="AD91" i="10"/>
  <c r="AE91" i="10" s="1"/>
  <c r="AF91" i="10" s="1"/>
  <c r="AD88" i="10"/>
  <c r="AE88" i="10" s="1"/>
  <c r="AF88" i="10" s="1"/>
  <c r="AD85" i="10"/>
  <c r="AE85" i="10" s="1"/>
  <c r="AF85" i="10" s="1"/>
  <c r="AD82" i="10"/>
  <c r="AE82" i="10" s="1"/>
  <c r="AF82" i="10" s="1"/>
  <c r="AD79" i="10"/>
  <c r="AE79" i="10" s="1"/>
  <c r="AF79" i="10" s="1"/>
  <c r="AD76" i="10"/>
  <c r="AE76" i="10" s="1"/>
  <c r="AF76" i="10" s="1"/>
  <c r="AD73" i="10"/>
  <c r="AE73" i="10" s="1"/>
  <c r="AF73" i="10" s="1"/>
  <c r="AD70" i="10"/>
  <c r="AE70" i="10" s="1"/>
  <c r="AF70" i="10" s="1"/>
  <c r="AD67" i="10"/>
  <c r="AE67" i="10" s="1"/>
  <c r="AF67" i="10" s="1"/>
  <c r="AD64" i="10"/>
  <c r="AE64" i="10" s="1"/>
  <c r="AF64" i="10" s="1"/>
  <c r="AD61" i="10"/>
  <c r="AE61" i="10" s="1"/>
  <c r="AF61" i="10" s="1"/>
  <c r="AD58" i="10"/>
  <c r="AE58" i="10" s="1"/>
  <c r="AF58" i="10" s="1"/>
  <c r="AD55" i="10"/>
  <c r="AE55" i="10" s="1"/>
  <c r="AF55" i="10" s="1"/>
  <c r="AD52" i="10"/>
  <c r="AE52" i="10" s="1"/>
  <c r="AF52" i="10" s="1"/>
  <c r="AD49" i="10"/>
  <c r="AE49" i="10" s="1"/>
  <c r="AF49" i="10" s="1"/>
  <c r="AD46" i="10"/>
  <c r="AE46" i="10" s="1"/>
  <c r="AF46" i="10" s="1"/>
  <c r="AD43" i="10"/>
  <c r="AE43" i="10" s="1"/>
  <c r="AF43" i="10" s="1"/>
  <c r="AD40" i="10"/>
  <c r="AE40" i="10" s="1"/>
  <c r="AF40" i="10" s="1"/>
  <c r="AD37" i="10"/>
  <c r="AE37" i="10" s="1"/>
  <c r="AF37" i="10" s="1"/>
  <c r="AD34" i="10"/>
  <c r="AE34" i="10" s="1"/>
  <c r="AF34" i="10" s="1"/>
  <c r="AD31" i="10"/>
  <c r="AE31" i="10" s="1"/>
  <c r="AF31" i="10" s="1"/>
  <c r="AD28" i="10"/>
  <c r="AE28" i="10" s="1"/>
  <c r="AF28" i="10" s="1"/>
  <c r="AD25" i="10"/>
  <c r="AE25" i="10" s="1"/>
  <c r="AF25" i="10" s="1"/>
  <c r="AD22" i="10"/>
  <c r="AE22" i="10" s="1"/>
  <c r="AF22" i="10" s="1"/>
  <c r="AD19" i="10"/>
  <c r="AE19" i="10" s="1"/>
  <c r="AF19" i="10" s="1"/>
  <c r="AD16" i="10"/>
  <c r="AE16" i="10" s="1"/>
  <c r="AF16" i="10" s="1"/>
  <c r="AD13" i="10"/>
  <c r="AE13" i="10" s="1"/>
  <c r="AF13" i="10" s="1"/>
  <c r="AD10" i="10"/>
  <c r="AE10" i="10" s="1"/>
  <c r="AF10" i="10" s="1"/>
  <c r="L109" i="9"/>
  <c r="L108" i="9"/>
  <c r="L107" i="9"/>
  <c r="L106" i="9"/>
  <c r="L105" i="9"/>
  <c r="L104" i="9"/>
  <c r="L103" i="9"/>
  <c r="L102" i="9"/>
  <c r="L101" i="9"/>
  <c r="M101" i="9" s="1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M78" i="9" s="1"/>
  <c r="L72" i="9"/>
  <c r="L71" i="9"/>
  <c r="L70" i="9"/>
  <c r="L69" i="9"/>
  <c r="L68" i="9"/>
  <c r="L67" i="9"/>
  <c r="L66" i="9"/>
  <c r="L65" i="9"/>
  <c r="L64" i="9"/>
  <c r="L63" i="9"/>
  <c r="L62" i="9"/>
  <c r="L61" i="9"/>
  <c r="M61" i="9" s="1"/>
  <c r="L56" i="9"/>
  <c r="L55" i="9"/>
  <c r="L54" i="9"/>
  <c r="L53" i="9"/>
  <c r="L52" i="9"/>
  <c r="L51" i="9"/>
  <c r="L50" i="9"/>
  <c r="L49" i="9"/>
  <c r="L48" i="9"/>
  <c r="L47" i="9"/>
  <c r="L46" i="9"/>
  <c r="L45" i="9"/>
  <c r="M45" i="9" s="1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AX251" i="8"/>
  <c r="AY251" i="8" s="1"/>
  <c r="AX252" i="8"/>
  <c r="AY252" i="8" s="1"/>
  <c r="AX253" i="8"/>
  <c r="AY253" i="8" s="1"/>
  <c r="AX254" i="8"/>
  <c r="AY254" i="8" s="1"/>
  <c r="AX255" i="8"/>
  <c r="AY255" i="8" s="1"/>
  <c r="AX256" i="8"/>
  <c r="AY256" i="8" s="1"/>
  <c r="AX257" i="8"/>
  <c r="AY257" i="8" s="1"/>
  <c r="AX258" i="8"/>
  <c r="AY258" i="8" s="1"/>
  <c r="AX259" i="8"/>
  <c r="AY259" i="8" s="1"/>
  <c r="AX260" i="8"/>
  <c r="AY260" i="8" s="1"/>
  <c r="AX261" i="8"/>
  <c r="AY261" i="8" s="1"/>
  <c r="AX262" i="8"/>
  <c r="AY262" i="8" s="1"/>
  <c r="AX263" i="8"/>
  <c r="AY263" i="8" s="1"/>
  <c r="AX264" i="8"/>
  <c r="AY264" i="8" s="1"/>
  <c r="AX265" i="8"/>
  <c r="AY265" i="8" s="1"/>
  <c r="AX266" i="8"/>
  <c r="AY266" i="8" s="1"/>
  <c r="AX267" i="8"/>
  <c r="AY267" i="8" s="1"/>
  <c r="AX268" i="8"/>
  <c r="AY268" i="8" s="1"/>
  <c r="AX269" i="8"/>
  <c r="AY269" i="8" s="1"/>
  <c r="AX270" i="8"/>
  <c r="AY270" i="8" s="1"/>
  <c r="AX271" i="8"/>
  <c r="AY271" i="8" s="1"/>
  <c r="AX272" i="8"/>
  <c r="AY272" i="8" s="1"/>
  <c r="AX273" i="8"/>
  <c r="AY273" i="8" s="1"/>
  <c r="AX274" i="8"/>
  <c r="AY274" i="8" s="1"/>
  <c r="AX275" i="8"/>
  <c r="AY275" i="8" s="1"/>
  <c r="AX276" i="8"/>
  <c r="AY276" i="8" s="1"/>
  <c r="AX277" i="8"/>
  <c r="AY277" i="8" s="1"/>
  <c r="AX278" i="8"/>
  <c r="AY278" i="8" s="1"/>
  <c r="AX279" i="8"/>
  <c r="AY279" i="8" s="1"/>
  <c r="AX280" i="8"/>
  <c r="AX281" i="8"/>
  <c r="AY281" i="8" s="1"/>
  <c r="AX282" i="8"/>
  <c r="AY282" i="8" s="1"/>
  <c r="AC251" i="8"/>
  <c r="AD251" i="8" s="1"/>
  <c r="AC252" i="8"/>
  <c r="AD252" i="8" s="1"/>
  <c r="AC253" i="8"/>
  <c r="AD253" i="8" s="1"/>
  <c r="AC254" i="8"/>
  <c r="AD254" i="8" s="1"/>
  <c r="AC255" i="8"/>
  <c r="AD255" i="8" s="1"/>
  <c r="AC256" i="8"/>
  <c r="AD256" i="8" s="1"/>
  <c r="AC257" i="8"/>
  <c r="AD257" i="8" s="1"/>
  <c r="AC258" i="8"/>
  <c r="AD258" i="8" s="1"/>
  <c r="AC259" i="8"/>
  <c r="AD259" i="8" s="1"/>
  <c r="AC260" i="8"/>
  <c r="AD260" i="8" s="1"/>
  <c r="AC261" i="8"/>
  <c r="AD261" i="8" s="1"/>
  <c r="AC262" i="8"/>
  <c r="AD262" i="8" s="1"/>
  <c r="AC263" i="8"/>
  <c r="AD263" i="8" s="1"/>
  <c r="AC264" i="8"/>
  <c r="AD264" i="8" s="1"/>
  <c r="AC265" i="8"/>
  <c r="AD265" i="8" s="1"/>
  <c r="AC266" i="8"/>
  <c r="AD266" i="8" s="1"/>
  <c r="AC267" i="8"/>
  <c r="AC268" i="8"/>
  <c r="AD268" i="8" s="1"/>
  <c r="AC269" i="8"/>
  <c r="AD269" i="8" s="1"/>
  <c r="AC270" i="8"/>
  <c r="AD270" i="8" s="1"/>
  <c r="AC271" i="8"/>
  <c r="AD271" i="8" s="1"/>
  <c r="AC272" i="8"/>
  <c r="AD272" i="8" s="1"/>
  <c r="AC273" i="8"/>
  <c r="AD273" i="8" s="1"/>
  <c r="AC274" i="8"/>
  <c r="AD274" i="8" s="1"/>
  <c r="AC275" i="8"/>
  <c r="AD275" i="8" s="1"/>
  <c r="AC276" i="8"/>
  <c r="AD276" i="8" s="1"/>
  <c r="AC277" i="8"/>
  <c r="AD277" i="8" s="1"/>
  <c r="AC278" i="8"/>
  <c r="AD278" i="8" s="1"/>
  <c r="AC279" i="8"/>
  <c r="AD279" i="8" s="1"/>
  <c r="AC280" i="8"/>
  <c r="AD280" i="8" s="1"/>
  <c r="AC281" i="8"/>
  <c r="AD281" i="8" s="1"/>
  <c r="AC282" i="8"/>
  <c r="AD282" i="8" s="1"/>
  <c r="AX197" i="8"/>
  <c r="AY197" i="8" s="1"/>
  <c r="AX198" i="8"/>
  <c r="AY198" i="8" s="1"/>
  <c r="AX199" i="8"/>
  <c r="AY199" i="8" s="1"/>
  <c r="AX200" i="8"/>
  <c r="AY200" i="8" s="1"/>
  <c r="AX201" i="8"/>
  <c r="AY201" i="8" s="1"/>
  <c r="AX202" i="8"/>
  <c r="AY202" i="8" s="1"/>
  <c r="AX203" i="8"/>
  <c r="AY203" i="8" s="1"/>
  <c r="AX204" i="8"/>
  <c r="AY204" i="8" s="1"/>
  <c r="AX205" i="8"/>
  <c r="AY205" i="8" s="1"/>
  <c r="AX206" i="8"/>
  <c r="AY206" i="8" s="1"/>
  <c r="AX207" i="8"/>
  <c r="AY207" i="8" s="1"/>
  <c r="AX208" i="8"/>
  <c r="AY208" i="8" s="1"/>
  <c r="AX209" i="8"/>
  <c r="AY209" i="8" s="1"/>
  <c r="AX210" i="8"/>
  <c r="AY210" i="8" s="1"/>
  <c r="AX211" i="8"/>
  <c r="AY211" i="8" s="1"/>
  <c r="AX212" i="8"/>
  <c r="AY212" i="8" s="1"/>
  <c r="AX213" i="8"/>
  <c r="AY213" i="8" s="1"/>
  <c r="AX214" i="8"/>
  <c r="AY214" i="8" s="1"/>
  <c r="AX215" i="8"/>
  <c r="AY215" i="8" s="1"/>
  <c r="AX216" i="8"/>
  <c r="AY216" i="8" s="1"/>
  <c r="AX217" i="8"/>
  <c r="AY217" i="8" s="1"/>
  <c r="AX218" i="8"/>
  <c r="AY218" i="8" s="1"/>
  <c r="AX219" i="8"/>
  <c r="AY219" i="8" s="1"/>
  <c r="AX220" i="8"/>
  <c r="AY220" i="8" s="1"/>
  <c r="AX221" i="8"/>
  <c r="AY221" i="8" s="1"/>
  <c r="AX222" i="8"/>
  <c r="AY222" i="8" s="1"/>
  <c r="AX223" i="8"/>
  <c r="AY223" i="8" s="1"/>
  <c r="AX224" i="8"/>
  <c r="AY224" i="8" s="1"/>
  <c r="AX225" i="8"/>
  <c r="AY225" i="8" s="1"/>
  <c r="AX226" i="8"/>
  <c r="AY226" i="8" s="1"/>
  <c r="AX227" i="8"/>
  <c r="AX228" i="8"/>
  <c r="AY228" i="8" s="1"/>
  <c r="AX229" i="8"/>
  <c r="AY229" i="8" s="1"/>
  <c r="AX230" i="8"/>
  <c r="AY230" i="8" s="1"/>
  <c r="AX231" i="8"/>
  <c r="AY231" i="8" s="1"/>
  <c r="AX232" i="8"/>
  <c r="AY232" i="8" s="1"/>
  <c r="AX233" i="8"/>
  <c r="AY233" i="8" s="1"/>
  <c r="AX234" i="8"/>
  <c r="AX235" i="8"/>
  <c r="AY235" i="8" s="1"/>
  <c r="AX236" i="8"/>
  <c r="AY236" i="8" s="1"/>
  <c r="AX237" i="8"/>
  <c r="AY237" i="8" s="1"/>
  <c r="AX238" i="8"/>
  <c r="AY238" i="8" s="1"/>
  <c r="AX239" i="8"/>
  <c r="AY239" i="8" s="1"/>
  <c r="AX240" i="8"/>
  <c r="AY240" i="8" s="1"/>
  <c r="AX241" i="8"/>
  <c r="AY241" i="8" s="1"/>
  <c r="AX242" i="8"/>
  <c r="AY242" i="8" s="1"/>
  <c r="AX243" i="8"/>
  <c r="AY243" i="8" s="1"/>
  <c r="AX244" i="8"/>
  <c r="AY244" i="8" s="1"/>
  <c r="AX245" i="8"/>
  <c r="AY245" i="8" s="1"/>
  <c r="AX246" i="8"/>
  <c r="AC197" i="8"/>
  <c r="AD197" i="8" s="1"/>
  <c r="AC198" i="8"/>
  <c r="AD198" i="8" s="1"/>
  <c r="AC199" i="8"/>
  <c r="AD199" i="8" s="1"/>
  <c r="AC200" i="8"/>
  <c r="AD200" i="8" s="1"/>
  <c r="AC201" i="8"/>
  <c r="AD201" i="8" s="1"/>
  <c r="AC202" i="8"/>
  <c r="AD202" i="8" s="1"/>
  <c r="AC203" i="8"/>
  <c r="AD203" i="8" s="1"/>
  <c r="AC204" i="8"/>
  <c r="AD204" i="8" s="1"/>
  <c r="AC205" i="8"/>
  <c r="AD205" i="8" s="1"/>
  <c r="AC206" i="8"/>
  <c r="AD206" i="8" s="1"/>
  <c r="AC207" i="8"/>
  <c r="AD207" i="8" s="1"/>
  <c r="AC208" i="8"/>
  <c r="AD208" i="8" s="1"/>
  <c r="AC209" i="8"/>
  <c r="AD209" i="8" s="1"/>
  <c r="AC210" i="8"/>
  <c r="AD210" i="8" s="1"/>
  <c r="AC211" i="8"/>
  <c r="AD211" i="8" s="1"/>
  <c r="AC212" i="8"/>
  <c r="AD212" i="8" s="1"/>
  <c r="AC213" i="8"/>
  <c r="AD213" i="8" s="1"/>
  <c r="AC214" i="8"/>
  <c r="AD214" i="8" s="1"/>
  <c r="AC215" i="8"/>
  <c r="AD215" i="8" s="1"/>
  <c r="AC216" i="8"/>
  <c r="AD216" i="8" s="1"/>
  <c r="AC217" i="8"/>
  <c r="AD217" i="8" s="1"/>
  <c r="AC218" i="8"/>
  <c r="AD218" i="8" s="1"/>
  <c r="AC219" i="8"/>
  <c r="AD219" i="8" s="1"/>
  <c r="AC220" i="8"/>
  <c r="AD220" i="8" s="1"/>
  <c r="AC221" i="8"/>
  <c r="AC222" i="8"/>
  <c r="AD222" i="8" s="1"/>
  <c r="AC223" i="8"/>
  <c r="AD223" i="8" s="1"/>
  <c r="AC224" i="8"/>
  <c r="AD224" i="8" s="1"/>
  <c r="AC225" i="8"/>
  <c r="AD225" i="8" s="1"/>
  <c r="AC226" i="8"/>
  <c r="AD226" i="8" s="1"/>
  <c r="AC227" i="8"/>
  <c r="AD227" i="8" s="1"/>
  <c r="AC228" i="8"/>
  <c r="AD228" i="8" s="1"/>
  <c r="AC229" i="8"/>
  <c r="AD229" i="8" s="1"/>
  <c r="AC230" i="8"/>
  <c r="AD230" i="8" s="1"/>
  <c r="AC231" i="8"/>
  <c r="AD231" i="8" s="1"/>
  <c r="AC232" i="8"/>
  <c r="AD232" i="8" s="1"/>
  <c r="AC233" i="8"/>
  <c r="AD233" i="8" s="1"/>
  <c r="AC234" i="8"/>
  <c r="AD234" i="8" s="1"/>
  <c r="AC235" i="8"/>
  <c r="AD235" i="8" s="1"/>
  <c r="AC236" i="8"/>
  <c r="AD236" i="8" s="1"/>
  <c r="AC237" i="8"/>
  <c r="AD237" i="8" s="1"/>
  <c r="AC238" i="8"/>
  <c r="AD238" i="8" s="1"/>
  <c r="AC239" i="8"/>
  <c r="AD239" i="8" s="1"/>
  <c r="AC240" i="8"/>
  <c r="AD240" i="8" s="1"/>
  <c r="AC241" i="8"/>
  <c r="AD241" i="8" s="1"/>
  <c r="AC242" i="8"/>
  <c r="AD242" i="8" s="1"/>
  <c r="AC243" i="8"/>
  <c r="AD243" i="8" s="1"/>
  <c r="AC244" i="8"/>
  <c r="AD244" i="8" s="1"/>
  <c r="AC245" i="8"/>
  <c r="AD245" i="8" s="1"/>
  <c r="AC246" i="8"/>
  <c r="AD246" i="8" s="1"/>
  <c r="AX142" i="8"/>
  <c r="AY142" i="8" s="1"/>
  <c r="AX143" i="8"/>
  <c r="AY143" i="8" s="1"/>
  <c r="AX144" i="8"/>
  <c r="AY144" i="8" s="1"/>
  <c r="AX145" i="8"/>
  <c r="AY145" i="8" s="1"/>
  <c r="AX146" i="8"/>
  <c r="AY146" i="8" s="1"/>
  <c r="AX147" i="8"/>
  <c r="AY147" i="8" s="1"/>
  <c r="AX148" i="8"/>
  <c r="AY148" i="8" s="1"/>
  <c r="AX149" i="8"/>
  <c r="AY149" i="8" s="1"/>
  <c r="AX150" i="8"/>
  <c r="AY150" i="8" s="1"/>
  <c r="AX151" i="8"/>
  <c r="AY151" i="8" s="1"/>
  <c r="AX152" i="8"/>
  <c r="AY152" i="8" s="1"/>
  <c r="AX153" i="8"/>
  <c r="AY153" i="8" s="1"/>
  <c r="AX154" i="8"/>
  <c r="AY154" i="8" s="1"/>
  <c r="AX155" i="8"/>
  <c r="AY155" i="8" s="1"/>
  <c r="AX156" i="8"/>
  <c r="AY156" i="8" s="1"/>
  <c r="AX157" i="8"/>
  <c r="AY157" i="8" s="1"/>
  <c r="AX158" i="8"/>
  <c r="AY158" i="8" s="1"/>
  <c r="AX159" i="8"/>
  <c r="AY159" i="8" s="1"/>
  <c r="AX160" i="8"/>
  <c r="AY160" i="8" s="1"/>
  <c r="AX161" i="8"/>
  <c r="AY161" i="8" s="1"/>
  <c r="AX162" i="8"/>
  <c r="AY162" i="8" s="1"/>
  <c r="AX163" i="8"/>
  <c r="AY163" i="8" s="1"/>
  <c r="AX164" i="8"/>
  <c r="AY164" i="8" s="1"/>
  <c r="AX165" i="8"/>
  <c r="AY165" i="8" s="1"/>
  <c r="AX166" i="8"/>
  <c r="AY166" i="8" s="1"/>
  <c r="AX167" i="8"/>
  <c r="AY167" i="8" s="1"/>
  <c r="AX168" i="8"/>
  <c r="AY168" i="8" s="1"/>
  <c r="AX169" i="8"/>
  <c r="AY169" i="8" s="1"/>
  <c r="AX170" i="8"/>
  <c r="AY170" i="8" s="1"/>
  <c r="AX171" i="8"/>
  <c r="AY171" i="8" s="1"/>
  <c r="AX172" i="8"/>
  <c r="AY172" i="8" s="1"/>
  <c r="AX173" i="8"/>
  <c r="AY173" i="8" s="1"/>
  <c r="AX174" i="8"/>
  <c r="AY174" i="8" s="1"/>
  <c r="AX175" i="8"/>
  <c r="AY175" i="8" s="1"/>
  <c r="AX176" i="8"/>
  <c r="AY176" i="8" s="1"/>
  <c r="AX177" i="8"/>
  <c r="AY177" i="8" s="1"/>
  <c r="AX178" i="8"/>
  <c r="AY178" i="8" s="1"/>
  <c r="AX179" i="8"/>
  <c r="AY179" i="8" s="1"/>
  <c r="AX180" i="8"/>
  <c r="AY180" i="8" s="1"/>
  <c r="AX181" i="8"/>
  <c r="AY181" i="8" s="1"/>
  <c r="AX182" i="8"/>
  <c r="AY182" i="8" s="1"/>
  <c r="AX183" i="8"/>
  <c r="AY183" i="8" s="1"/>
  <c r="AX184" i="8"/>
  <c r="AY184" i="8" s="1"/>
  <c r="AX185" i="8"/>
  <c r="AY185" i="8" s="1"/>
  <c r="AX186" i="8"/>
  <c r="AY186" i="8" s="1"/>
  <c r="AX187" i="8"/>
  <c r="AY187" i="8" s="1"/>
  <c r="AX188" i="8"/>
  <c r="AY188" i="8" s="1"/>
  <c r="AX189" i="8"/>
  <c r="AY189" i="8" s="1"/>
  <c r="AX190" i="8"/>
  <c r="AX191" i="8"/>
  <c r="AY191" i="8" s="1"/>
  <c r="AX192" i="8"/>
  <c r="AC142" i="8"/>
  <c r="AD142" i="8" s="1"/>
  <c r="AC143" i="8"/>
  <c r="AD143" i="8" s="1"/>
  <c r="AC144" i="8"/>
  <c r="AD144" i="8" s="1"/>
  <c r="AC145" i="8"/>
  <c r="AD145" i="8" s="1"/>
  <c r="AC146" i="8"/>
  <c r="AD146" i="8" s="1"/>
  <c r="AC147" i="8"/>
  <c r="AD147" i="8" s="1"/>
  <c r="AC148" i="8"/>
  <c r="AD148" i="8" s="1"/>
  <c r="AC149" i="8"/>
  <c r="AD149" i="8" s="1"/>
  <c r="AC150" i="8"/>
  <c r="AD150" i="8" s="1"/>
  <c r="AC151" i="8"/>
  <c r="AD151" i="8" s="1"/>
  <c r="AC152" i="8"/>
  <c r="AD152" i="8" s="1"/>
  <c r="AC153" i="8"/>
  <c r="AD153" i="8" s="1"/>
  <c r="AC154" i="8"/>
  <c r="AD154" i="8" s="1"/>
  <c r="AC155" i="8"/>
  <c r="AD155" i="8" s="1"/>
  <c r="AC156" i="8"/>
  <c r="AD156" i="8" s="1"/>
  <c r="AC157" i="8"/>
  <c r="AD157" i="8" s="1"/>
  <c r="AC158" i="8"/>
  <c r="AD158" i="8" s="1"/>
  <c r="AC159" i="8"/>
  <c r="AD159" i="8" s="1"/>
  <c r="AC160" i="8"/>
  <c r="AD160" i="8" s="1"/>
  <c r="AC161" i="8"/>
  <c r="AD161" i="8" s="1"/>
  <c r="AC162" i="8"/>
  <c r="AD162" i="8" s="1"/>
  <c r="AC163" i="8"/>
  <c r="AD163" i="8" s="1"/>
  <c r="AC164" i="8"/>
  <c r="AD164" i="8" s="1"/>
  <c r="AC165" i="8"/>
  <c r="AD165" i="8" s="1"/>
  <c r="AC166" i="8"/>
  <c r="AD166" i="8" s="1"/>
  <c r="AC167" i="8"/>
  <c r="AD167" i="8" s="1"/>
  <c r="AC168" i="8"/>
  <c r="AD168" i="8" s="1"/>
  <c r="AC169" i="8"/>
  <c r="AD169" i="8" s="1"/>
  <c r="AC170" i="8"/>
  <c r="AD170" i="8" s="1"/>
  <c r="AC171" i="8"/>
  <c r="AD171" i="8" s="1"/>
  <c r="AC172" i="8"/>
  <c r="AD172" i="8" s="1"/>
  <c r="AC173" i="8"/>
  <c r="AD173" i="8" s="1"/>
  <c r="AC174" i="8"/>
  <c r="AD174" i="8" s="1"/>
  <c r="AC175" i="8"/>
  <c r="AD175" i="8" s="1"/>
  <c r="AC176" i="8"/>
  <c r="AD176" i="8" s="1"/>
  <c r="AC177" i="8"/>
  <c r="AD177" i="8" s="1"/>
  <c r="AC178" i="8"/>
  <c r="AD178" i="8" s="1"/>
  <c r="AC179" i="8"/>
  <c r="AD179" i="8" s="1"/>
  <c r="AC180" i="8"/>
  <c r="AD180" i="8" s="1"/>
  <c r="AC181" i="8"/>
  <c r="AD181" i="8" s="1"/>
  <c r="AC182" i="8"/>
  <c r="AD182" i="8" s="1"/>
  <c r="AC183" i="8"/>
  <c r="AD183" i="8" s="1"/>
  <c r="AC184" i="8"/>
  <c r="AD184" i="8" s="1"/>
  <c r="AC185" i="8"/>
  <c r="AD185" i="8" s="1"/>
  <c r="AC186" i="8"/>
  <c r="AD186" i="8" s="1"/>
  <c r="AC187" i="8"/>
  <c r="AD187" i="8" s="1"/>
  <c r="AC188" i="8"/>
  <c r="AD188" i="8" s="1"/>
  <c r="AC189" i="8"/>
  <c r="AD189" i="8" s="1"/>
  <c r="AC190" i="8"/>
  <c r="AD190" i="8" s="1"/>
  <c r="AC191" i="8"/>
  <c r="AD191" i="8" s="1"/>
  <c r="AC192" i="8"/>
  <c r="AD192" i="8" s="1"/>
  <c r="AX108" i="8"/>
  <c r="AY108" i="8" s="1"/>
  <c r="AX109" i="8"/>
  <c r="AY109" i="8" s="1"/>
  <c r="AX110" i="8"/>
  <c r="AY110" i="8" s="1"/>
  <c r="AX111" i="8"/>
  <c r="AY111" i="8" s="1"/>
  <c r="AX112" i="8"/>
  <c r="AY112" i="8" s="1"/>
  <c r="AX113" i="8"/>
  <c r="AY113" i="8" s="1"/>
  <c r="AX114" i="8"/>
  <c r="AY114" i="8" s="1"/>
  <c r="AX115" i="8"/>
  <c r="AY115" i="8" s="1"/>
  <c r="AX116" i="8"/>
  <c r="AY116" i="8" s="1"/>
  <c r="AX117" i="8"/>
  <c r="AY117" i="8" s="1"/>
  <c r="AX118" i="8"/>
  <c r="AY118" i="8" s="1"/>
  <c r="AX119" i="8"/>
  <c r="AY119" i="8" s="1"/>
  <c r="AX120" i="8"/>
  <c r="AY120" i="8" s="1"/>
  <c r="AX121" i="8"/>
  <c r="AY121" i="8" s="1"/>
  <c r="AX122" i="8"/>
  <c r="AY122" i="8" s="1"/>
  <c r="AX123" i="8"/>
  <c r="AY123" i="8" s="1"/>
  <c r="AX124" i="8"/>
  <c r="AY124" i="8" s="1"/>
  <c r="AX125" i="8"/>
  <c r="AY125" i="8" s="1"/>
  <c r="AX126" i="8"/>
  <c r="AY126" i="8" s="1"/>
  <c r="AX127" i="8"/>
  <c r="AY127" i="8" s="1"/>
  <c r="AX128" i="8"/>
  <c r="AY128" i="8" s="1"/>
  <c r="AX129" i="8"/>
  <c r="AY129" i="8" s="1"/>
  <c r="AX130" i="8"/>
  <c r="AX131" i="8"/>
  <c r="AY131" i="8" s="1"/>
  <c r="AX132" i="8"/>
  <c r="AY132" i="8" s="1"/>
  <c r="AX133" i="8"/>
  <c r="AY133" i="8" s="1"/>
  <c r="AX134" i="8"/>
  <c r="AY134" i="8" s="1"/>
  <c r="AX135" i="8"/>
  <c r="AY135" i="8" s="1"/>
  <c r="AX136" i="8"/>
  <c r="AY136" i="8" s="1"/>
  <c r="AX137" i="8"/>
  <c r="AC108" i="8"/>
  <c r="AD108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C117" i="8"/>
  <c r="AD117" i="8" s="1"/>
  <c r="AC118" i="8"/>
  <c r="AD118" i="8" s="1"/>
  <c r="AC119" i="8"/>
  <c r="AD119" i="8" s="1"/>
  <c r="AC120" i="8"/>
  <c r="AD120" i="8" s="1"/>
  <c r="AC121" i="8"/>
  <c r="AD121" i="8" s="1"/>
  <c r="AC122" i="8"/>
  <c r="AD122" i="8" s="1"/>
  <c r="AC123" i="8"/>
  <c r="AD123" i="8" s="1"/>
  <c r="AC124" i="8"/>
  <c r="AD124" i="8" s="1"/>
  <c r="AC125" i="8"/>
  <c r="AD125" i="8" s="1"/>
  <c r="AC126" i="8"/>
  <c r="AD126" i="8" s="1"/>
  <c r="AC127" i="8"/>
  <c r="AD127" i="8" s="1"/>
  <c r="AC128" i="8"/>
  <c r="AD128" i="8" s="1"/>
  <c r="AC129" i="8"/>
  <c r="AD129" i="8" s="1"/>
  <c r="AC130" i="8"/>
  <c r="AD130" i="8" s="1"/>
  <c r="AC131" i="8"/>
  <c r="AD131" i="8" s="1"/>
  <c r="AC132" i="8"/>
  <c r="AD132" i="8" s="1"/>
  <c r="AC133" i="8"/>
  <c r="AD133" i="8" s="1"/>
  <c r="AC134" i="8"/>
  <c r="AD134" i="8" s="1"/>
  <c r="AC135" i="8"/>
  <c r="AD135" i="8" s="1"/>
  <c r="AC136" i="8"/>
  <c r="AD136" i="8" s="1"/>
  <c r="AC137" i="8"/>
  <c r="AX10" i="8"/>
  <c r="AY10" i="8" s="1"/>
  <c r="AX11" i="8"/>
  <c r="AY11" i="8" s="1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X49" i="8"/>
  <c r="AY49" i="8" s="1"/>
  <c r="AX50" i="8"/>
  <c r="AY50" i="8" s="1"/>
  <c r="AX51" i="8"/>
  <c r="AY51" i="8" s="1"/>
  <c r="AX52" i="8"/>
  <c r="AY52" i="8" s="1"/>
  <c r="AX53" i="8"/>
  <c r="AY53" i="8" s="1"/>
  <c r="AX54" i="8"/>
  <c r="AY54" i="8" s="1"/>
  <c r="AX55" i="8"/>
  <c r="AY55" i="8" s="1"/>
  <c r="AX56" i="8"/>
  <c r="AY56" i="8" s="1"/>
  <c r="AX57" i="8"/>
  <c r="AY57" i="8" s="1"/>
  <c r="AX58" i="8"/>
  <c r="AY58" i="8" s="1"/>
  <c r="AX59" i="8"/>
  <c r="AY59" i="8" s="1"/>
  <c r="AX60" i="8"/>
  <c r="AY60" i="8" s="1"/>
  <c r="AX61" i="8"/>
  <c r="AY61" i="8" s="1"/>
  <c r="AX62" i="8"/>
  <c r="AY62" i="8" s="1"/>
  <c r="AX63" i="8"/>
  <c r="AY63" i="8" s="1"/>
  <c r="AX64" i="8"/>
  <c r="AY64" i="8" s="1"/>
  <c r="AX65" i="8"/>
  <c r="AY65" i="8" s="1"/>
  <c r="AX66" i="8"/>
  <c r="AY66" i="8" s="1"/>
  <c r="AX67" i="8"/>
  <c r="AY67" i="8" s="1"/>
  <c r="AX68" i="8"/>
  <c r="AY68" i="8" s="1"/>
  <c r="AX69" i="8"/>
  <c r="AY69" i="8" s="1"/>
  <c r="AX70" i="8"/>
  <c r="AY70" i="8" s="1"/>
  <c r="AX71" i="8"/>
  <c r="AY71" i="8" s="1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Y77" i="8" s="1"/>
  <c r="AX78" i="8"/>
  <c r="AY78" i="8" s="1"/>
  <c r="AX79" i="8"/>
  <c r="AY79" i="8" s="1"/>
  <c r="AX80" i="8"/>
  <c r="AY80" i="8" s="1"/>
  <c r="AX81" i="8"/>
  <c r="AY81" i="8" s="1"/>
  <c r="AX82" i="8"/>
  <c r="AY82" i="8" s="1"/>
  <c r="AX83" i="8"/>
  <c r="AY83" i="8" s="1"/>
  <c r="AX84" i="8"/>
  <c r="AY84" i="8" s="1"/>
  <c r="AX85" i="8"/>
  <c r="AY85" i="8" s="1"/>
  <c r="AX86" i="8"/>
  <c r="AY86" i="8" s="1"/>
  <c r="AX87" i="8"/>
  <c r="AY87" i="8" s="1"/>
  <c r="AX88" i="8"/>
  <c r="AY88" i="8" s="1"/>
  <c r="AX89" i="8"/>
  <c r="AY89" i="8" s="1"/>
  <c r="AX90" i="8"/>
  <c r="AY90" i="8" s="1"/>
  <c r="AX91" i="8"/>
  <c r="AY91" i="8" s="1"/>
  <c r="AX92" i="8"/>
  <c r="AY92" i="8" s="1"/>
  <c r="AX93" i="8"/>
  <c r="AY93" i="8" s="1"/>
  <c r="AX94" i="8"/>
  <c r="AY94" i="8" s="1"/>
  <c r="AX95" i="8"/>
  <c r="AX96" i="8"/>
  <c r="AY96" i="8" s="1"/>
  <c r="AX97" i="8"/>
  <c r="AY97" i="8" s="1"/>
  <c r="AX98" i="8"/>
  <c r="AY98" i="8" s="1"/>
  <c r="AX99" i="8"/>
  <c r="AY99" i="8" s="1"/>
  <c r="AX100" i="8"/>
  <c r="AY100" i="8" s="1"/>
  <c r="AX101" i="8"/>
  <c r="AY101" i="8" s="1"/>
  <c r="AX102" i="8"/>
  <c r="AY102" i="8" s="1"/>
  <c r="AX103" i="8"/>
  <c r="AY103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AC49" i="8"/>
  <c r="AD49" i="8" s="1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D58" i="8" s="1"/>
  <c r="AC59" i="8"/>
  <c r="AD59" i="8" s="1"/>
  <c r="AC60" i="8"/>
  <c r="AD60" i="8" s="1"/>
  <c r="AC61" i="8"/>
  <c r="AD61" i="8" s="1"/>
  <c r="AC62" i="8"/>
  <c r="AC63" i="8"/>
  <c r="AD63" i="8" s="1"/>
  <c r="AC64" i="8"/>
  <c r="AD64" i="8" s="1"/>
  <c r="AC65" i="8"/>
  <c r="AD65" i="8" s="1"/>
  <c r="AC66" i="8"/>
  <c r="AD66" i="8" s="1"/>
  <c r="AC67" i="8"/>
  <c r="AD67" i="8" s="1"/>
  <c r="AC68" i="8"/>
  <c r="AD68" i="8" s="1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D77" i="8" s="1"/>
  <c r="AC78" i="8"/>
  <c r="AD78" i="8" s="1"/>
  <c r="AC79" i="8"/>
  <c r="AD79" i="8" s="1"/>
  <c r="AC80" i="8"/>
  <c r="AD80" i="8" s="1"/>
  <c r="AC81" i="8"/>
  <c r="AD81" i="8" s="1"/>
  <c r="AC82" i="8"/>
  <c r="AD82" i="8" s="1"/>
  <c r="AC83" i="8"/>
  <c r="AD83" i="8" s="1"/>
  <c r="AC84" i="8"/>
  <c r="AD84" i="8" s="1"/>
  <c r="AC85" i="8"/>
  <c r="AD85" i="8" s="1"/>
  <c r="AC86" i="8"/>
  <c r="AD86" i="8" s="1"/>
  <c r="AC87" i="8"/>
  <c r="AD87" i="8" s="1"/>
  <c r="AC88" i="8"/>
  <c r="AD88" i="8" s="1"/>
  <c r="AC89" i="8"/>
  <c r="AD89" i="8" s="1"/>
  <c r="AC90" i="8"/>
  <c r="AD90" i="8" s="1"/>
  <c r="AC91" i="8"/>
  <c r="AD91" i="8" s="1"/>
  <c r="AC92" i="8"/>
  <c r="AD92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C102" i="8"/>
  <c r="AD102" i="8" s="1"/>
  <c r="AC103" i="8"/>
  <c r="AD103" i="8" s="1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P267" i="7" s="1"/>
  <c r="O268" i="7"/>
  <c r="O269" i="7"/>
  <c r="O270" i="7"/>
  <c r="O271" i="7"/>
  <c r="O272" i="7"/>
  <c r="O273" i="7"/>
  <c r="O274" i="7"/>
  <c r="O275" i="7"/>
  <c r="O276" i="7"/>
  <c r="O277" i="7"/>
  <c r="O278" i="7"/>
  <c r="O279" i="7"/>
  <c r="O281" i="7"/>
  <c r="O282" i="7"/>
  <c r="L251" i="7"/>
  <c r="P251" i="7" s="1"/>
  <c r="L252" i="7"/>
  <c r="P252" i="7" s="1"/>
  <c r="L253" i="7"/>
  <c r="P253" i="7" s="1"/>
  <c r="L254" i="7"/>
  <c r="P254" i="7" s="1"/>
  <c r="L255" i="7"/>
  <c r="P255" i="7" s="1"/>
  <c r="L256" i="7"/>
  <c r="P256" i="7" s="1"/>
  <c r="L257" i="7"/>
  <c r="P257" i="7" s="1"/>
  <c r="L258" i="7"/>
  <c r="P258" i="7" s="1"/>
  <c r="L259" i="7"/>
  <c r="P259" i="7" s="1"/>
  <c r="L260" i="7"/>
  <c r="P260" i="7" s="1"/>
  <c r="L261" i="7"/>
  <c r="P261" i="7" s="1"/>
  <c r="L262" i="7"/>
  <c r="P262" i="7" s="1"/>
  <c r="L263" i="7"/>
  <c r="P263" i="7" s="1"/>
  <c r="L264" i="7"/>
  <c r="P264" i="7" s="1"/>
  <c r="L265" i="7"/>
  <c r="P265" i="7" s="1"/>
  <c r="L266" i="7"/>
  <c r="P266" i="7" s="1"/>
  <c r="L268" i="7"/>
  <c r="P268" i="7" s="1"/>
  <c r="L269" i="7"/>
  <c r="P269" i="7" s="1"/>
  <c r="L270" i="7"/>
  <c r="P270" i="7" s="1"/>
  <c r="L271" i="7"/>
  <c r="P271" i="7" s="1"/>
  <c r="L272" i="7"/>
  <c r="P272" i="7" s="1"/>
  <c r="L273" i="7"/>
  <c r="P273" i="7" s="1"/>
  <c r="L274" i="7"/>
  <c r="P274" i="7" s="1"/>
  <c r="L275" i="7"/>
  <c r="P275" i="7" s="1"/>
  <c r="L276" i="7"/>
  <c r="P276" i="7" s="1"/>
  <c r="L277" i="7"/>
  <c r="P277" i="7" s="1"/>
  <c r="L278" i="7"/>
  <c r="L279" i="7"/>
  <c r="P279" i="7" s="1"/>
  <c r="L280" i="7"/>
  <c r="P280" i="7" s="1"/>
  <c r="L281" i="7"/>
  <c r="P281" i="7" s="1"/>
  <c r="L282" i="7"/>
  <c r="P282" i="7" s="1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P221" i="7" s="1"/>
  <c r="O222" i="7"/>
  <c r="O223" i="7"/>
  <c r="O224" i="7"/>
  <c r="O225" i="7"/>
  <c r="O226" i="7"/>
  <c r="O228" i="7"/>
  <c r="O229" i="7"/>
  <c r="O230" i="7"/>
  <c r="O231" i="7"/>
  <c r="O232" i="7"/>
  <c r="O233" i="7"/>
  <c r="O235" i="7"/>
  <c r="O236" i="7"/>
  <c r="O237" i="7"/>
  <c r="O238" i="7"/>
  <c r="O239" i="7"/>
  <c r="O240" i="7"/>
  <c r="O241" i="7"/>
  <c r="O242" i="7"/>
  <c r="O243" i="7"/>
  <c r="O244" i="7"/>
  <c r="O245" i="7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L212" i="7"/>
  <c r="P212" i="7" s="1"/>
  <c r="L213" i="7"/>
  <c r="P213" i="7" s="1"/>
  <c r="L214" i="7"/>
  <c r="P214" i="7" s="1"/>
  <c r="L215" i="7"/>
  <c r="P215" i="7" s="1"/>
  <c r="L216" i="7"/>
  <c r="P216" i="7" s="1"/>
  <c r="L217" i="7"/>
  <c r="P217" i="7" s="1"/>
  <c r="L218" i="7"/>
  <c r="P218" i="7" s="1"/>
  <c r="L219" i="7"/>
  <c r="P219" i="7" s="1"/>
  <c r="L220" i="7"/>
  <c r="P220" i="7" s="1"/>
  <c r="L222" i="7"/>
  <c r="P222" i="7" s="1"/>
  <c r="L223" i="7"/>
  <c r="P223" i="7" s="1"/>
  <c r="L224" i="7"/>
  <c r="P224" i="7" s="1"/>
  <c r="L225" i="7"/>
  <c r="P225" i="7" s="1"/>
  <c r="L226" i="7"/>
  <c r="P226" i="7" s="1"/>
  <c r="L227" i="7"/>
  <c r="P227" i="7" s="1"/>
  <c r="L228" i="7"/>
  <c r="P228" i="7" s="1"/>
  <c r="L229" i="7"/>
  <c r="P229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L236" i="7"/>
  <c r="P236" i="7" s="1"/>
  <c r="L237" i="7"/>
  <c r="P237" i="7" s="1"/>
  <c r="L238" i="7"/>
  <c r="P238" i="7" s="1"/>
  <c r="L239" i="7"/>
  <c r="P239" i="7" s="1"/>
  <c r="L240" i="7"/>
  <c r="P240" i="7" s="1"/>
  <c r="L241" i="7"/>
  <c r="P241" i="7" s="1"/>
  <c r="L242" i="7"/>
  <c r="P242" i="7" s="1"/>
  <c r="L243" i="7"/>
  <c r="P243" i="7" s="1"/>
  <c r="L244" i="7"/>
  <c r="P244" i="7" s="1"/>
  <c r="L245" i="7"/>
  <c r="P245" i="7" s="1"/>
  <c r="L246" i="7"/>
  <c r="P246" i="7" s="1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1" i="7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1" i="7"/>
  <c r="O132" i="7"/>
  <c r="O133" i="7"/>
  <c r="O134" i="7"/>
  <c r="O135" i="7"/>
  <c r="O136" i="7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P62" i="7" s="1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6" i="7"/>
  <c r="O97" i="7"/>
  <c r="O98" i="7"/>
  <c r="O99" i="7"/>
  <c r="O100" i="7"/>
  <c r="O101" i="7"/>
  <c r="O102" i="7"/>
  <c r="O103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89" i="7"/>
  <c r="P89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M110" i="9" l="1"/>
  <c r="M108" i="9"/>
  <c r="M106" i="9"/>
  <c r="M104" i="9"/>
  <c r="M102" i="9"/>
  <c r="M111" i="9"/>
  <c r="M109" i="9"/>
  <c r="M107" i="9"/>
  <c r="M105" i="9"/>
  <c r="M103" i="9"/>
  <c r="M95" i="9"/>
  <c r="M93" i="9"/>
  <c r="M91" i="9"/>
  <c r="M89" i="9"/>
  <c r="M87" i="9"/>
  <c r="M85" i="9"/>
  <c r="M83" i="9"/>
  <c r="M81" i="9"/>
  <c r="M79" i="9"/>
  <c r="M96" i="9"/>
  <c r="M94" i="9"/>
  <c r="M92" i="9"/>
  <c r="M90" i="9"/>
  <c r="M88" i="9"/>
  <c r="M86" i="9"/>
  <c r="M84" i="9"/>
  <c r="M82" i="9"/>
  <c r="M80" i="9"/>
  <c r="M72" i="9"/>
  <c r="M70" i="9"/>
  <c r="M68" i="9"/>
  <c r="M66" i="9"/>
  <c r="M64" i="9"/>
  <c r="M62" i="9"/>
  <c r="M73" i="9"/>
  <c r="M71" i="9"/>
  <c r="M69" i="9"/>
  <c r="M67" i="9"/>
  <c r="M65" i="9"/>
  <c r="M63" i="9"/>
  <c r="M56" i="9"/>
  <c r="M54" i="9"/>
  <c r="M52" i="9"/>
  <c r="M50" i="9"/>
  <c r="M48" i="9"/>
  <c r="M46" i="9"/>
  <c r="M55" i="9"/>
  <c r="M53" i="9"/>
  <c r="M51" i="9"/>
  <c r="M49" i="9"/>
  <c r="M47" i="9"/>
  <c r="M39" i="9"/>
  <c r="M37" i="9"/>
  <c r="M35" i="9"/>
  <c r="M33" i="9"/>
  <c r="M31" i="9"/>
  <c r="M29" i="9"/>
  <c r="M27" i="9"/>
  <c r="M25" i="9"/>
  <c r="M23" i="9"/>
  <c r="M21" i="9"/>
  <c r="M19" i="9"/>
  <c r="M17" i="9"/>
  <c r="M15" i="9"/>
  <c r="M13" i="9"/>
  <c r="M11" i="9"/>
  <c r="M40" i="9"/>
  <c r="M38" i="9"/>
  <c r="M36" i="9"/>
  <c r="M34" i="9"/>
  <c r="M32" i="9"/>
  <c r="M30" i="9"/>
  <c r="M28" i="9"/>
  <c r="M26" i="9"/>
  <c r="M24" i="9"/>
  <c r="M22" i="9"/>
  <c r="M20" i="9"/>
  <c r="M18" i="9"/>
  <c r="M16" i="9"/>
  <c r="M14" i="9"/>
  <c r="M12" i="9"/>
  <c r="AZ282" i="8"/>
  <c r="AZ281" i="8"/>
  <c r="AZ280" i="8"/>
  <c r="AZ279" i="8"/>
  <c r="AZ278" i="8"/>
  <c r="AZ277" i="8"/>
  <c r="AZ276" i="8"/>
  <c r="AZ275" i="8"/>
  <c r="AZ274" i="8"/>
  <c r="AZ273" i="8"/>
  <c r="AZ272" i="8"/>
  <c r="AZ271" i="8"/>
  <c r="AZ270" i="8"/>
  <c r="AZ269" i="8"/>
  <c r="AZ268" i="8"/>
  <c r="AZ267" i="8"/>
  <c r="AZ266" i="8"/>
  <c r="AZ265" i="8"/>
  <c r="AZ264" i="8"/>
  <c r="AZ263" i="8"/>
  <c r="AZ262" i="8"/>
  <c r="AZ261" i="8"/>
  <c r="AZ260" i="8"/>
  <c r="AZ259" i="8"/>
  <c r="AZ258" i="8"/>
  <c r="AZ257" i="8"/>
  <c r="AZ256" i="8"/>
  <c r="AZ255" i="8"/>
  <c r="AZ254" i="8"/>
  <c r="AZ253" i="8"/>
  <c r="AZ252" i="8"/>
  <c r="AZ251" i="8"/>
  <c r="BA251" i="8" s="1"/>
  <c r="AZ246" i="8"/>
  <c r="AZ245" i="8"/>
  <c r="AZ244" i="8"/>
  <c r="AZ243" i="8"/>
  <c r="AZ242" i="8"/>
  <c r="AZ241" i="8"/>
  <c r="AZ240" i="8"/>
  <c r="AZ239" i="8"/>
  <c r="AZ238" i="8"/>
  <c r="AZ237" i="8"/>
  <c r="AZ236" i="8"/>
  <c r="AZ235" i="8"/>
  <c r="AZ234" i="8"/>
  <c r="AZ233" i="8"/>
  <c r="AZ232" i="8"/>
  <c r="AZ231" i="8"/>
  <c r="AZ230" i="8"/>
  <c r="AZ229" i="8"/>
  <c r="AZ228" i="8"/>
  <c r="AZ227" i="8"/>
  <c r="AZ226" i="8"/>
  <c r="AZ225" i="8"/>
  <c r="AZ224" i="8"/>
  <c r="AZ223" i="8"/>
  <c r="AZ222" i="8"/>
  <c r="AZ221" i="8"/>
  <c r="AZ220" i="8"/>
  <c r="AZ219" i="8"/>
  <c r="AZ218" i="8"/>
  <c r="AZ217" i="8"/>
  <c r="AZ216" i="8"/>
  <c r="AZ215" i="8"/>
  <c r="AZ214" i="8"/>
  <c r="AZ213" i="8"/>
  <c r="AZ212" i="8"/>
  <c r="AZ211" i="8"/>
  <c r="AZ210" i="8"/>
  <c r="AZ209" i="8"/>
  <c r="AZ208" i="8"/>
  <c r="AZ207" i="8"/>
  <c r="AZ206" i="8"/>
  <c r="AZ205" i="8"/>
  <c r="AZ204" i="8"/>
  <c r="AZ203" i="8"/>
  <c r="AZ202" i="8"/>
  <c r="AZ201" i="8"/>
  <c r="AZ200" i="8"/>
  <c r="AZ199" i="8"/>
  <c r="AZ198" i="8"/>
  <c r="AZ197" i="8"/>
  <c r="BA197" i="8" s="1"/>
  <c r="AZ192" i="8"/>
  <c r="AZ191" i="8"/>
  <c r="AZ190" i="8"/>
  <c r="AZ189" i="8"/>
  <c r="AZ188" i="8"/>
  <c r="AZ187" i="8"/>
  <c r="AZ186" i="8"/>
  <c r="AZ185" i="8"/>
  <c r="AZ184" i="8"/>
  <c r="AZ183" i="8"/>
  <c r="AZ182" i="8"/>
  <c r="AZ181" i="8"/>
  <c r="AZ180" i="8"/>
  <c r="AZ179" i="8"/>
  <c r="AZ178" i="8"/>
  <c r="AZ177" i="8"/>
  <c r="AZ176" i="8"/>
  <c r="AZ175" i="8"/>
  <c r="AZ174" i="8"/>
  <c r="AZ173" i="8"/>
  <c r="AZ172" i="8"/>
  <c r="AZ171" i="8"/>
  <c r="AZ170" i="8"/>
  <c r="AZ169" i="8"/>
  <c r="AZ168" i="8"/>
  <c r="AZ167" i="8"/>
  <c r="AZ166" i="8"/>
  <c r="AZ165" i="8"/>
  <c r="AZ164" i="8"/>
  <c r="AZ163" i="8"/>
  <c r="AZ162" i="8"/>
  <c r="AZ161" i="8"/>
  <c r="AZ160" i="8"/>
  <c r="AZ159" i="8"/>
  <c r="AZ158" i="8"/>
  <c r="AZ157" i="8"/>
  <c r="AZ156" i="8"/>
  <c r="AZ155" i="8"/>
  <c r="AZ154" i="8"/>
  <c r="AZ153" i="8"/>
  <c r="AZ152" i="8"/>
  <c r="AZ151" i="8"/>
  <c r="AZ150" i="8"/>
  <c r="AZ149" i="8"/>
  <c r="AZ148" i="8"/>
  <c r="AZ147" i="8"/>
  <c r="AZ146" i="8"/>
  <c r="AZ145" i="8"/>
  <c r="AZ144" i="8"/>
  <c r="AZ143" i="8"/>
  <c r="AZ142" i="8"/>
  <c r="BA142" i="8" s="1"/>
  <c r="AZ136" i="8"/>
  <c r="AZ135" i="8"/>
  <c r="AZ134" i="8"/>
  <c r="AZ133" i="8"/>
  <c r="AZ132" i="8"/>
  <c r="AZ131" i="8"/>
  <c r="AZ130" i="8"/>
  <c r="AZ129" i="8"/>
  <c r="AZ128" i="8"/>
  <c r="AZ127" i="8"/>
  <c r="AZ126" i="8"/>
  <c r="AZ125" i="8"/>
  <c r="AZ124" i="8"/>
  <c r="AZ123" i="8"/>
  <c r="AZ122" i="8"/>
  <c r="AZ121" i="8"/>
  <c r="AZ120" i="8"/>
  <c r="AZ119" i="8"/>
  <c r="AZ118" i="8"/>
  <c r="AZ117" i="8"/>
  <c r="AZ116" i="8"/>
  <c r="AZ115" i="8"/>
  <c r="AZ114" i="8"/>
  <c r="AZ113" i="8"/>
  <c r="AZ112" i="8"/>
  <c r="AZ111" i="8"/>
  <c r="AZ110" i="8"/>
  <c r="AZ109" i="8"/>
  <c r="AZ108" i="8"/>
  <c r="BA108" i="8" s="1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P278" i="7"/>
  <c r="Q251" i="7"/>
  <c r="Q253" i="7"/>
  <c r="Q255" i="7"/>
  <c r="Q257" i="7"/>
  <c r="Q259" i="7"/>
  <c r="Q261" i="7"/>
  <c r="Q263" i="7"/>
  <c r="Q265" i="7"/>
  <c r="Q267" i="7"/>
  <c r="Q269" i="7"/>
  <c r="Q271" i="7"/>
  <c r="Q273" i="7"/>
  <c r="Q275" i="7"/>
  <c r="Q277" i="7"/>
  <c r="Q279" i="7"/>
  <c r="Q281" i="7"/>
  <c r="Q252" i="7"/>
  <c r="Q254" i="7"/>
  <c r="Q256" i="7"/>
  <c r="Q258" i="7"/>
  <c r="Q260" i="7"/>
  <c r="Q262" i="7"/>
  <c r="Q264" i="7"/>
  <c r="Q266" i="7"/>
  <c r="Q268" i="7"/>
  <c r="Q270" i="7"/>
  <c r="Q272" i="7"/>
  <c r="Q274" i="7"/>
  <c r="Q276" i="7"/>
  <c r="Q278" i="7"/>
  <c r="Q280" i="7"/>
  <c r="Q282" i="7"/>
  <c r="P235" i="7"/>
  <c r="Q197" i="7"/>
  <c r="Q199" i="7"/>
  <c r="Q201" i="7"/>
  <c r="Q203" i="7"/>
  <c r="Q205" i="7"/>
  <c r="Q207" i="7"/>
  <c r="Q209" i="7"/>
  <c r="Q211" i="7"/>
  <c r="Q213" i="7"/>
  <c r="Q215" i="7"/>
  <c r="Q217" i="7"/>
  <c r="Q219" i="7"/>
  <c r="Q221" i="7"/>
  <c r="Q223" i="7"/>
  <c r="Q225" i="7"/>
  <c r="Q227" i="7"/>
  <c r="Q229" i="7"/>
  <c r="Q231" i="7"/>
  <c r="Q233" i="7"/>
  <c r="Q235" i="7"/>
  <c r="Q237" i="7"/>
  <c r="Q239" i="7"/>
  <c r="Q241" i="7"/>
  <c r="Q243" i="7"/>
  <c r="Q245" i="7"/>
  <c r="Q198" i="7"/>
  <c r="Q200" i="7"/>
  <c r="Q202" i="7"/>
  <c r="Q204" i="7"/>
  <c r="Q206" i="7"/>
  <c r="Q208" i="7"/>
  <c r="Q210" i="7"/>
  <c r="Q212" i="7"/>
  <c r="Q214" i="7"/>
  <c r="Q216" i="7"/>
  <c r="Q218" i="7"/>
  <c r="Q220" i="7"/>
  <c r="Q222" i="7"/>
  <c r="Q224" i="7"/>
  <c r="Q226" i="7"/>
  <c r="Q228" i="7"/>
  <c r="Q230" i="7"/>
  <c r="Q232" i="7"/>
  <c r="Q234" i="7"/>
  <c r="Q236" i="7"/>
  <c r="Q238" i="7"/>
  <c r="Q240" i="7"/>
  <c r="Q242" i="7"/>
  <c r="Q244" i="7"/>
  <c r="Q246" i="7"/>
  <c r="P163" i="7"/>
  <c r="Q163" i="7" s="1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43" i="7"/>
  <c r="Q145" i="7"/>
  <c r="Q147" i="7"/>
  <c r="Q149" i="7"/>
  <c r="Q151" i="7"/>
  <c r="Q153" i="7"/>
  <c r="Q155" i="7"/>
  <c r="Q157" i="7"/>
  <c r="Q159" i="7"/>
  <c r="Q161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Q108" i="7"/>
  <c r="Q110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09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88" i="7"/>
  <c r="Q90" i="7"/>
  <c r="Q92" i="7"/>
  <c r="Q94" i="7"/>
  <c r="Q96" i="7"/>
  <c r="Q98" i="7"/>
  <c r="Q100" i="7"/>
  <c r="Q102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85" i="7"/>
  <c r="Q87" i="7"/>
  <c r="Q89" i="7"/>
  <c r="Q91" i="7"/>
  <c r="Q93" i="7"/>
  <c r="Q95" i="7"/>
  <c r="Q97" i="7"/>
  <c r="Q99" i="7"/>
  <c r="Q101" i="7"/>
  <c r="Q103" i="7"/>
  <c r="BA272" i="8" l="1"/>
  <c r="BA281" i="8"/>
  <c r="BA280" i="8"/>
  <c r="BA264" i="8"/>
  <c r="BA265" i="8"/>
  <c r="BA282" i="8"/>
  <c r="BA276" i="8"/>
  <c r="BA268" i="8"/>
  <c r="BA258" i="8"/>
  <c r="BA273" i="8"/>
  <c r="BA257" i="8"/>
  <c r="BA278" i="8"/>
  <c r="BA274" i="8"/>
  <c r="BA270" i="8"/>
  <c r="BA266" i="8"/>
  <c r="BA262" i="8"/>
  <c r="BA254" i="8"/>
  <c r="BA277" i="8"/>
  <c r="BA269" i="8"/>
  <c r="BA261" i="8"/>
  <c r="BA253" i="8"/>
  <c r="BA260" i="8"/>
  <c r="BA256" i="8"/>
  <c r="BA252" i="8"/>
  <c r="BA279" i="8"/>
  <c r="BA275" i="8"/>
  <c r="BA271" i="8"/>
  <c r="BA267" i="8"/>
  <c r="BA263" i="8"/>
  <c r="BA259" i="8"/>
  <c r="BA255" i="8"/>
  <c r="BA236" i="8"/>
  <c r="BA246" i="8"/>
  <c r="BA220" i="8"/>
  <c r="BA242" i="8"/>
  <c r="BA228" i="8"/>
  <c r="BA200" i="8"/>
  <c r="BA244" i="8"/>
  <c r="BA240" i="8"/>
  <c r="BA232" i="8"/>
  <c r="BA224" i="8"/>
  <c r="BA212" i="8"/>
  <c r="BA227" i="8"/>
  <c r="BA238" i="8"/>
  <c r="BA234" i="8"/>
  <c r="BA230" i="8"/>
  <c r="BA226" i="8"/>
  <c r="BA222" i="8"/>
  <c r="BA216" i="8"/>
  <c r="BA208" i="8"/>
  <c r="BA241" i="8"/>
  <c r="BA211" i="8"/>
  <c r="BA218" i="8"/>
  <c r="BA214" i="8"/>
  <c r="BA210" i="8"/>
  <c r="BA204" i="8"/>
  <c r="BA245" i="8"/>
  <c r="BA235" i="8"/>
  <c r="BA219" i="8"/>
  <c r="BA203" i="8"/>
  <c r="BA206" i="8"/>
  <c r="BA202" i="8"/>
  <c r="BA198" i="8"/>
  <c r="BA243" i="8"/>
  <c r="BA239" i="8"/>
  <c r="BA231" i="8"/>
  <c r="BA223" i="8"/>
  <c r="BA215" i="8"/>
  <c r="BA207" i="8"/>
  <c r="BA199" i="8"/>
  <c r="BA237" i="8"/>
  <c r="BA233" i="8"/>
  <c r="BA229" i="8"/>
  <c r="BA225" i="8"/>
  <c r="BA221" i="8"/>
  <c r="BA217" i="8"/>
  <c r="BA213" i="8"/>
  <c r="BA209" i="8"/>
  <c r="BA205" i="8"/>
  <c r="BA201" i="8"/>
  <c r="BA175" i="8"/>
  <c r="BA187" i="8"/>
  <c r="BA157" i="8"/>
  <c r="BA191" i="8"/>
  <c r="BA183" i="8"/>
  <c r="BA167" i="8"/>
  <c r="BA190" i="8"/>
  <c r="BA189" i="8"/>
  <c r="BA185" i="8"/>
  <c r="BA179" i="8"/>
  <c r="BA171" i="8"/>
  <c r="BA163" i="8"/>
  <c r="BA149" i="8"/>
  <c r="BA172" i="8"/>
  <c r="BA181" i="8"/>
  <c r="BA177" i="8"/>
  <c r="BA173" i="8"/>
  <c r="BA169" i="8"/>
  <c r="BA165" i="8"/>
  <c r="BA161" i="8"/>
  <c r="BA153" i="8"/>
  <c r="BA145" i="8"/>
  <c r="BA182" i="8"/>
  <c r="BA156" i="8"/>
  <c r="BA159" i="8"/>
  <c r="BA155" i="8"/>
  <c r="BA151" i="8"/>
  <c r="BA147" i="8"/>
  <c r="BA143" i="8"/>
  <c r="BA186" i="8"/>
  <c r="BA178" i="8"/>
  <c r="BA164" i="8"/>
  <c r="BA148" i="8"/>
  <c r="BA192" i="8"/>
  <c r="BA188" i="8"/>
  <c r="BA184" i="8"/>
  <c r="BA180" i="8"/>
  <c r="BA176" i="8"/>
  <c r="BA168" i="8"/>
  <c r="BA160" i="8"/>
  <c r="BA152" i="8"/>
  <c r="BA144" i="8"/>
  <c r="BA174" i="8"/>
  <c r="BA170" i="8"/>
  <c r="BA166" i="8"/>
  <c r="BA162" i="8"/>
  <c r="BA158" i="8"/>
  <c r="BA154" i="8"/>
  <c r="BA150" i="8"/>
  <c r="BA146" i="8"/>
  <c r="BA131" i="8"/>
  <c r="BA109" i="8"/>
  <c r="BA123" i="8"/>
  <c r="BA122" i="8"/>
  <c r="BA135" i="8"/>
  <c r="BA127" i="8"/>
  <c r="BA117" i="8"/>
  <c r="BA130" i="8"/>
  <c r="BA114" i="8"/>
  <c r="BA137" i="8"/>
  <c r="BA133" i="8"/>
  <c r="BA129" i="8"/>
  <c r="BA125" i="8"/>
  <c r="BA121" i="8"/>
  <c r="BA113" i="8"/>
  <c r="BA134" i="8"/>
  <c r="BA126" i="8"/>
  <c r="BA118" i="8"/>
  <c r="BA110" i="8"/>
  <c r="BA119" i="8"/>
  <c r="BA115" i="8"/>
  <c r="BA111" i="8"/>
  <c r="BA136" i="8"/>
  <c r="BA132" i="8"/>
  <c r="BA128" i="8"/>
  <c r="BA124" i="8"/>
  <c r="BA120" i="8"/>
  <c r="BA116" i="8"/>
  <c r="BA112" i="8"/>
  <c r="BA87" i="8"/>
  <c r="BA99" i="8"/>
  <c r="BA69" i="8"/>
  <c r="BA103" i="8"/>
  <c r="BA95" i="8"/>
  <c r="BA79" i="8"/>
  <c r="BA51" i="8"/>
  <c r="BA101" i="8"/>
  <c r="BA97" i="8"/>
  <c r="BA91" i="8"/>
  <c r="BA83" i="8"/>
  <c r="BA75" i="8"/>
  <c r="BA61" i="8"/>
  <c r="BA33" i="8"/>
  <c r="BA93" i="8"/>
  <c r="BA89" i="8"/>
  <c r="BA85" i="8"/>
  <c r="BA81" i="8"/>
  <c r="BA77" i="8"/>
  <c r="BA73" i="8"/>
  <c r="BA65" i="8"/>
  <c r="BA57" i="8"/>
  <c r="BA43" i="8"/>
  <c r="BA15" i="8"/>
  <c r="BA71" i="8"/>
  <c r="BA67" i="8"/>
  <c r="BA63" i="8"/>
  <c r="BA59" i="8"/>
  <c r="BA55" i="8"/>
  <c r="BA47" i="8"/>
  <c r="BA39" i="8"/>
  <c r="BA25" i="8"/>
  <c r="BA86" i="8"/>
  <c r="BA53" i="8"/>
  <c r="BA49" i="8"/>
  <c r="BA45" i="8"/>
  <c r="BA41" i="8"/>
  <c r="BA37" i="8"/>
  <c r="BA29" i="8"/>
  <c r="BA21" i="8"/>
  <c r="BA100" i="8"/>
  <c r="BA62" i="8"/>
  <c r="BA35" i="8"/>
  <c r="BA31" i="8"/>
  <c r="BA27" i="8"/>
  <c r="BA23" i="8"/>
  <c r="BA19" i="8"/>
  <c r="BA11" i="8"/>
  <c r="BA94" i="8"/>
  <c r="BA78" i="8"/>
  <c r="BA40" i="8"/>
  <c r="BA17" i="8"/>
  <c r="BA13" i="8"/>
  <c r="BA102" i="8"/>
  <c r="BA98" i="8"/>
  <c r="BA90" i="8"/>
  <c r="BA82" i="8"/>
  <c r="BA70" i="8"/>
  <c r="BA54" i="8"/>
  <c r="BA24" i="8"/>
  <c r="BA96" i="8"/>
  <c r="BA92" i="8"/>
  <c r="BA88" i="8"/>
  <c r="BA84" i="8"/>
  <c r="BA80" i="8"/>
  <c r="BA74" i="8"/>
  <c r="BA66" i="8"/>
  <c r="BA58" i="8"/>
  <c r="BA48" i="8"/>
  <c r="BA32" i="8"/>
  <c r="BA16" i="8"/>
  <c r="BA76" i="8"/>
  <c r="BA72" i="8"/>
  <c r="BA68" i="8"/>
  <c r="BA64" i="8"/>
  <c r="BA60" i="8"/>
  <c r="BA56" i="8"/>
  <c r="BA52" i="8"/>
  <c r="BA44" i="8"/>
  <c r="BA36" i="8"/>
  <c r="BA28" i="8"/>
  <c r="BA20" i="8"/>
  <c r="BA12" i="8"/>
  <c r="BA50" i="8"/>
  <c r="BA46" i="8"/>
  <c r="BA42" i="8"/>
  <c r="BA38" i="8"/>
  <c r="BA34" i="8"/>
  <c r="BA30" i="8"/>
  <c r="BA26" i="8"/>
  <c r="BA22" i="8"/>
  <c r="BA18" i="8"/>
  <c r="BA14" i="8"/>
</calcChain>
</file>

<file path=xl/sharedStrings.xml><?xml version="1.0" encoding="utf-8"?>
<sst xmlns="http://schemas.openxmlformats.org/spreadsheetml/2006/main" count="8805" uniqueCount="1222">
  <si>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</si>
  <si>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</si>
  <si>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</si>
  <si>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</si>
  <si>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</si>
  <si>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</si>
  <si>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</si>
  <si>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</si>
  <si>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</si>
  <si>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</si>
  <si>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</si>
  <si>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3</t>
  </si>
  <si>
    <t>Санкт-Петербург</t>
  </si>
  <si>
    <t>ШВСМ по ВВС</t>
  </si>
  <si>
    <t>Гребенек С.А., Вишняков И.А., Рогова Н.С., Маняхина М.А.</t>
  </si>
  <si>
    <t>Ж</t>
  </si>
  <si>
    <t>{guid {7B937A7E-1A9C-4F58-83EB-182135320EA0}}</t>
  </si>
  <si>
    <t>Агафонов Леонид</t>
  </si>
  <si>
    <t>Ярославская обл.</t>
  </si>
  <si>
    <t>СДЮСШОР №2, г. Ярославль</t>
  </si>
  <si>
    <t>Соколов Ю.С., Изюмова И.А.</t>
  </si>
  <si>
    <t>М</t>
  </si>
  <si>
    <t>{guid {00000EC6-0000-0000-0000-000000000000}}</t>
  </si>
  <si>
    <t>Акчин Александр</t>
  </si>
  <si>
    <t>2</t>
  </si>
  <si>
    <t>Алтай Респ.</t>
  </si>
  <si>
    <t>СДЮШОР, СДЮТур</t>
  </si>
  <si>
    <t>Козлов Н.А., Милехин С.Ф., Вожаков С.А., Меновщиков Л.В., Амосова А.И.</t>
  </si>
  <si>
    <t>{guid {00000912-0000-0000-0000-000000000000}}</t>
  </si>
  <si>
    <t>Ананьев Святослав</t>
  </si>
  <si>
    <t>1</t>
  </si>
  <si>
    <t>Московская обл.</t>
  </si>
  <si>
    <t>Раменский клуб туристов</t>
  </si>
  <si>
    <t>Голубович А.И.</t>
  </si>
  <si>
    <t>{guid {00000E2D-0000-0000-0000-000000000000}}</t>
  </si>
  <si>
    <t>Андриенко Илья</t>
  </si>
  <si>
    <t>Свердловская обл.</t>
  </si>
  <si>
    <t>МБУ ДО СДЮСШОР «Уралец», МБУ ДО ГорСЮТур</t>
  </si>
  <si>
    <t>Гвоздева О.В., Касимов А.Ю., Салтанов С.В.</t>
  </si>
  <si>
    <t>{guid {00000E4D-0000-0000-0000-000000000000}}</t>
  </si>
  <si>
    <t>Апресян Алиса</t>
  </si>
  <si>
    <t>СПб ГБОУ ДОД СДЮСШОР "ШВСМ по ВВС"</t>
  </si>
  <si>
    <t>Смирнова Е.В., Смирнов А.А., Чигидин А.В.</t>
  </si>
  <si>
    <t>{guid {D59B55A3-9BAD-46C3-81C3-175774B2BEA7}}</t>
  </si>
  <si>
    <t>Ассанова Софья</t>
  </si>
  <si>
    <t>кмс</t>
  </si>
  <si>
    <t>{guid {00000E2F-0000-0000-0000-000000000000}}</t>
  </si>
  <si>
    <t>Бабичев Даниил</t>
  </si>
  <si>
    <t>Тюменская обл.</t>
  </si>
  <si>
    <t>ГАО ТО "ОСШОР", МАУ ДО СДЮСШОР № 2 г. Тюмень</t>
  </si>
  <si>
    <t>Касимова А.Х.</t>
  </si>
  <si>
    <t>{guid {5A8E7C8B-4FC8-43A7-9D0A-889B246CD74E}}</t>
  </si>
  <si>
    <t>Бадаев Максим</t>
  </si>
  <si>
    <t>Башкортостан Респ.</t>
  </si>
  <si>
    <t>ГБУ СШОР по гребле на байдарках и каноэ РБ</t>
  </si>
  <si>
    <t>Егорова В.П., Волков Н.С.</t>
  </si>
  <si>
    <t>{guid {00000ED6-0000-0000-0000-000000000000}}</t>
  </si>
  <si>
    <t>Барыкин Михаил</t>
  </si>
  <si>
    <t>{guid {00000F18-0000-0000-0000-000000000000}}</t>
  </si>
  <si>
    <t>Бегулов Эрик</t>
  </si>
  <si>
    <t>МБУ СШ №28 г. Уфа</t>
  </si>
  <si>
    <t>Федоров М.В., Шарипова Е.В.</t>
  </si>
  <si>
    <t>{guid {00000CA0-0000-0000-0000-000000000000}}</t>
  </si>
  <si>
    <t>Белокреницкий Кирилл</t>
  </si>
  <si>
    <t>Красноярский кр.</t>
  </si>
  <si>
    <t>СДЮСШОР "Здоровый мир"</t>
  </si>
  <si>
    <t>Козырева Т.А., Мухгалеев М.Ю.</t>
  </si>
  <si>
    <t>{guid {A487CB74-1F39-409A-9286-12248CC131BE}}</t>
  </si>
  <si>
    <t>Бикмуллина Диана</t>
  </si>
  <si>
    <t>Татарстан Респ.</t>
  </si>
  <si>
    <t>МБУ ДО "ДЮСШ №6 (Бригантина) ЗМР РТ"</t>
  </si>
  <si>
    <t>Исламгараева М.И., Иванов Г.А.</t>
  </si>
  <si>
    <t>{guid {00000E2A-0000-0000-0000-000000000000}}</t>
  </si>
  <si>
    <t>Бицадзе Лука</t>
  </si>
  <si>
    <t>Архангельская обл.</t>
  </si>
  <si>
    <t>МБУ ДО СДЮСШОР им. Соколова Л.К.</t>
  </si>
  <si>
    <t>Амосова Е.А., Меньшенин В.Л.</t>
  </si>
  <si>
    <t>{guid {00000F00-0000-0000-0000-000000000000}}</t>
  </si>
  <si>
    <t>Богомолов Данил</t>
  </si>
  <si>
    <t>Конради А.В.</t>
  </si>
  <si>
    <t>{guid {00000EFF-0000-0000-0000-000000000000}}</t>
  </si>
  <si>
    <t>Богомолов Никита</t>
  </si>
  <si>
    <t>{guid {B1AC5A40-6CD8-4C98-A60C-EEE23CCECE66}}</t>
  </si>
  <si>
    <t>Борисов Антон</t>
  </si>
  <si>
    <t>Иванов Г.А.</t>
  </si>
  <si>
    <t>{guid {19A31E83-9A3F-4256-ADCB-6F416F984242}}</t>
  </si>
  <si>
    <t>Борисов Игорь</t>
  </si>
  <si>
    <t>Амосова Я.П., Амосова Е.А.</t>
  </si>
  <si>
    <t>{guid {00000EB2-0000-0000-0000-000000000000}}</t>
  </si>
  <si>
    <t>Бритвина Софья</t>
  </si>
  <si>
    <t>{guid {00000E60-0000-0000-0000-000000000000}}</t>
  </si>
  <si>
    <t>Брюханова Лилия</t>
  </si>
  <si>
    <t>СДЮСШОР "Здоровый мир", Ермак</t>
  </si>
  <si>
    <t>Грызлова Н.Б., Андреев А.Н.</t>
  </si>
  <si>
    <t>{guid {00000C8E-0000-0000-0000-000000000000}}</t>
  </si>
  <si>
    <t>Быков Данила</t>
  </si>
  <si>
    <t>Токмаков С.А., Конради А.В.</t>
  </si>
  <si>
    <t>{guid {00000944-0000-0000-0000-000000000000}}</t>
  </si>
  <si>
    <t>Ванин Владислав</t>
  </si>
  <si>
    <t>Москва</t>
  </si>
  <si>
    <t>ГБУ "МГФСО", СК "Дети белой воды"</t>
  </si>
  <si>
    <t>Платонова Е.Н., Тезиков А.Н.</t>
  </si>
  <si>
    <t>{guid {00000E22-0000-0000-0000-000000000000}}</t>
  </si>
  <si>
    <t>Васеев Никита</t>
  </si>
  <si>
    <t>Рогова Н.С., Маняхина М.А., Герций С.Е., Вишняков И.А.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</si>
  <si>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</si>
  <si>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</si>
  <si>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</si>
  <si>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</si>
  <si>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{00000ED4-0000-0000-0000-000000000000}}</t>
  </si>
  <si>
    <t>Вахрушев Данил</t>
  </si>
  <si>
    <t>{guid {00000EA8-0000-0000-0000-000000000000}}</t>
  </si>
  <si>
    <t>Веревкин Владислав</t>
  </si>
  <si>
    <t>ХМАО-ЮГРА</t>
  </si>
  <si>
    <t>МАОУДОЦП "Дельфин", г. Сургут, БУ ХМАО-Югры "ЦСП СКЮ"</t>
  </si>
  <si>
    <t>Кулагин С.А.</t>
  </si>
  <si>
    <t>{guid {00000B85-0000-0000-0000-000000000000}}</t>
  </si>
  <si>
    <t>Вихарев Иван</t>
  </si>
  <si>
    <t>{guid {229F409E-07C1-41A9-8866-F05C2B4B256D}}</t>
  </si>
  <si>
    <t>Влезлова Анастасия</t>
  </si>
  <si>
    <t>Праухин М.А., Праухина Е.С.</t>
  </si>
  <si>
    <t>{guid {F776F5F1-5995-43C0-B276-29A09AD75556}}</t>
  </si>
  <si>
    <t>Второва Анастасия</t>
  </si>
  <si>
    <t>{guid {00000E6A-0000-0000-0000-000000000000}}</t>
  </si>
  <si>
    <t>Выборнова Валентина</t>
  </si>
  <si>
    <t>г.п. Богородское, ФОК "Лотос"</t>
  </si>
  <si>
    <t>{guid {00000EED-0000-0000-0000-000000000000}}</t>
  </si>
  <si>
    <t>Гаврилов Артём</t>
  </si>
  <si>
    <t>МАУ ДО "СДЮСШОР", г. Нижневартовск, БУ ХМАО-Югры "ЦСП СКЮ"</t>
  </si>
  <si>
    <t>Игнатов Э.В., Балашов Е.А.</t>
  </si>
  <si>
    <t>{guid {39A0D677-6662-4656-B892-90EC8F335F2D}}</t>
  </si>
  <si>
    <t>Гаврилов Вячеслав</t>
  </si>
  <si>
    <t>{guid {A93DAD6F-8EBB-4B63-BBAB-684E8C42F7A8}}</t>
  </si>
  <si>
    <t>Горбунова Юлия</t>
  </si>
  <si>
    <t>Пермский кр.</t>
  </si>
  <si>
    <t>МАУ ДО ДЮСШОР</t>
  </si>
  <si>
    <t>Черемных А.Д., Галкина У.Ю.</t>
  </si>
  <si>
    <t>{guid {00000F17-0000-0000-0000-000000000000}}</t>
  </si>
  <si>
    <t>Горустович Илья</t>
  </si>
  <si>
    <t>{guid {00000ECA-0000-0000-0000-000000000000}}</t>
  </si>
  <si>
    <t>Горшков Вячеслав</t>
  </si>
  <si>
    <t>{guid {9B74AFC2-8F03-4CFB-8E9B-11476ADBC074}}</t>
  </si>
  <si>
    <t>Груздева Анастасия</t>
  </si>
  <si>
    <t>1ю</t>
  </si>
  <si>
    <t>{guid {00000F46-0000-0000-0000-000000000000}}</t>
  </si>
  <si>
    <t>Груничев Иван</t>
  </si>
  <si>
    <t>Филиппов В.Д., Мильков М.В.</t>
  </si>
  <si>
    <t>{guid {C314FB8D-8516-4001-952B-37CB22869EF0}}</t>
  </si>
  <si>
    <t>Данилова Мария</t>
  </si>
  <si>
    <t>Амосова Я.П., Вохтомина Е.П.</t>
  </si>
  <si>
    <t>{guid {802907D8-64D4-4820-8ADA-BD3A34A0509C}}</t>
  </si>
  <si>
    <t>Даукна Виктория</t>
  </si>
  <si>
    <t>Иванов Г.А., Исламгараева М.И.</t>
  </si>
  <si>
    <t>{guid {00000E3D-0000-0000-0000-000000000000}}</t>
  </si>
  <si>
    <t>Денисенко Анастасия</t>
  </si>
  <si>
    <t>Денисенко О.В.</t>
  </si>
  <si>
    <t>{guid {00000E2E-0000-0000-0000-000000000000}}</t>
  </si>
  <si>
    <t>Деревянко Лейла</t>
  </si>
  <si>
    <t>МАОУ ДО "Центр плавания "Дельфин", г. Сургут, БУ ХМАО-Югры "ЦСП СКЮ"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</si>
  <si>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</si>
  <si>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</si>
  <si>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</si>
  <si>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</si>
  <si>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</si>
  <si>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</si>
  <si>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{57916BBA-6450-4EC4-9C64-A00F31929CED}}</t>
  </si>
  <si>
    <t>Дружинина София</t>
  </si>
  <si>
    <t>{guid {00000ED2-0000-0000-0000-000000000000}}</t>
  </si>
  <si>
    <t>Дуб Роман</t>
  </si>
  <si>
    <t>{guid {00000CDC-0000-0000-0000-000000000000}}</t>
  </si>
  <si>
    <t>Ельмешкин Дмитрий</t>
  </si>
  <si>
    <t>Михайлов И.Б.</t>
  </si>
  <si>
    <t>{guid {00000F06-0000-0000-0000-000000000000}}</t>
  </si>
  <si>
    <t>Ершов Матвей</t>
  </si>
  <si>
    <t>Томская обл.</t>
  </si>
  <si>
    <t>МБОУДО "Копыловский п/к "Одиссей"</t>
  </si>
  <si>
    <t>Широков А.А., Кречетов В.Ф.</t>
  </si>
  <si>
    <t>{guid {B6DC421E-50F1-40A3-A564-A97A3558B8F2}}</t>
  </si>
  <si>
    <t>Жданова Анастасия</t>
  </si>
  <si>
    <t>{guid {7AC8686B-1782-441D-B331-154043C5CC65}}</t>
  </si>
  <si>
    <t>Жихарев Владислав</t>
  </si>
  <si>
    <t>{guid {B4018728-5CEC-48CE-A154-0B8C024A9705}}</t>
  </si>
  <si>
    <t>Заев Ярослав</t>
  </si>
  <si>
    <t>{guid {00000EAD-0000-0000-0000-000000000000}}</t>
  </si>
  <si>
    <t>Зонов Максим</t>
  </si>
  <si>
    <t>БУ ХМАО-Югры "ЦСП СКЮ", МАОУ ДО "Центр плавания "Дельфин", г. Сургут</t>
  </si>
  <si>
    <t>{guid {00000EC8-0000-0000-0000-000000000000}}</t>
  </si>
  <si>
    <t>Зяблицкий Фёдор</t>
  </si>
  <si>
    <t>{guid {E5842C8F-9D2E-44C2-9962-2E359FF589FC}}</t>
  </si>
  <si>
    <t>Иванов Михаил</t>
  </si>
  <si>
    <t>Андреев А.Н., Грызлова Н.Б.</t>
  </si>
  <si>
    <t>{guid {127B834C-9893-4AC2-A45C-AF964F8BABD4}}</t>
  </si>
  <si>
    <t>Иванов Эдуард</t>
  </si>
  <si>
    <t>Мухгалеев М.Ю.</t>
  </si>
  <si>
    <t>{guid {C4454D38-6F86-4F2B-95E6-BF248AF46B19}}</t>
  </si>
  <si>
    <t>Иванченко Дмитрий</t>
  </si>
  <si>
    <t>Краснодарский кр.</t>
  </si>
  <si>
    <t>МБУ СШ №4 МОГК</t>
  </si>
  <si>
    <t>Мандрыгин А.В.</t>
  </si>
  <si>
    <t>{guid {00000F1B-0000-0000-0000-000000000000}}</t>
  </si>
  <si>
    <t>Ильиных Влада</t>
  </si>
  <si>
    <t>{guid {00000CE0-0000-0000-0000-000000000000}}</t>
  </si>
  <si>
    <t>Ионов Макар</t>
  </si>
  <si>
    <t>Тезиков А.Н., Платонова Е.Н., Семенцова М.К.</t>
  </si>
  <si>
    <t>{guid {00000E33-0000-0000-0000-000000000000}}</t>
  </si>
  <si>
    <t>Казаков Константин</t>
  </si>
  <si>
    <t>{guid {00000F01-0000-0000-0000-000000000000}}</t>
  </si>
  <si>
    <t>Казанцев Никита</t>
  </si>
  <si>
    <t>Карзаков Е.С.</t>
  </si>
  <si>
    <t>{guid {00000E5D-0000-0000-0000-000000000000}}</t>
  </si>
  <si>
    <t>Какорина Полина</t>
  </si>
  <si>
    <t>{guid {00000F1A-0000-0000-0000-000000000000}}</t>
  </si>
  <si>
    <t>Камалова Мария</t>
  </si>
  <si>
    <t>{guid {00000E46-0000-0000-0000-000000000000}}</t>
  </si>
  <si>
    <t>Камынин Глеб</t>
  </si>
  <si>
    <t>{guid {E6A266BD-8550-4E8C-A78E-BDB5601355B0}}</t>
  </si>
  <si>
    <t>Камышенцев Даниил</t>
  </si>
  <si>
    <t>Филиппов В.Д., Мильков М.В., Иванов Л.А.</t>
  </si>
  <si>
    <t>{guid {D95C6318-99D3-40ED-84FB-5E94F3A5F64E}}</t>
  </si>
  <si>
    <t>Кананыхина Александра</t>
  </si>
  <si>
    <t>Плотникова Н.В.</t>
  </si>
  <si>
    <t>{guid {00000CA8-0000-0000-0000-000000000000}}</t>
  </si>
  <si>
    <t>Кандауров Евгений</t>
  </si>
  <si>
    <t>{guid {00000E34-0000-0000-0000-000000000000}}</t>
  </si>
  <si>
    <t>Кертеков Артем</t>
  </si>
  <si>
    <t>{guid {00000F12-0000-0000-0000-000000000000}}</t>
  </si>
  <si>
    <t>Кислицын Игорь</t>
  </si>
  <si>
    <t>{guid {2C3C66F4-29BE-4A78-8E94-696C3A8ECD23}}</t>
  </si>
  <si>
    <t>Ковригина Анастасия</t>
  </si>
  <si>
    <t>{guid {00000EC5-0000-0000-0000-000000000000}}</t>
  </si>
  <si>
    <t>Козлов Иван</t>
  </si>
  <si>
    <t>{guid {5F63D8AA-0B76-4BD3-8DE0-79CC2F1245FE}}</t>
  </si>
  <si>
    <t>Конюхов Тимофей</t>
  </si>
  <si>
    <t>Тверская обл.</t>
  </si>
  <si>
    <t>ТРСОО "Тверь каяк клуб"</t>
  </si>
  <si>
    <t>Слепнев Д.Е.</t>
  </si>
  <si>
    <t>{guid {00000E61-0000-0000-0000-000000000000}}</t>
  </si>
  <si>
    <t>Косицина Елена</t>
  </si>
  <si>
    <t>{guid {4533C3FF-6955-4323-A7E9-2740DAA81E82}}</t>
  </si>
  <si>
    <t>Косыгина Полина</t>
  </si>
  <si>
    <t>{guid {00000EDA-0000-0000-0000-000000000000}}</t>
  </si>
  <si>
    <t>Кудрявцев Александр</t>
  </si>
  <si>
    <t>Ленинградская обл.</t>
  </si>
  <si>
    <t>Всеволожская СШОР</t>
  </si>
  <si>
    <t>Васильева Е.В., Говер Е.П.</t>
  </si>
  <si>
    <t>{guid {DB288956-51D3-4FC9-B84F-CACC97A154BB}}</t>
  </si>
  <si>
    <t>Кузнецов Кирилл</t>
  </si>
  <si>
    <t>{guid {00000EC7-0000-0000-0000-000000000000}}</t>
  </si>
  <si>
    <t>Куспаков Михаил</t>
  </si>
  <si>
    <t>{guid {84FA664C-7485-4849-A4DA-3ED63D4B9665}}</t>
  </si>
  <si>
    <t>Лазарев Артём</t>
  </si>
  <si>
    <t>{guid {00000D81-0000-0000-0000-000000000000}}</t>
  </si>
  <si>
    <t>Лазарев Виктор</t>
  </si>
  <si>
    <t>Тезиков А.Н., Платонова Е.Н., Натальин С.А.</t>
  </si>
  <si>
    <t>{guid {9BE09DCA-B386-4D42-92A0-9A8E275DD74D}}</t>
  </si>
  <si>
    <t>Лазарев Даниил</t>
  </si>
  <si>
    <t>{guid {EB7D1E15-FA1F-4FD7-8B4E-90273E787DA1}}</t>
  </si>
  <si>
    <t>Лаленков Матвей</t>
  </si>
  <si>
    <t>{guid {2470B726-51C8-412B-9B21-D1C28A215211}}</t>
  </si>
  <si>
    <t>Ларионова Кристина</t>
  </si>
  <si>
    <t>{guid {8AC3704F-B52D-434D-B878-353E8232017B}}</t>
  </si>
  <si>
    <t>Литвинов Владимир</t>
  </si>
  <si>
    <t>{guid {00000E54-0000-0000-0000-000000000000}}</t>
  </si>
  <si>
    <t>Лихачев Богдан</t>
  </si>
  <si>
    <t>Платонова Е.Н., Тезиков А.Н., Натальин С.А.</t>
  </si>
  <si>
    <t>{guid {00000F2B-0000-0000-0000-000000000000}}</t>
  </si>
  <si>
    <t>Логачева Таисия</t>
  </si>
  <si>
    <t>{guid {8504EA25-8966-4FEE-A4F7-4E399378E4AF}}</t>
  </si>
  <si>
    <t>Лоос Валерий</t>
  </si>
  <si>
    <t>{guid {00000F15-0000-0000-0000-000000000000}}</t>
  </si>
  <si>
    <t>Майтов Данил</t>
  </si>
  <si>
    <t>{guid {00000E7B-0000-0000-0000-000000000000}}</t>
  </si>
  <si>
    <t>Макаров Кирилл</t>
  </si>
  <si>
    <t>{guid {00000C4E-0000-0000-0000-000000000000}}</t>
  </si>
  <si>
    <t>Малышев Максим</t>
  </si>
  <si>
    <t>{guid {00000ED7-0000-0000-0000-000000000000}}</t>
  </si>
  <si>
    <t>Мартыненко Иван</t>
  </si>
  <si>
    <t>{guid {00000F45-0000-0000-0000-000000000000}}</t>
  </si>
  <si>
    <t>Мартынов Максим</t>
  </si>
  <si>
    <t>{guid {00000E35-0000-0000-0000-000000000000}}</t>
  </si>
  <si>
    <t>Мартынов Никита</t>
  </si>
  <si>
    <t>{guid {D9FC7935-CE1F-4EBA-BE32-695249BF7869}}</t>
  </si>
  <si>
    <t>Меновщикова Екатерина</t>
  </si>
  <si>
    <t>{guid {00000EAF-0000-0000-0000-000000000000}}</t>
  </si>
  <si>
    <t>Мешавкина Полина</t>
  </si>
  <si>
    <t>{guid {00000E3F-0000-0000-0000-000000000000}}</t>
  </si>
  <si>
    <t>Миненкова Виктория</t>
  </si>
  <si>
    <t>{guid {7BD20304-43EE-4126-9C7D-A35C6809ED31}}</t>
  </si>
  <si>
    <t>Михайлов Владислав</t>
  </si>
  <si>
    <t>Тезиков А.Н., Семенцова М.К.</t>
  </si>
  <si>
    <t>{guid {00000E93-0000-0000-0000-000000000000}}</t>
  </si>
  <si>
    <t>Михайлов Серафим</t>
  </si>
  <si>
    <t>{guid {B3E704EB-7386-4D6B-88C0-C868FCADBAEB}}</t>
  </si>
  <si>
    <t>Михайлова Лидия</t>
  </si>
  <si>
    <t>Широков А.А., Широкова В.В.</t>
  </si>
  <si>
    <t>{guid {00000E39-0000-0000-0000-000000000000}}</t>
  </si>
  <si>
    <t>Молодцов Илья</t>
  </si>
  <si>
    <t>Рязанская обл.</t>
  </si>
  <si>
    <t>МБУДО "ДЮЦ «СпортТур»</t>
  </si>
  <si>
    <t>Якунин А.В.</t>
  </si>
  <si>
    <t>{guid {00000F1C-0000-0000-0000-000000000000}}</t>
  </si>
  <si>
    <t>Мугафаров Ильмир</t>
  </si>
  <si>
    <t>{guid {48CF7A73-5401-4396-BD21-92C03C68BFF3}}</t>
  </si>
  <si>
    <t>Мударисов Егор</t>
  </si>
  <si>
    <t>{guid {00000EDC-0000-0000-0000-000000000000}}</t>
  </si>
  <si>
    <t>Мукосеева Олеся</t>
  </si>
  <si>
    <t>{guid {5C426BB7-85BA-48BB-A6F7-6B2BCE89F451}}</t>
  </si>
  <si>
    <t>Мурзаев Илья</t>
  </si>
  <si>
    <t>{guid {7937879E-62FE-4D24-B463-1D48212B10C3}}</t>
  </si>
  <si>
    <t>Назаров Александр</t>
  </si>
  <si>
    <t>{guid {C545A0C7-0B44-4CE5-A787-22D641D38714}}</t>
  </si>
  <si>
    <t>Налобин Сергей</t>
  </si>
  <si>
    <t>{guid {12171FDB-CEA5-4E96-A855-4048B3A155AF}}</t>
  </si>
  <si>
    <t>Насырова Марина</t>
  </si>
  <si>
    <t>Шестак М.Г.</t>
  </si>
  <si>
    <t>{guid {E9C23F62-2396-4185-8B84-F7DFFA41B2B6}}</t>
  </si>
  <si>
    <t>Нечаев Даниил</t>
  </si>
  <si>
    <t>{guid {00000C54-0000-0000-0000-000000000000}}</t>
  </si>
  <si>
    <t>Нигмадьянова Дана</t>
  </si>
  <si>
    <t>Башкортостан респ.</t>
  </si>
  <si>
    <t>{guid {00000D1A-0000-0000-0000-000000000000}}</t>
  </si>
  <si>
    <t>Новыш Марина</t>
  </si>
  <si>
    <t>МБУ ДО СДЮСШОР им. Соколова Л.К., ГУОР г. Бронницы</t>
  </si>
  <si>
    <t>Амосова Е.А., Слотина Ю.В., Рябиков Л.Ю.</t>
  </si>
  <si>
    <t>{guid {7D8E9CB9-30A6-4DD2-9C8D-D97B79AC8213}}</t>
  </si>
  <si>
    <t>Овсянников Севастьян</t>
  </si>
  <si>
    <t>{guid {00000EC3-0000-0000-0000-000000000000}}</t>
  </si>
  <si>
    <t>Орехов Иван</t>
  </si>
  <si>
    <t>{guid {00000EB6-0000-0000-0000-000000000000}}</t>
  </si>
  <si>
    <t>Осинцева Надежда</t>
  </si>
  <si>
    <t>{guid {00000A94-0000-0000-0000-000000000000}}</t>
  </si>
  <si>
    <t>Папуш Светлана</t>
  </si>
  <si>
    <t>ГБУ "МГФСО"</t>
  </si>
  <si>
    <t>Папуш С.П., Макаров Л.Ю.</t>
  </si>
  <si>
    <t>{guid {00000CD8-0000-0000-0000-000000000000}}</t>
  </si>
  <si>
    <t>Парфенов Дмитрий</t>
  </si>
  <si>
    <t>Подобряев А.В.</t>
  </si>
  <si>
    <t>{guid {304E16D7-9F80-4569-B953-F92D4E525A9F}}</t>
  </si>
  <si>
    <t>Патрикеева Варвара</t>
  </si>
  <si>
    <t>{guid {83A6C3E7-8124-4876-88E8-93AB2C2C0FA3}}</t>
  </si>
  <si>
    <t>Пашковский Александр</t>
  </si>
  <si>
    <t>{guid {00000EA0-0000-0000-0000-000000000000}}</t>
  </si>
  <si>
    <t>Перимей Пётр</t>
  </si>
  <si>
    <t>Штабкин В.Д.</t>
  </si>
  <si>
    <t>{guid {2407243D-DBE3-4006-9AF4-E93B56BD4516}}</t>
  </si>
  <si>
    <t>Петухов Данил</t>
  </si>
  <si>
    <t>Вохтомина Е.П.</t>
  </si>
  <si>
    <t>{guid {A188F187-074C-4476-B48E-EE4787E91B61}}</t>
  </si>
  <si>
    <t>Плешкова Дарья</t>
  </si>
  <si>
    <t>Смирнова Е.В., Чигидин А.В.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</si>
  <si>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</si>
  <si>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</si>
  <si>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</si>
  <si>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</si>
  <si>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</si>
  <si>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</si>
  <si>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</si>
  <si>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{1303B871-03BC-454D-BC89-C3AA7C0745A5}}</t>
  </si>
  <si>
    <t>Полещук Максим</t>
  </si>
  <si>
    <t>Андреев А.Н., Ярошевский Е.В.</t>
  </si>
  <si>
    <t>{guid {00000EF3-0000-0000-0000-000000000000}}</t>
  </si>
  <si>
    <t>Полуэктова Злата</t>
  </si>
  <si>
    <t>{guid {00000E57-0000-0000-0000-000000000000}}</t>
  </si>
  <si>
    <t>Попов Иван</t>
  </si>
  <si>
    <t>{guid {806339F9-CA9E-44C3-9069-2D6442FC6713}}</t>
  </si>
  <si>
    <t>Поспелов Игорь</t>
  </si>
  <si>
    <t>{guid {312E3AA5-F7E0-4D3D-A99F-16A1FFBA0C46}}</t>
  </si>
  <si>
    <t>Потапов Глеб</t>
  </si>
  <si>
    <t>{guid {00000E58-0000-0000-0000-000000000000}}</t>
  </si>
  <si>
    <t>Пустовалов Дмитрий</t>
  </si>
  <si>
    <t>{guid {00000ACB-0000-0000-0000-000000000000}}</t>
  </si>
  <si>
    <t>Рашев Всеволод</t>
  </si>
  <si>
    <t>{guid {35CDBACC-37D6-4D0B-A67A-58112265894F}}</t>
  </si>
  <si>
    <t>Ремез Максим</t>
  </si>
  <si>
    <t>{guid {DEEFD613-11B8-42A8-8A15-C1990EFBF6A0}}</t>
  </si>
  <si>
    <t>Решетова Ксения</t>
  </si>
  <si>
    <t>{guid {C5872019-1389-466D-BB0E-7C541996497F}}</t>
  </si>
  <si>
    <t>Романова Александра</t>
  </si>
  <si>
    <t>{guid {00000ED1-0000-0000-0000-000000000000}}</t>
  </si>
  <si>
    <t>Ронжин Ростислав</t>
  </si>
  <si>
    <t>{guid {1F106A2C-B59C-4A2F-84A0-DCF6C1C678AC}}</t>
  </si>
  <si>
    <t>Рубцов Глеб</t>
  </si>
  <si>
    <t>{guid {00000F16-0000-0000-0000-000000000000}}</t>
  </si>
  <si>
    <t>Садыков Ильнур</t>
  </si>
  <si>
    <t>{guid {0923CE1B-FB04-48D4-AD87-642555D90D17}}</t>
  </si>
  <si>
    <t>Сазонов Данила</t>
  </si>
  <si>
    <t>{guid {00000EBC-0000-0000-0000-000000000000}}</t>
  </si>
  <si>
    <t>Салаватуллин Артур</t>
  </si>
  <si>
    <t>{guid {00000F02-0000-0000-0000-000000000000}}</t>
  </si>
  <si>
    <t>Сафиюлина Анна</t>
  </si>
  <si>
    <t>{guid {B41F70FD-EC18-42B3-B3CD-9E97DF071A63}}</t>
  </si>
  <si>
    <t>Сидоренко Мария</t>
  </si>
  <si>
    <t>с/к "Скиталец"</t>
  </si>
  <si>
    <t>Кочнев А.А.</t>
  </si>
  <si>
    <t>{guid {00000E4B-0000-0000-0000-000000000000}}</t>
  </si>
  <si>
    <t>Смирнов Егор</t>
  </si>
  <si>
    <t>{guid {00000F4A-0000-0000-0000-000000000000}}</t>
  </si>
  <si>
    <t>Смирнов Сергей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</si>
  <si>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</si>
  <si>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</si>
  <si>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</si>
  <si>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{00000C58-0000-0000-0000-000000000000}}</t>
  </si>
  <si>
    <t>Соколов Арсений</t>
  </si>
  <si>
    <t>{guid {8391EF02-45EC-4BB6-A40A-93C2C07C481C}}</t>
  </si>
  <si>
    <t>Соколова Мария</t>
  </si>
  <si>
    <t>{guid {B74AC49A-779E-4955-B9B0-8D3DC4912E99}}</t>
  </si>
  <si>
    <t>Соловьев Александр</t>
  </si>
  <si>
    <t>{guid {03F9CB07-3C86-454F-9325-9D2554E8206A}}</t>
  </si>
  <si>
    <t>Сологаев Ростислав</t>
  </si>
  <si>
    <t>{guid {00000E1B-0000-0000-0000-000000000000}}</t>
  </si>
  <si>
    <t>Сондор Александр</t>
  </si>
  <si>
    <t>{guid {00000EF9-0000-0000-0000-000000000000}}</t>
  </si>
  <si>
    <t>Степанов Алексей</t>
  </si>
  <si>
    <t>{guid {00000E48-0000-0000-0000-000000000000}}</t>
  </si>
  <si>
    <t>Столбовский Артём</t>
  </si>
  <si>
    <t>{guid {0D7BCAC9-8039-4A02-8EC3-4A4F684CAF33}}</t>
  </si>
  <si>
    <t>Сурнов Евгений</t>
  </si>
  <si>
    <t>{guid {CC5D5946-BDCA-4B89-8370-E10E2D9ABD52}}</t>
  </si>
  <si>
    <t>Суровый Дмитрий</t>
  </si>
  <si>
    <t>Новгородская обл.</t>
  </si>
  <si>
    <t>МАУ "Центр гребного слалома"</t>
  </si>
  <si>
    <t>Быкадоров В.А., Черных К.С.</t>
  </si>
  <si>
    <t>{guid {00000C67-0000-0000-0000-000000000000}}</t>
  </si>
  <si>
    <t>Терехова Елизавета</t>
  </si>
  <si>
    <t>ГУОР г. Бронницы, ГБУ МО ЦОВС</t>
  </si>
  <si>
    <t>Слотина Ю.В., Рябиков Л.Ю., Непогодин М.М.</t>
  </si>
  <si>
    <t>{guid {B68341EA-037C-4190-B83C-E8B273CE5429}}</t>
  </si>
  <si>
    <t>Тирбах Данил</t>
  </si>
  <si>
    <t>{guid {00000ED3-0000-0000-0000-000000000000}}</t>
  </si>
  <si>
    <t>Титов Егор</t>
  </si>
  <si>
    <t>{guid {00000EF7-0000-0000-0000-000000000000}}</t>
  </si>
  <si>
    <t>Токмаков Вячеслав</t>
  </si>
  <si>
    <t>{guid {00000F3F-0000-0000-0000-000000000000}}</t>
  </si>
  <si>
    <t>Торсунов Глеб</t>
  </si>
  <si>
    <t>{guid {DF275EE9-8B0C-482B-BB43-643B4A9E636A}}</t>
  </si>
  <si>
    <t>Умурзакова Аделина</t>
  </si>
  <si>
    <t>{guid {00000E4A-0000-0000-0000-000000000000}}</t>
  </si>
  <si>
    <t>Ушкарев Савва</t>
  </si>
  <si>
    <t>{guid {00000EC1-0000-0000-0000-000000000000}}</t>
  </si>
  <si>
    <t>Федоров Егор</t>
  </si>
  <si>
    <t>{guid {00000E43-0000-0000-0000-000000000000}}</t>
  </si>
  <si>
    <t>Федосов Алексей</t>
  </si>
  <si>
    <t>{guid {DF18CEDF-84A7-4DD4-8193-1FB7DAAD5BFF}}</t>
  </si>
  <si>
    <t>Федченко Карина</t>
  </si>
  <si>
    <t>{guid {410EC81B-482C-4C38-91C3-487F7AF8B3C0}}</t>
  </si>
  <si>
    <t>Филиппов Георгий</t>
  </si>
  <si>
    <t>{guid {00000C73-0000-0000-0000-000000000000}}</t>
  </si>
  <si>
    <t>Флёров Владимир</t>
  </si>
  <si>
    <t>Санкт-Петербург, Пермский кр.</t>
  </si>
  <si>
    <t>СПб ГБОУ СПО КОР-1</t>
  </si>
  <si>
    <t>Леонов М.О.</t>
  </si>
  <si>
    <t>{guid {00000F0A-0000-0000-0000-000000000000}}</t>
  </si>
  <si>
    <t>Флёров Павел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</si>
  <si>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</si>
  <si>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</si>
  <si>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</si>
  <si>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</si>
  <si>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</si>
  <si>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</si>
  <si>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{guid {F85D4EB3-EB90-4F2E-A393-70FFF32DA630}}</t>
  </si>
  <si>
    <t>Хрипко Олег</t>
  </si>
  <si>
    <t>{guid {00000E9E-0000-0000-0000-000000000000}}</t>
  </si>
  <si>
    <t>Цветков Никита</t>
  </si>
  <si>
    <t>{guid {6B09C04E-407B-449A-8A5D-3EE9266EAD61}}</t>
  </si>
  <si>
    <t>Цибер Софья</t>
  </si>
  <si>
    <t>{guid {C3192CCB-A09E-4AF0-90E5-29C3D59F4988}}</t>
  </si>
  <si>
    <t>Чебышев Вячеслав</t>
  </si>
  <si>
    <t>{guid {EC214C03-C3B3-41F6-ACAD-2935BCA1AB42}}</t>
  </si>
  <si>
    <t>Чегесов Антон</t>
  </si>
  <si>
    <t>{guid {94401F14-0D95-40A0-AC3E-5502B9267AD6}}</t>
  </si>
  <si>
    <t>Чемулова Виктория</t>
  </si>
  <si>
    <t>{guid {101AE05A-9D6D-4522-BEC5-F8BCC19235D5}}</t>
  </si>
  <si>
    <t>Чигирев Александр</t>
  </si>
  <si>
    <t>{guid {5A242A73-A623-4927-ACEE-D0A2877B6D0A}}</t>
  </si>
  <si>
    <t>Чулошников Никита</t>
  </si>
  <si>
    <t>{guid {00000EE4-0000-0000-0000-000000000000}}</t>
  </si>
  <si>
    <t>Шакиров Даниил</t>
  </si>
  <si>
    <t>{guid {F29BE4EA-B7EE-4D15-B5B7-9F1C5E7676E7}}</t>
  </si>
  <si>
    <t>Шакиров Ришат</t>
  </si>
  <si>
    <t>БУ ХМАО-Югры "ЦСП СКЮ", МАУДО "СДЮСШОР", г. Нижневартовск</t>
  </si>
  <si>
    <t>{guid {00000E59-0000-0000-0000-000000000000}}</t>
  </si>
  <si>
    <t>Шестаков Дмитрий</t>
  </si>
  <si>
    <t>{guid {00000E5A-0000-0000-0000-000000000000}}</t>
  </si>
  <si>
    <t>Шишко Александр</t>
  </si>
  <si>
    <t>{guid {00000E3E-0000-0000-0000-000000000000}}</t>
  </si>
  <si>
    <t>Шувалов Данил</t>
  </si>
  <si>
    <t>{guid {00000EA9-0000-0000-0000-000000000000}}</t>
  </si>
  <si>
    <t>Шутов Никита</t>
  </si>
  <si>
    <t>{guid {AB450030-E956-4262-B53F-B4E1FFCE0752}}</t>
  </si>
  <si>
    <t>Щербина Алиса</t>
  </si>
  <si>
    <t>{guid {00000C6F-0000-0000-0000-000000000000}}</t>
  </si>
  <si>
    <t>Юдина Анна</t>
  </si>
  <si>
    <t>{guid {22DF4B4B-D474-496D-96B8-CA7C4089BA9A}}</t>
  </si>
  <si>
    <t>Яковлев Артём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</si>
  <si>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</si>
  <si>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</si>
  <si>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</si>
  <si>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</si>
  <si>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</si>
  <si>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</si>
  <si>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</si>
  <si>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</si>
  <si>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</si>
  <si>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</si>
  <si>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</si>
  <si>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</si>
  <si>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</si>
  <si>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</si>
  <si>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</si>
  <si>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15</t>
  </si>
  <si>
    <t>2004</t>
  </si>
  <si>
    <t>54</t>
  </si>
  <si>
    <t>2003</t>
  </si>
  <si>
    <t>83</t>
  </si>
  <si>
    <t>2002</t>
  </si>
  <si>
    <t>90</t>
  </si>
  <si>
    <t>59</t>
  </si>
  <si>
    <t>46</t>
  </si>
  <si>
    <t>85</t>
  </si>
  <si>
    <t>48</t>
  </si>
  <si>
    <t>94</t>
  </si>
  <si>
    <t>69</t>
  </si>
  <si>
    <t>2001</t>
  </si>
  <si>
    <t>16</t>
  </si>
  <si>
    <t>93</t>
  </si>
  <si>
    <t>88</t>
  </si>
  <si>
    <t>65</t>
  </si>
  <si>
    <t>63</t>
  </si>
  <si>
    <t>53</t>
  </si>
  <si>
    <t>24</t>
  </si>
  <si>
    <t>66</t>
  </si>
  <si>
    <t>21</t>
  </si>
  <si>
    <t>74</t>
  </si>
  <si>
    <t>25</t>
  </si>
  <si>
    <t>67</t>
  </si>
  <si>
    <t>23</t>
  </si>
  <si>
    <t>2005</t>
  </si>
  <si>
    <t>32</t>
  </si>
  <si>
    <t>29</t>
  </si>
  <si>
    <t>44</t>
  </si>
  <si>
    <t>47</t>
  </si>
  <si>
    <t>18</t>
  </si>
  <si>
    <t>28</t>
  </si>
  <si>
    <t>82</t>
  </si>
  <si>
    <t>58</t>
  </si>
  <si>
    <t>73</t>
  </si>
  <si>
    <t>75</t>
  </si>
  <si>
    <t>70</t>
  </si>
  <si>
    <t>68</t>
  </si>
  <si>
    <t>51</t>
  </si>
  <si>
    <t>31</t>
  </si>
  <si>
    <t>41</t>
  </si>
  <si>
    <t>56</t>
  </si>
  <si>
    <t>39</t>
  </si>
  <si>
    <t>4</t>
  </si>
  <si>
    <t>43</t>
  </si>
  <si>
    <t>87</t>
  </si>
  <si>
    <t>95</t>
  </si>
  <si>
    <t>40</t>
  </si>
  <si>
    <t>8</t>
  </si>
  <si>
    <t>89</t>
  </si>
  <si>
    <t>7</t>
  </si>
  <si>
    <t>79</t>
  </si>
  <si>
    <t>55</t>
  </si>
  <si>
    <t>78</t>
  </si>
  <si>
    <t>6</t>
  </si>
  <si>
    <t>34</t>
  </si>
  <si>
    <t>10</t>
  </si>
  <si>
    <t>20</t>
  </si>
  <si>
    <t>91</t>
  </si>
  <si>
    <t>42</t>
  </si>
  <si>
    <t>19</t>
  </si>
  <si>
    <t>52</t>
  </si>
  <si>
    <t>36</t>
  </si>
  <si>
    <t>26</t>
  </si>
  <si>
    <t>84</t>
  </si>
  <si>
    <t>77</t>
  </si>
  <si>
    <t>38</t>
  </si>
  <si>
    <t>5</t>
  </si>
  <si>
    <t>86</t>
  </si>
  <si>
    <t>92</t>
  </si>
  <si>
    <t>81</t>
  </si>
  <si>
    <t>12</t>
  </si>
  <si>
    <t>50</t>
  </si>
  <si>
    <t>45</t>
  </si>
  <si>
    <t>64</t>
  </si>
  <si>
    <t>35</t>
  </si>
  <si>
    <t>33</t>
  </si>
  <si>
    <t>37</t>
  </si>
  <si>
    <t>61</t>
  </si>
  <si>
    <t>22</t>
  </si>
  <si>
    <t>71</t>
  </si>
  <si>
    <t>17</t>
  </si>
  <si>
    <t>62</t>
  </si>
  <si>
    <t>72</t>
  </si>
  <si>
    <t>14</t>
  </si>
  <si>
    <t>30</t>
  </si>
  <si>
    <t>9</t>
  </si>
  <si>
    <t>13</t>
  </si>
  <si>
    <t>60</t>
  </si>
  <si>
    <t>27</t>
  </si>
  <si>
    <t>80</t>
  </si>
  <si>
    <t>49</t>
  </si>
  <si>
    <t>76</t>
  </si>
  <si>
    <t>11</t>
  </si>
  <si>
    <t>С-2м</t>
  </si>
  <si>
    <t>129</t>
  </si>
  <si>
    <t>Ананьев Святослав_x000D_
Васик Александр</t>
  </si>
  <si>
    <t>2002_x000D_
2004</t>
  </si>
  <si>
    <t>1_x000D_
2</t>
  </si>
  <si>
    <t>Раменский клуб туристов_x000D_
ФОК "Лотос"</t>
  </si>
  <si>
    <t>Голубович А.И._x000D_
Солодовников А.А., Солодовникова З.В.</t>
  </si>
  <si>
    <t>149</t>
  </si>
  <si>
    <t>Бабичев Даниил_x000D_
Чебышев Вячеслав</t>
  </si>
  <si>
    <t>2002_x000D_
2002</t>
  </si>
  <si>
    <t>2_x000D_
2</t>
  </si>
  <si>
    <t>134</t>
  </si>
  <si>
    <t>Богомолов Никита_x000D_
Богомолов Данил</t>
  </si>
  <si>
    <t>2004_x000D_
2004</t>
  </si>
  <si>
    <t>153</t>
  </si>
  <si>
    <t>Ванин Владислав_x000D_
Ионов Макар</t>
  </si>
  <si>
    <t>кмс_x000D_
2</t>
  </si>
  <si>
    <t>Платонова Е.Н., Тезиков А.Н._x000D_
Тезиков А.Н., Платонова Е.Н., Семенцова М.К.</t>
  </si>
  <si>
    <t>146</t>
  </si>
  <si>
    <t>Вихарев Иван_x000D_
Федосов Алексей</t>
  </si>
  <si>
    <t>2003_x000D_
2002</t>
  </si>
  <si>
    <t>2_x000D_
1</t>
  </si>
  <si>
    <t>139</t>
  </si>
  <si>
    <t>Гаврилов Артём_x000D_
Гаврилов Вячеслав</t>
  </si>
  <si>
    <t>2003_x000D_
2004</t>
  </si>
  <si>
    <t>144</t>
  </si>
  <si>
    <t>Горшков Вячеслав_x000D_
Ронжин Ростислав</t>
  </si>
  <si>
    <t>1_x000D_
1</t>
  </si>
  <si>
    <t>141</t>
  </si>
  <si>
    <t>Груничев Иван_x000D_
Камышенцев Даниил</t>
  </si>
  <si>
    <t>Филиппов В.Д., Мильков М.В._x000D_
Филиппов В.Д., Мильков М.В., Иванов Л.А.</t>
  </si>
  <si>
    <t>133</t>
  </si>
  <si>
    <t>Добрынин Георгий_x000D_
Агафонов Леонид</t>
  </si>
  <si>
    <t>3_x000D_
3</t>
  </si>
  <si>
    <t>147</t>
  </si>
  <si>
    <t>Ельмешкин Дмитрий_x000D_
Макаров Кирилл</t>
  </si>
  <si>
    <t>2003_x000D_
2001</t>
  </si>
  <si>
    <t>Михайлов И.Б._x000D_
Солодовников А.А., Солодовникова З.В.</t>
  </si>
  <si>
    <t>135</t>
  </si>
  <si>
    <t>Иванов Михаил_x000D_
Чегесов Антон</t>
  </si>
  <si>
    <t>152</t>
  </si>
  <si>
    <t>Казаков Константин_x000D_
Козлов Иван</t>
  </si>
  <si>
    <t>2003_x000D_
2003</t>
  </si>
  <si>
    <t>57</t>
  </si>
  <si>
    <t>Казанцев Никита_x000D_
Сурнов Евгений</t>
  </si>
  <si>
    <t>143</t>
  </si>
  <si>
    <t>Кандауров Евгений_x000D_
Шувалов Данил</t>
  </si>
  <si>
    <t>2002_x000D_
2003</t>
  </si>
  <si>
    <t>156</t>
  </si>
  <si>
    <t>Кислицын Игорь_x000D_
Бадаев Максим</t>
  </si>
  <si>
    <t>138</t>
  </si>
  <si>
    <t>Лазарев Виктор_x000D_
Цветков Никита</t>
  </si>
  <si>
    <t>2_x000D_
3</t>
  </si>
  <si>
    <t>Тезиков А.Н., Платонова Е.Н., Натальин С.А._x000D_
Тезиков А.Н., Платонова Е.Н., Семенцова М.К.</t>
  </si>
  <si>
    <t>130</t>
  </si>
  <si>
    <t>Лихачев Богдан_x000D_
Рашев Всеволод</t>
  </si>
  <si>
    <t>кмс_x000D_
1</t>
  </si>
  <si>
    <t>154</t>
  </si>
  <si>
    <t>Майтов Данил_x000D_
Горустович Илья</t>
  </si>
  <si>
    <t>128</t>
  </si>
  <si>
    <t>Малышев Максим_x000D_
Харламцев Александр</t>
  </si>
  <si>
    <t>2001_x000D_
2002</t>
  </si>
  <si>
    <t>кмс_x000D_
кмс</t>
  </si>
  <si>
    <t>151</t>
  </si>
  <si>
    <t>Мартынов Никита_x000D_
Дуб Роман</t>
  </si>
  <si>
    <t>150</t>
  </si>
  <si>
    <t>Михайлов Серафим_x000D_
Смирнов Сергей</t>
  </si>
  <si>
    <t>Солодовников А.А., Солодовникова З.В._x000D_
Солодовников А.А., Солодовникова З.В., Слотина Ю.В., Рябиков Л.Ю.</t>
  </si>
  <si>
    <t>137</t>
  </si>
  <si>
    <t>Мурзаев Илья_x000D_
Пашковский Александр</t>
  </si>
  <si>
    <t>140</t>
  </si>
  <si>
    <t>Пустовалов Дмитрий_x000D_
Хвиюзов Михаил</t>
  </si>
  <si>
    <t>142</t>
  </si>
  <si>
    <t>Садыков Ильнур_x000D_
Тирбах Данил</t>
  </si>
  <si>
    <t>131</t>
  </si>
  <si>
    <t>Салаватуллин Артур_x000D_
Сазонов Данила</t>
  </si>
  <si>
    <t>2001_x000D_
2003</t>
  </si>
  <si>
    <t>148</t>
  </si>
  <si>
    <t>Соколов Арсений_x000D_
Мугафаров Ильмир</t>
  </si>
  <si>
    <t>2002_x000D_
2001</t>
  </si>
  <si>
    <t>155</t>
  </si>
  <si>
    <t>Сондор Александр_x000D_
Ершов Матвей</t>
  </si>
  <si>
    <t>136</t>
  </si>
  <si>
    <t>Токмаков Вячеслав_x000D_
Налобин Сергей</t>
  </si>
  <si>
    <t>2_x000D_
1ю</t>
  </si>
  <si>
    <t>132</t>
  </si>
  <si>
    <t>Федоров Егор_x000D_
Борисов Антон</t>
  </si>
  <si>
    <t>Исламгараева М.И., Иванов Г.А._x000D_
Иванов Г.А.</t>
  </si>
  <si>
    <t>145</t>
  </si>
  <si>
    <t>Шутов Никита_x000D_
Овсянников Севастьян</t>
  </si>
  <si>
    <t>К-1ж</t>
  </si>
  <si>
    <t>163</t>
  </si>
  <si>
    <t>198</t>
  </si>
  <si>
    <t>195</t>
  </si>
  <si>
    <t>159</t>
  </si>
  <si>
    <t>184</t>
  </si>
  <si>
    <t>206</t>
  </si>
  <si>
    <t>189</t>
  </si>
  <si>
    <t>203</t>
  </si>
  <si>
    <t>168</t>
  </si>
  <si>
    <t>169</t>
  </si>
  <si>
    <t>180</t>
  </si>
  <si>
    <t>181</t>
  </si>
  <si>
    <t>194</t>
  </si>
  <si>
    <t>172</t>
  </si>
  <si>
    <t>164</t>
  </si>
  <si>
    <t>202</t>
  </si>
  <si>
    <t>201</t>
  </si>
  <si>
    <t>199</t>
  </si>
  <si>
    <t>158</t>
  </si>
  <si>
    <t>178</t>
  </si>
  <si>
    <t>188</t>
  </si>
  <si>
    <t>183</t>
  </si>
  <si>
    <t>165</t>
  </si>
  <si>
    <t>196</t>
  </si>
  <si>
    <t>173</t>
  </si>
  <si>
    <t>175</t>
  </si>
  <si>
    <t>193</t>
  </si>
  <si>
    <t>160</t>
  </si>
  <si>
    <t>186</t>
  </si>
  <si>
    <t>200</t>
  </si>
  <si>
    <t>205</t>
  </si>
  <si>
    <t>171</t>
  </si>
  <si>
    <t>204</t>
  </si>
  <si>
    <t>1998</t>
  </si>
  <si>
    <t>167</t>
  </si>
  <si>
    <t>174</t>
  </si>
  <si>
    <t>209</t>
  </si>
  <si>
    <t>192</t>
  </si>
  <si>
    <t>187</t>
  </si>
  <si>
    <t>182</t>
  </si>
  <si>
    <t>190</t>
  </si>
  <si>
    <t>166</t>
  </si>
  <si>
    <t>208</t>
  </si>
  <si>
    <t>197</t>
  </si>
  <si>
    <t>210</t>
  </si>
  <si>
    <t>157</t>
  </si>
  <si>
    <t>161</t>
  </si>
  <si>
    <t>191</t>
  </si>
  <si>
    <t>162</t>
  </si>
  <si>
    <t>179</t>
  </si>
  <si>
    <t>170</t>
  </si>
  <si>
    <t>207</t>
  </si>
  <si>
    <t>С-1м</t>
  </si>
  <si>
    <t>214</t>
  </si>
  <si>
    <t>248</t>
  </si>
  <si>
    <t>235</t>
  </si>
  <si>
    <t>176</t>
  </si>
  <si>
    <t>177</t>
  </si>
  <si>
    <t>211</t>
  </si>
  <si>
    <t>245</t>
  </si>
  <si>
    <t>240</t>
  </si>
  <si>
    <t>232</t>
  </si>
  <si>
    <t>228</t>
  </si>
  <si>
    <t>231</t>
  </si>
  <si>
    <t>220</t>
  </si>
  <si>
    <t>218</t>
  </si>
  <si>
    <t>242</t>
  </si>
  <si>
    <t>251</t>
  </si>
  <si>
    <t>219</t>
  </si>
  <si>
    <t>253</t>
  </si>
  <si>
    <t>230</t>
  </si>
  <si>
    <t>244</t>
  </si>
  <si>
    <t>238</t>
  </si>
  <si>
    <t>249</t>
  </si>
  <si>
    <t>222</t>
  </si>
  <si>
    <t>224</t>
  </si>
  <si>
    <t>213</t>
  </si>
  <si>
    <t>247</t>
  </si>
  <si>
    <t>217</t>
  </si>
  <si>
    <t>241</t>
  </si>
  <si>
    <t>239</t>
  </si>
  <si>
    <t>243</t>
  </si>
  <si>
    <t>223</t>
  </si>
  <si>
    <t>236</t>
  </si>
  <si>
    <t>255</t>
  </si>
  <si>
    <t>234</t>
  </si>
  <si>
    <t>221</t>
  </si>
  <si>
    <t>225</t>
  </si>
  <si>
    <t>226</t>
  </si>
  <si>
    <t>227</t>
  </si>
  <si>
    <t>212</t>
  </si>
  <si>
    <t>215</t>
  </si>
  <si>
    <t>250</t>
  </si>
  <si>
    <t>256</t>
  </si>
  <si>
    <t>233</t>
  </si>
  <si>
    <t>257</t>
  </si>
  <si>
    <t>229</t>
  </si>
  <si>
    <t>252</t>
  </si>
  <si>
    <t>258</t>
  </si>
  <si>
    <t>246</t>
  </si>
  <si>
    <t>237</t>
  </si>
  <si>
    <t>216</t>
  </si>
  <si>
    <t>254</t>
  </si>
  <si>
    <t>С-1ж</t>
  </si>
  <si>
    <t>99</t>
  </si>
  <si>
    <t>121</t>
  </si>
  <si>
    <t>103</t>
  </si>
  <si>
    <t>118</t>
  </si>
  <si>
    <t>107</t>
  </si>
  <si>
    <t>113</t>
  </si>
  <si>
    <t>105</t>
  </si>
  <si>
    <t>120</t>
  </si>
  <si>
    <t>112</t>
  </si>
  <si>
    <t>117</t>
  </si>
  <si>
    <t>106</t>
  </si>
  <si>
    <t>102</t>
  </si>
  <si>
    <t>114</t>
  </si>
  <si>
    <t>116</t>
  </si>
  <si>
    <t>100</t>
  </si>
  <si>
    <t>101</t>
  </si>
  <si>
    <t>96</t>
  </si>
  <si>
    <t>119</t>
  </si>
  <si>
    <t>125</t>
  </si>
  <si>
    <t>97</t>
  </si>
  <si>
    <t>126</t>
  </si>
  <si>
    <t>111</t>
  </si>
  <si>
    <t>115</t>
  </si>
  <si>
    <t>104</t>
  </si>
  <si>
    <t>110</t>
  </si>
  <si>
    <t>108</t>
  </si>
  <si>
    <t>124</t>
  </si>
  <si>
    <t>185</t>
  </si>
  <si>
    <t>127</t>
  </si>
  <si>
    <t>109</t>
  </si>
  <si>
    <t>98</t>
  </si>
  <si>
    <t>122</t>
  </si>
  <si>
    <t>Министерство спорта Российской Федерации_x000D_
Федерация гребного слалома России</t>
  </si>
  <si>
    <t>Первенство России по гребному слалому 2017 года среди юношей и девушек до 17 лет</t>
  </si>
  <si>
    <t>04-06 августа 2017 года</t>
  </si>
  <si>
    <t>Новгородская область, г. Окуловка, р. Перетна, _x000D_
МАУ «Центр гребного слалома»,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</si>
  <si>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</si>
  <si>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</si>
  <si>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</si>
  <si>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</si>
  <si>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</si>
  <si>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</si>
  <si>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</si>
  <si>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</si>
  <si>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</si>
  <si>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</si>
  <si>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</si>
  <si>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</si>
  <si>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</si>
  <si>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</si>
  <si>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Казаков Константин
Козлов Иван</t>
  </si>
  <si>
    <t>2003
2003</t>
  </si>
  <si>
    <t>1
1</t>
  </si>
  <si>
    <t>Соколов Арсений
Мугафаров Ильмир</t>
  </si>
  <si>
    <t>2002
2001</t>
  </si>
  <si>
    <t>кмс
кмс</t>
  </si>
  <si>
    <t>Майтов Данил
Горустович Илья</t>
  </si>
  <si>
    <t>2003
2002</t>
  </si>
  <si>
    <t>Кислицын Игорь
Бадаев Максим</t>
  </si>
  <si>
    <t>2002
2002</t>
  </si>
  <si>
    <t>Михайлов Серафим
Смирнов Сергей</t>
  </si>
  <si>
    <t>Груничев Иван
Камышенцев Даниил</t>
  </si>
  <si>
    <t>2
2</t>
  </si>
  <si>
    <t>Мартынов Никита
Дуб Роман</t>
  </si>
  <si>
    <t>2002
2003</t>
  </si>
  <si>
    <t>1
2</t>
  </si>
  <si>
    <t>Горшков Вячеслав
Ронжин Ростислав</t>
  </si>
  <si>
    <t>Садыков Ильнур
Тирбах Данил</t>
  </si>
  <si>
    <t>Сондор Александр
Ершов Матвей</t>
  </si>
  <si>
    <t>2001
2002</t>
  </si>
  <si>
    <t>кмс
1</t>
  </si>
  <si>
    <t>Шутов Никита
Овсянников Севастьян</t>
  </si>
  <si>
    <t>Ельмешкин Дмитрий
Макаров Кирилл</t>
  </si>
  <si>
    <t>2003
2001</t>
  </si>
  <si>
    <t>Ванин Владислав
Ионов Макар</t>
  </si>
  <si>
    <t>кмс
2</t>
  </si>
  <si>
    <t>Иванов Михаил
Чегесов Антон</t>
  </si>
  <si>
    <t>Лихачев Богдан
Рашев Всеволод</t>
  </si>
  <si>
    <t>Кандауров Евгений
Шувалов Данил</t>
  </si>
  <si>
    <t>Гаврилов Артём
Гаврилов Вячеслав</t>
  </si>
  <si>
    <t>2003
2004</t>
  </si>
  <si>
    <t>Богомолов Никита
Богомолов Данил</t>
  </si>
  <si>
    <t>2004
2004</t>
  </si>
  <si>
    <t>Мурзаев Илья
Пашковский Александр</t>
  </si>
  <si>
    <t>Пустовалов Дмитрий
Хвиюзов Михаил</t>
  </si>
  <si>
    <t>Бабичев Даниил
Чебышев Вячеслав</t>
  </si>
  <si>
    <t>Салаватуллин Артур
Сазонов Данила</t>
  </si>
  <si>
    <t>2001
2003</t>
  </si>
  <si>
    <t>Малышев Максим
Харламцев Александр</t>
  </si>
  <si>
    <t>Вихарев Иван
Федосов Алексей</t>
  </si>
  <si>
    <t>2
1</t>
  </si>
  <si>
    <t>Токмаков Вячеслав
Налобин Сергей</t>
  </si>
  <si>
    <t>2
1ю</t>
  </si>
  <si>
    <t>Лазарев Виктор
Цветков Никита</t>
  </si>
  <si>
    <t>2
3</t>
  </si>
  <si>
    <t>Ананьев Святослав
Васик Александр</t>
  </si>
  <si>
    <t>2002
2004</t>
  </si>
  <si>
    <t>Федоров Егор
Борисов Антон</t>
  </si>
  <si>
    <t>Добрынин Георгий
Агафонов Леонид</t>
  </si>
  <si>
    <t>3
3</t>
  </si>
  <si>
    <t>Казанцев Никита
Сурнов Евгений</t>
  </si>
  <si>
    <t>Категория К-1ж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</si>
  <si>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</si>
  <si>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</si>
  <si>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</si>
  <si>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</si>
  <si>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</si>
  <si>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Малышев Максим
Мартынов Никита
Андриенко Илья</t>
  </si>
  <si>
    <t>2001
2002
2002</t>
  </si>
  <si>
    <t>кмс
1
1</t>
  </si>
  <si>
    <t>Барыкин Михаил
Смирнов Егор
Столбовский Артём</t>
  </si>
  <si>
    <t>2002
2003
2003</t>
  </si>
  <si>
    <t>1
кмс
1</t>
  </si>
  <si>
    <t>Смирнова Е.В., Смирнов А.А., Чигидин А.В.
Смирнова Е.В., Смирнов А.А., Чигидин А.В.
Рогова Н.С., Маняхина М.А., Герций С.Е., Вишняков И.А.</t>
  </si>
  <si>
    <t>Рашев Всеволод
Лихачев Богдан
Ванин Владислав</t>
  </si>
  <si>
    <t>2002
2002
2002</t>
  </si>
  <si>
    <t>1
кмс
кмс</t>
  </si>
  <si>
    <t>Платонова Е.Н., Тезиков А.Н., Натальин С.А.
Платонова Е.Н., Тезиков А.Н., Натальин С.А.
Платонова Е.Н., Тезиков А.Н.</t>
  </si>
  <si>
    <t>Михайлов Серафим
Ананьев Святослав
Васик Александр</t>
  </si>
  <si>
    <t>2003
2002
2004</t>
  </si>
  <si>
    <t>1
1
2</t>
  </si>
  <si>
    <t>ФОК "Лотос"
Раменский клуб туристов
ФОК "Лотос"</t>
  </si>
  <si>
    <t>Солодовников А.А., Солодовникова З.В.
Голубович А.И.
Солодовников А.А., Солодовникова З.В.</t>
  </si>
  <si>
    <t>Бицадзе Лука
Шестаков Дмитрий
Хвиюзов Михаил</t>
  </si>
  <si>
    <t>2001
2003
2002</t>
  </si>
  <si>
    <t>1
1
1</t>
  </si>
  <si>
    <t>Амосова Е.А., Меньшенин В.Л.
Амосова Е.А., Слотина Ю.В., Рябиков Л.Ю.
Амосова Я.П., Амосова Е.А.</t>
  </si>
  <si>
    <t>Кислицын Игорь
Мугафаров Ильмир
Соколов Арсений</t>
  </si>
  <si>
    <t>2002
2001
2002</t>
  </si>
  <si>
    <t>Чебышев Вячеслав
Степанов Алексей
Бабичев Даниил</t>
  </si>
  <si>
    <t>2002
2004
2002</t>
  </si>
  <si>
    <t>2
2
2</t>
  </si>
  <si>
    <t>Горшков Вячеслав
Ронжин Ростислав
Сологаев Ростислав</t>
  </si>
  <si>
    <t>2002
2002
2003</t>
  </si>
  <si>
    <t>1
1
3</t>
  </si>
  <si>
    <t>Белокреницкий Кирилл
Шакиров Даниил</t>
  </si>
  <si>
    <t>Белокреницкий Кирилл
Шакиров Даниил
Назаров Александр</t>
  </si>
  <si>
    <t>2002
2001
2003</t>
  </si>
  <si>
    <t>СДЮСШОР "Здоровый мир"
СДЮСШОР "Здоровый мир"
СДЮСШОР "Здоровый мир", Ермак</t>
  </si>
  <si>
    <t>Козырева Т.А., Мухгалеев М.Ю.
Козырева Т.А., Мухгалеев М.Ю.
Андреев А.Н., Грызлова Н.Б.</t>
  </si>
  <si>
    <t>Казаков Константин
Козлов Иван
Кертеков Артем</t>
  </si>
  <si>
    <t>2003
2003
2002</t>
  </si>
  <si>
    <t>Орехов Иван
Акчин Александр
Зяблицкий Фёдор</t>
  </si>
  <si>
    <t>2003
2003
2004</t>
  </si>
  <si>
    <t>1
2
3</t>
  </si>
  <si>
    <t>1
3</t>
  </si>
  <si>
    <t>Васеев Никита
Филиппов Георгий
Лазарев Артём</t>
  </si>
  <si>
    <t>1
3
2</t>
  </si>
  <si>
    <t>Рогова Н.С., Маняхина М.А., Герций С.Е., Вишняков И.А.
Филиппов В.Д., Мильков М.В.
Филиппов В.Д., Мильков М.В.</t>
  </si>
  <si>
    <t>Ионов Макар
Лазарев Виктор
Цветков Никита</t>
  </si>
  <si>
    <t>2002
2003
2004</t>
  </si>
  <si>
    <t>2
2
3</t>
  </si>
  <si>
    <t>Тезиков А.Н., Платонова Е.Н., Семенцова М.К.
Тезиков А.Н., Платонова Е.Н., Натальин С.А.
Тезиков А.Н., Платонова Е.Н., Семенцова М.К.</t>
  </si>
  <si>
    <t>Быков Данила
Казанцев Никита
Токмаков Вячеслав</t>
  </si>
  <si>
    <t>2001
2003
2003</t>
  </si>
  <si>
    <t>кмс
3
2</t>
  </si>
  <si>
    <t>Токмаков С.А., Конради А.В.
Карзаков Е.С.
Касимова А.Х.</t>
  </si>
  <si>
    <t>Попов Иван
Шишко Александр
Борисов Игорь</t>
  </si>
  <si>
    <t>2003
2003
2003</t>
  </si>
  <si>
    <t>Парфенов Дмитрий
Федосов Алексей
Вихарев Иван</t>
  </si>
  <si>
    <t>Подобряев А.В.
Соколов Ю.С., Изюмова И.А.
Соколов Ю.С., Изюмова И.А.</t>
  </si>
  <si>
    <t>Литвинов Владимир
Зонов Максим
Жихарев Владислав</t>
  </si>
  <si>
    <t>2002
2002
2004</t>
  </si>
  <si>
    <t>МАОУ ДО "Центр плавания "Дельфин", г. Сургут, БУ ХМАО-Югры "ЦСП СКЮ"
БУ ХМАО-Югры "ЦСП СКЮ", МАОУ ДО "Центр плавания "Дельфин", г. Сургут
МАОУДОЦП "Дельфин", г. Сургут, БУ ХМАО-Югры "ЦСП СКЮ"</t>
  </si>
  <si>
    <t>Кудрявцев Александр
Мартыненко Иван
Лазарев Даниил</t>
  </si>
  <si>
    <t>Мурзаев Илья
Чегесов Антон
Иванов Эдуард</t>
  </si>
  <si>
    <t>СДЮСШОР "Здоровый мир", Ермак
СДЮСШОР "Здоровый мир", Ермак
СДЮСШОР "Здоровый мир"</t>
  </si>
  <si>
    <t>Андреев А.Н., Грызлова Н.Б.
Андреев А.Н., Грызлова Н.Б.
Мухгалеев М.Ю.</t>
  </si>
  <si>
    <t>Харламцев Александр
Вахрушев Данил
Титов Егор</t>
  </si>
  <si>
    <t>2002
2004
2003</t>
  </si>
  <si>
    <t>кмс
3
1ю</t>
  </si>
  <si>
    <t>Додонов Василий
Кузнецов Кирилл
Додонов Никита</t>
  </si>
  <si>
    <t>2002
2002
2005</t>
  </si>
  <si>
    <t>Богомолов Данил
Богомолов Никита
Сурнов Евгений</t>
  </si>
  <si>
    <t>2004
2004
2003</t>
  </si>
  <si>
    <t>Конради А.В.
Конради А.В.
Карзаков Е.С.</t>
  </si>
  <si>
    <t>Горустович Илья
Бегулов Эрик
Майтов Данил</t>
  </si>
  <si>
    <t>Хрипко Олег
Поспелов Игорь
Иванченко Дмитрий</t>
  </si>
  <si>
    <t>2001
2003
2004</t>
  </si>
  <si>
    <t>2
2
1ю</t>
  </si>
  <si>
    <t>Плотникова Н.В.
Мандрыгин А.В.
Мандрыгин А.В.</t>
  </si>
  <si>
    <t>2002
2005</t>
  </si>
  <si>
    <t>Пустовалов Дмитрий
Нечаев Даниил
Петухов Данил</t>
  </si>
  <si>
    <t>2002
2005
2004</t>
  </si>
  <si>
    <t>1
1ю
1ю</t>
  </si>
  <si>
    <t>Амосова Я.П., Амосова Е.А.
Амосова Я.П., Вохтомина Е.П.
Вохтомина Е.П.</t>
  </si>
  <si>
    <t>Бадаев Максим
Рубцов Глеб
Садыков Ильнур</t>
  </si>
  <si>
    <t>ГБУ СШОР по гребле на байдарках и каноэ РБ
ГБУ СШОР по гребле на байдарках и каноэ РБ
МБУ СШ №28 г. Уфа</t>
  </si>
  <si>
    <t>Егорова В.П., Волков Н.С.
Егорова В.П., Волков Н.С.
Федоров М.В., Шарипова Е.В.</t>
  </si>
  <si>
    <t>Флёров Павел
Торсунов Глеб
Мударисов Егор</t>
  </si>
  <si>
    <t>Кандауров Евгений
Шувалов Данил
Шутов Никита</t>
  </si>
  <si>
    <t>Салаватуллин Артур
Борисов Антон
Сазонов Данила</t>
  </si>
  <si>
    <t>1
2
2</t>
  </si>
  <si>
    <t>Иванов Г.А., Исламгараева М.И.
Иванов Г.А.
Иванов Г.А., Исламгараева М.И.</t>
  </si>
  <si>
    <t>Молодцов Илья
Потапов Глеб
Конюхов Тимофей</t>
  </si>
  <si>
    <t>Рязанская обл.
Рязанская обл.
Тверская обл.</t>
  </si>
  <si>
    <t>МБУДО "ДЮЦ «СпортТур»
МБУДО "ДЮЦ «СпортТур»
ТРСОО "Тверь каяк клуб"</t>
  </si>
  <si>
    <t>Якунин А.В.
Якунин А.В.
Слепнев Д.Е.</t>
  </si>
  <si>
    <t>Шакиров Ришат
Гаврилов Вячеслав
Веревкин Владислав</t>
  </si>
  <si>
    <t>2003
2004
2004</t>
  </si>
  <si>
    <t>3
2
3</t>
  </si>
  <si>
    <t>БУ ХМАО-Югры "ЦСП СКЮ", МАУДО "СДЮСШОР", г. Нижневартовск
МАУ ДО "СДЮСШОР", г. Нижневартовск, БУ ХМАО-Югры "ЦСП СКЮ"
МАОУДОЦП "Дельфин", г. Сургут, БУ ХМАО-Югры "ЦСП СКЮ"</t>
  </si>
  <si>
    <t>Игнатов Э.В., Балашов Е.А.
Игнатов Э.В., Балашов Е.А.
Кулагин С.А.</t>
  </si>
  <si>
    <t>Мартынов Никита
Дуб Роман
Горшков Вячеслав
Ронжин Ростислав
Малышев Максим
Харламцев Александр</t>
  </si>
  <si>
    <t>2002
2003
2002
2002
2001
2002</t>
  </si>
  <si>
    <t>1
2
1
1
кмс
кмс</t>
  </si>
  <si>
    <t>Груничев Иван
Камышенцев Даниил
Смирнов Егор
Барыкин Михаил
Васеев Никита
Столбовский Артём</t>
  </si>
  <si>
    <t>2002
2002
2003
2002
2002
2003</t>
  </si>
  <si>
    <t>2
2
кмс
1
1
1</t>
  </si>
  <si>
    <t>Филиппов В.Д., Мильков М.В._x000D_
Филиппов В.Д., Мильков М.В., Иванов Л.А.
Смирнова Е.В., Смирнов А.А., Чигидин А.В.
Рогова Н.С., Маняхина М.А., Герций С.Е., Вишняков И.А.</t>
  </si>
  <si>
    <t>Соколов Арсений
Мугафаров Ильмир
Майтов Данил
Горустович Илья
Кислицын Игорь
Бадаев Максим</t>
  </si>
  <si>
    <t>2002
2001
2003
2002
2002
2002</t>
  </si>
  <si>
    <t>кмс
кмс
1
1
1
1</t>
  </si>
  <si>
    <t>ГБУ СШОР по гребле на байдарках и каноэ РБ
МБУ СШ №28 г. Уфа
ГБУ СШОР по гребле на байдарках и каноэ РБ</t>
  </si>
  <si>
    <t>Егорова В.П., Волков Н.С.
Федоров М.В., Шарипова Е.В.
Егорова В.П., Волков Н.С.</t>
  </si>
  <si>
    <t>Шутов Никита
Овсянников Севастьян
Кандауров Евгений
Шувалов Данил
Гаврилов Артём
Гаврилов Вячеслав</t>
  </si>
  <si>
    <t>2003
2002
2002
2003
2003
2004</t>
  </si>
  <si>
    <t>1
1
1
1
2
2</t>
  </si>
  <si>
    <t>МАОУ ДО "Центр плавания "Дельфин", г. Сургут, БУ ХМАО-Югры "ЦСП СКЮ"
МАОУ ДО "Центр плавания "Дельфин", г. Сургут, БУ ХМАО-Югры "ЦСП СКЮ"
МАУ ДО "СДЮСШОР", г. Нижневартовск, БУ ХМАО-Югры "ЦСП СКЮ"</t>
  </si>
  <si>
    <t>Кулагин С.А.
Кулагин С.А.
Игнатов Э.В., Балашов Е.А.</t>
  </si>
  <si>
    <t>Богомолов Никита
Богомолов Данил
Бабичев Даниил
Чебышев Вячеслав
Быков Данила
Токмаков Вячеслав</t>
  </si>
  <si>
    <t>2004
2004
2002
2002
2001
2003</t>
  </si>
  <si>
    <t>2
2
2
2
кмс
2</t>
  </si>
  <si>
    <t>Конради А.В.
Касимова А.Х.
Токмаков С.А., Конради А.В._x000D_
Касимова А.Х.</t>
  </si>
  <si>
    <t>Ванин Владислав
Ионов Макар
Лихачев Богдан
Рашев Всеволод
Лазарев Виктор
Цветков Никита</t>
  </si>
  <si>
    <t>2002
2002
2002
2002
2003
2004</t>
  </si>
  <si>
    <t>кмс
2
кмс
1
2
3</t>
  </si>
  <si>
    <t>Платонова Е.Н., Тезиков А.Н._x000D_
Тезиков А.Н., Платонова Е.Н., Семенцова М.К.
Платонова Е.Н., Тезиков А.Н., Натальин С.А.
Тезиков А.Н., Платонова Е.Н., Натальин С.А._x000D_
Тезиков А.Н., Платонова Е.Н., Семенцова М.К.</t>
  </si>
  <si>
    <t>Михайлов Серафим
Смирнов Сергей
Ельмешкин Дмитрий
Макаров Кирилл
Ананьев Святослав
Васик Александр</t>
  </si>
  <si>
    <t>2003
2003
2003
2001
2002
2004</t>
  </si>
  <si>
    <t>1
1
1
1
1
2</t>
  </si>
  <si>
    <t>ФОК "Лотос"
Раменский клуб туристов_x000D_
ФОК "Лотос"
Раменский клуб туристов_x000D_
ФОК "Лотос"</t>
  </si>
  <si>
    <t>Солодовников А.А., Солодовникова З.В._x000D_
Солодовников А.А., Солодовникова З.В., Слотина Ю.В., Рябиков Л.Ю.
Михайлов И.Б._x000D_
Солодовников А.А., Солодовникова З.В.
Голубович А.И._x000D_
Солодовников А.А., Солодовникова З.В.</t>
  </si>
  <si>
    <t>Иванов Михаил
Чегесов Антон
Мурзаев Илья
Пашковский Александр
Белокреницкий Кирилл
Шакиров Даниил</t>
  </si>
  <si>
    <t>2002
2002
2002
2003
2002
2001</t>
  </si>
  <si>
    <t>1
2
2
2
1
1</t>
  </si>
  <si>
    <t>СДЮСШОР "Здоровый мир", Ермак
СДЮСШОР "Здоровый мир", Ермак
СДЮСШОР "Здоровый мир"</t>
  </si>
  <si>
    <t>Андреев А.Н., Грызлова Н.Б.
Андреев А.Н., Грызлова Н.Б.
Козырева Т.А., Мухгалеев М.Ю.</t>
  </si>
  <si>
    <t>Казаков Константин
Козлов Иван
Орехов Иван
Зяблицкий Фёдор
Кертеков Артем
Куспаков Михаил</t>
  </si>
  <si>
    <t>2003
2003
2003
2004
2002
2005</t>
  </si>
  <si>
    <t>1
1
1
3
1
2</t>
  </si>
  <si>
    <t>Пустовалов Дмитрий
Хвиюзов Михаил
Попов Иван
Шестаков Дмитрий
Бицадзе Лука
Борисов Игорь</t>
  </si>
  <si>
    <t>2002
2002
2003
2003
2001
2003</t>
  </si>
  <si>
    <t>1
1
1
1
1
3</t>
  </si>
  <si>
    <t>Амосова Я.П., Амосова Е.А.
Амосова Я.П., Амосова Е.А._x000D_
Амосова Е.А., Слотина Ю.В., Рябиков Л.Ю.
Амосова Е.А., Меньшенин В.Л._x000D_
Амосова Я.П., Амосова Е.А.</t>
  </si>
  <si>
    <t>Добрынин Георгий
Федосов Алексей</t>
  </si>
  <si>
    <t>2004
2002</t>
  </si>
  <si>
    <t>3
1</t>
  </si>
  <si>
    <t>Добрынин Георгий
Федосов Алексей
Агафонов Леонид
Парфенов Дмитрий
Вихарев Иван
Кузнецов Кирилл</t>
  </si>
  <si>
    <t>2004
2002
2004
2002
2003
2002</t>
  </si>
  <si>
    <t>3
1
3
1
2
2</t>
  </si>
  <si>
    <t>Соколов Ю.С., Изюмова И.А.
Соколов Ю.С., Изюмова И.А._x000D_
Подобряев А.В.
Соколов Ю.С., Изюмова И.А.</t>
  </si>
  <si>
    <t>Торсунов Глеб
Лоос Валерий</t>
  </si>
  <si>
    <t>Торсунов Глеб
Лоос Валерий
Соловьев Александр
Флёров Павел
Мударисов Егор
Заев Ярослав</t>
  </si>
  <si>
    <t>2002
2003
2004
2002
2003
2001</t>
  </si>
  <si>
    <t>1
1
3
1
1
1</t>
  </si>
  <si>
    <t>Терехова Елизавета
Выборнова Валентина
Смирнова Валерия</t>
  </si>
  <si>
    <t>2001
2003
2001</t>
  </si>
  <si>
    <t>ГУОР г. Бронницы, ГБУ МО ЦОВС
г.п. Богородское, ФОК "Лотос"
ФОК "Лотос"</t>
  </si>
  <si>
    <t>Слотина Ю.В., Рябиков Л.Ю., Непогодин М.М.
Солодовников А.А., Солодовникова З.В.
Солодовников А.А., Солодовникова З.В., Слотина Ю.В., Рябиков Л.Ю.</t>
  </si>
  <si>
    <t>Ильиных Влада
Нигмадьянова Дана
Камалова Мария</t>
  </si>
  <si>
    <t>кмс
кмс
1</t>
  </si>
  <si>
    <t>Апресян Алиса
Косыгина Полина
Щербина Алиса</t>
  </si>
  <si>
    <t>Смирнова Е.В., Смирнов А.А., Чигидин А.В.
Рогова Н.С., Маняхина М.А., Герций С.Е., Вишняков И.А.
Рогова Н.С., Маняхина М.А., Герций С.Е., Вишняков И.А.</t>
  </si>
  <si>
    <t>Новыш Марина
Юдина Анна
Данилова Мария</t>
  </si>
  <si>
    <t>2003
2001
2005</t>
  </si>
  <si>
    <t>МБУ ДО СДЮСШОР им. Соколова Л.К., ГУОР г. Бронницы
МБУ ДО СДЮСШОР им. Соколова Л.К.
МБУ ДО СДЮСШОР им. Соколова Л.К.</t>
  </si>
  <si>
    <t>Амосова Е.А., Слотина Ю.В., Рябиков Л.Ю.
Амосова Е.А., Меньшенин В.Л.
Амосова Я.П., Вохтомина Е.П.</t>
  </si>
  <si>
    <t>Миненкова Виктория
Деревянко Лейла
Денисенко Анастасия</t>
  </si>
  <si>
    <t>2003
2001
2004</t>
  </si>
  <si>
    <t>МАОУ ДО "Центр плавания "Дельфин", г. Сургут, БУ ХМАО-Югры "ЦСП СКЮ"
МАОУ ДО "Центр плавания "Дельфин", г. Сургут, БУ ХМАО-Югры "ЦСП СКЮ"
МАОУДОЦП "Дельфин", г. Сургут, БУ ХМАО-Югры "ЦСП СКЮ"</t>
  </si>
  <si>
    <t>Кулагин С.А.
Кулагин С.А.
Денисенко О.В.</t>
  </si>
  <si>
    <t>Цибер Софья
Чемулова Виктория
Второва Анастасия</t>
  </si>
  <si>
    <t>1
2
1</t>
  </si>
  <si>
    <t>Федоров М.В., Шарипова Е.В.
Федоров М.В., Шарипова Е.В.
Праухин М.А., Праухина Е.С.</t>
  </si>
  <si>
    <t>Брюханова Лилия
Романова Александра
Косицина Елена</t>
  </si>
  <si>
    <t>2002
2003
2002</t>
  </si>
  <si>
    <t>кмс
2
1</t>
  </si>
  <si>
    <t>Грызлова Н.Б., Андреев А.Н.
Андреев А.Н., Грызлова Н.Б.
Грызлова Н.Б., Андреев А.Н.</t>
  </si>
  <si>
    <t>Логачева Таисия
Бритвина Софья
Осинцева Надежда</t>
  </si>
  <si>
    <t>2005
2001
2003</t>
  </si>
  <si>
    <t>Соколова Мария
Фомина Ксения
Полуэктова Злата</t>
  </si>
  <si>
    <t>2004
2002
2002</t>
  </si>
  <si>
    <t>кмс
3
кмс</t>
  </si>
  <si>
    <t>Конради А.В.
Касимова А.Х.
Конради А.В.</t>
  </si>
  <si>
    <t>Мукосеева Олеся
Патрикеева Варвара
Ларионова Кристина</t>
  </si>
  <si>
    <t>2
3
3</t>
  </si>
  <si>
    <t>Ковригина Анастасия
Горбунова Юлия
Умурзакова Аделина</t>
  </si>
  <si>
    <t>2003
2001
2003</t>
  </si>
  <si>
    <t>Плешкова Дарья
Абатурова Милена
Федченко Карина</t>
  </si>
  <si>
    <t>2004
2004
2004</t>
  </si>
  <si>
    <t>2
3
1ю</t>
  </si>
  <si>
    <t>СПб ГБОУ ДОД СДЮСШОР "ШВСМ по ВВС"
ШВСМ по ВВС
СПб ГБОУ ДОД СДЮСШОР "ШВСМ по ВВС"</t>
  </si>
  <si>
    <t>Смирнова Е.В., Чигидин А.В.
Гребенек С.А., Вишняков И.А., Рогова Н.С., Маняхина М.А.
Смирнова Е.В., Смирнов А.А., Чигидин А.В.</t>
  </si>
  <si>
    <t>Насырова Марина
Мешавкина Полина
Решетова Ксения</t>
  </si>
  <si>
    <t>2004
2003
2002</t>
  </si>
  <si>
    <t>3
2
2</t>
  </si>
  <si>
    <t>МАОУДОЦП "Дельфин", г. Сургут, БУ ХМАО-Югры "ЦСП СКЮ"
МАОУ ДО "Центр плавания "Дельфин", г. Сургут, БУ ХМАО-Югры "ЦСП СКЮ"
МАОУ ДО "Центр плавания "Дельфин", г. Сургут, БУ ХМАО-Югры "ЦСП СКЮ"</t>
  </si>
  <si>
    <t>Шестак М.Г.
Кулагин С.А.
Шестак М.Г.</t>
  </si>
  <si>
    <t>Флёров Владимир
Смирнов Егор
Камышенцев Даниил</t>
  </si>
  <si>
    <t>кмс
кмс
2</t>
  </si>
  <si>
    <t>Санкт-Петербург, Пермский кр.
Санкт-Петербург
Санкт-Петербург</t>
  </si>
  <si>
    <t>СПб ГБОУ СПО КОР-1
СПб ГБОУ ДОД СДЮСШОР "ШВСМ по ВВС"
СПб ГБОУ ДОД СДЮСШОР "ШВСМ по ВВС"</t>
  </si>
  <si>
    <t>Леонов М.О.
Смирнова Е.В., Смирнов А.А., Чигидин А.В.
Филиппов В.Д., Мильков М.В., Иванов Л.А.</t>
  </si>
  <si>
    <t>Иванов Михаил
Шакиров Даниил
Белокреницкий Кирилл</t>
  </si>
  <si>
    <t>СДЮСШОР "Здоровый мир", Ермак
СДЮСШОР "Здоровый мир"
СДЮСШОР "Здоровый мир"</t>
  </si>
  <si>
    <t>Андреев А.Н., Грызлова Н.Б.
Козырева Т.А., Мухгалеев М.Ю.
Козырева Т.А., Мухгалеев М.Ю.</t>
  </si>
  <si>
    <t>Шестаков Дмитрий
Хвиюзов Михаил
Бицадзе Лука</t>
  </si>
  <si>
    <t>2003
2002
2001</t>
  </si>
  <si>
    <t>Амосова Е.А., Слотина Ю.В., Рябиков Л.Ю.
Амосова Я.П., Амосова Е.А.
Амосова Е.А., Меньшенин В.Л.</t>
  </si>
  <si>
    <t>Смирнов Сергей
Макаров Кирилл
Михайлов Серафим</t>
  </si>
  <si>
    <t>Солодовников А.А., Солодовникова З.В., Слотина Ю.В., Рябиков Л.Ю.
Солодовников А.А., Солодовникова З.В.
Солодовников А.А., Солодовникова З.В.</t>
  </si>
  <si>
    <t>Барыкин Михаил
Камынин Глеб
Ушкарев Савва</t>
  </si>
  <si>
    <t>Кандауров Евгений
Овсянников Севастьян
Гаврилов Артём</t>
  </si>
  <si>
    <t>МАОУ ДО "Центр плавания "Дельфин", г. Сургут, БУ ХМАО-Югры "ЦСП СКЮ"
МАОУ ДО "Центр плавания "Дельфин", г. Сургут, БУ ХМАО-Югры "ЦСП СКЮ"
МАУ ДО "СДЮСШОР", г. Нижневартовск, БУ ХМАО-Югры "ЦСП СКЮ"</t>
  </si>
  <si>
    <t>Кулагин С.А.
Кулагин С.А.
Игнатов Э.В., Балашов Е.А.</t>
  </si>
  <si>
    <t>Федосов Алексей
Парфенов Дмитрий
Вихарев Иван</t>
  </si>
  <si>
    <t>Соколов Ю.С., Изюмова И.А.
Подобряев А.В.
Соколов Ю.С., Изюмова И.А.</t>
  </si>
  <si>
    <t>Лихачев Богдан
Перимей Пётр
Ванин Владислав</t>
  </si>
  <si>
    <t>кмс
2
кмс</t>
  </si>
  <si>
    <t>ГБУ "МГФСО", СК "Дети белой воды"
ГБУ "МГФСО"
ГБУ "МГФСО", СК "Дети белой воды"</t>
  </si>
  <si>
    <t>Платонова Е.Н., Тезиков А.Н., Натальин С.А.
Штабкин В.Д.
Платонова Е.Н., Тезиков А.Н.</t>
  </si>
  <si>
    <t>Казаков Константин
Орехов Иван
Козлов Иван</t>
  </si>
  <si>
    <t>Горустович Илья
Майтов Данил
Тирбах Данил</t>
  </si>
  <si>
    <t>Быков Данила
Чебышев Вячеслав
Бабичев Даниил</t>
  </si>
  <si>
    <t>кмс
2
2</t>
  </si>
  <si>
    <t>Токмаков С.А., Конради А.В.
Касимова А.Х.
Касимова А.Х.</t>
  </si>
  <si>
    <t>Полещук Максим
Мурзаев Илья
Пашковский Александр</t>
  </si>
  <si>
    <t>2004
2002
2003</t>
  </si>
  <si>
    <t>Андреев А.Н., Ярошевский Е.В.
Андреев А.Н., Грызлова Н.Б.
Андреев А.Н., Грызлова Н.Б.</t>
  </si>
  <si>
    <t>Налобин Сергей
Богомолов Данил
Богомолов Никита</t>
  </si>
  <si>
    <t>1ю
2
2</t>
  </si>
  <si>
    <t>Касимова А.Х.
Конради А.В.
Конради А.В.</t>
  </si>
  <si>
    <t>Харламцев Александр
Мартынов Никита
Дуб Роман</t>
  </si>
  <si>
    <t>кмс
1
2</t>
  </si>
  <si>
    <t>Пустовалов Дмитрий
Попов Иван
Борисов Игорь</t>
  </si>
  <si>
    <t>Лоос Валерий
Заев Ярослав
Торсунов Глеб</t>
  </si>
  <si>
    <t>2003
2001
2002</t>
  </si>
  <si>
    <t>Салаватуллин Артур
Сазонов Данила
Борисов Антон</t>
  </si>
  <si>
    <t>Иванов Г.А., Исламгараева М.И.
Иванов Г.А., Исламгараева М.И.
Иванов Г.А.</t>
  </si>
  <si>
    <t>Полуэктова Злата
Фомина Ксения
Соколова Мария</t>
  </si>
  <si>
    <t>Миненкова Виктория
Денисенко Анастасия
Решетова Ксения</t>
  </si>
  <si>
    <t>2003
2004
2002</t>
  </si>
  <si>
    <t>МАОУ ДО "Центр плавания "Дельфин", г. Сургут, БУ ХМАО-Югры "ЦСП СКЮ"
МАОУДОЦП "Дельфин", г. Сургут, БУ ХМАО-Югры "ЦСП СКЮ"
МАОУ ДО "Центр плавания "Дельфин", г. Сургут, БУ ХМАО-Югры "ЦСП СКЮ"</t>
  </si>
  <si>
    <t>Кулагин С.А.
Денисенко О.В.
Шестак М.Г.</t>
  </si>
  <si>
    <t>Влезлова Анастасия
Цибер Софья
Чемулова Виктория</t>
  </si>
  <si>
    <t>3
1
2</t>
  </si>
  <si>
    <t>Праухин М.А., Праухина Е.С.
Федоров М.В., Шарипова Е.В.
Федоров М.В., Шарипова Е.В.</t>
  </si>
  <si>
    <t>Командные гонки(п)</t>
  </si>
  <si>
    <t>Шф</t>
  </si>
  <si>
    <t>Смирнов Егор
Барыкин Михаил</t>
  </si>
  <si>
    <t>Васеев Никита
Столбовский Артём</t>
  </si>
  <si>
    <t>Быков Данила
Токмаков Вячеслав</t>
  </si>
  <si>
    <t>Токмаков С.А., Конради А.В._x000D_
Касимова А.Х.</t>
  </si>
  <si>
    <t>Орехов Иван
Зяблицкий Фёдор</t>
  </si>
  <si>
    <t>Кертеков Артем
Куспаков Михаил</t>
  </si>
  <si>
    <t>Попов Иван
Шестаков Дмитрий</t>
  </si>
  <si>
    <t>Амосова Я.П., Амосова Е.А._x000D_
Амосова Е.А., Слотина Ю.В., Рябиков Л.Ю.</t>
  </si>
  <si>
    <t>Бицадзе Лука
Борисов Игорь</t>
  </si>
  <si>
    <t>Амосова Е.А., Меньшенин В.Л._x000D_
Амосова Я.П., Амосова Е.А.</t>
  </si>
  <si>
    <t>Агафонов Леонид
Парфенов Дмитрий</t>
  </si>
  <si>
    <t>Соколов Ю.С., Изюмова И.А._x000D_
Подобряев А.В.</t>
  </si>
  <si>
    <t>Вихарев Иван
Кузнецов Кирилл</t>
  </si>
  <si>
    <t>Соловьев Александр
Флёров Павел</t>
  </si>
  <si>
    <t>Мударисов Егор
Заев Ярослав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</si>
  <si>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</si>
  <si>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</si>
  <si>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</si>
  <si>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</si>
  <si>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</si>
  <si>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</si>
  <si>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</si>
  <si>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С-1ж_x000D_
К-1ж</t>
  </si>
  <si>
    <t>3 x К-1м_x000D_
3 x С-2м_x000D_
К-1м</t>
  </si>
  <si>
    <t>1_x000D_
1_x000D_
2</t>
  </si>
  <si>
    <t>3 x К-1ж_x000D_
3 x С-1ж</t>
  </si>
  <si>
    <t>3 x С-1ж_x000D_
3 x К-1ж_x000D_
К-1ж_x000D_
С-1ж</t>
  </si>
  <si>
    <t>1_x000D_
1_x000D_
1_x000D_
2</t>
  </si>
  <si>
    <t>3 x С-1ж_x000D_
3 x К-1ж_x000D_
К-1ж</t>
  </si>
  <si>
    <t>2_x000D_
4_x000D_
8</t>
  </si>
  <si>
    <t>С-1м_x000D_
3 x С-1м</t>
  </si>
  <si>
    <t>3 x С-2м</t>
  </si>
  <si>
    <t>3 x С-2м_x000D_
С-1м</t>
  </si>
  <si>
    <t>3 x С-2м_x000D_
С-2м</t>
  </si>
  <si>
    <t>7_x000D_
12</t>
  </si>
  <si>
    <t>6_x000D_
13</t>
  </si>
  <si>
    <t>3 x С-1ж_x000D_
3 x К-1ж_x000D_
С-1ж_x000D_
К-1ж</t>
  </si>
  <si>
    <t>2_x000D_
4_x000D_
4_x000D_
5</t>
  </si>
  <si>
    <t>3 x С-1м</t>
  </si>
  <si>
    <t>3 x К-1ж</t>
  </si>
  <si>
    <t>3 x С-2м_x000D_
3 x К-1м</t>
  </si>
  <si>
    <t>5_x000D_
7</t>
  </si>
  <si>
    <t>3 x К-1м_x000D_
3 x С-2м</t>
  </si>
  <si>
    <t>5_x000D_
5</t>
  </si>
  <si>
    <t>К-1ж_x000D_
С-1ж</t>
  </si>
  <si>
    <t>9_x000D_
15</t>
  </si>
  <si>
    <t>3 x К-1ж_x000D_
3 x С-1ж_x000D_
К-1ж</t>
  </si>
  <si>
    <t>1_x000D_
1_x000D_
3</t>
  </si>
  <si>
    <t>3 x С-1м_x000D_
3 x С-2м_x000D_
С-2м</t>
  </si>
  <si>
    <t>5_x000D_
7_x000D_
12</t>
  </si>
  <si>
    <t>3 x К-1м_x000D_
С-2м</t>
  </si>
  <si>
    <t>4_x000D_
5</t>
  </si>
  <si>
    <t>3 x С-1ж</t>
  </si>
  <si>
    <t>2_x000D_
3_x000D_
4</t>
  </si>
  <si>
    <t>3 x К-1ж_x000D_
3 x С-1ж_x000D_
С-1ж_x000D_
К-1ж</t>
  </si>
  <si>
    <t>2_x000D_
3_x000D_
6_x000D_
7</t>
  </si>
  <si>
    <t>12_x000D_
15</t>
  </si>
  <si>
    <t>2_x000D_
6</t>
  </si>
  <si>
    <t>С-2м_x000D_
С-1м</t>
  </si>
  <si>
    <t>3_x000D_
4</t>
  </si>
  <si>
    <t>6_x000D_
6</t>
  </si>
  <si>
    <t>3 x С-1ж_x000D_
3 x К-1ж</t>
  </si>
  <si>
    <t>2_x000D_
4</t>
  </si>
  <si>
    <t>3 x С-1м_x000D_
С-1м</t>
  </si>
  <si>
    <t>3_x000D_
6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</si>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</sst>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99" totalsRowShown="0" headerRowDxfId="0" dataDxfId="1" headerRowBorderDxfId="12" tableBorderDxfId="13" totalsRowBorderDxfId="11">
  <autoFilter ref="A6:I99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83" totalsRowShown="0" headerRowDxfId="14" dataDxfId="15" tableBorderDxfId="25">
  <autoFilter ref="A1:I183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1" x14ac:dyDescent="0.25">
      <c r="A4" s="24" t="s">
        <v>1215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25" x14ac:dyDescent="0.25">
      <c r="A5" s="25" t="s">
        <v>837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5">
      <c r="A6" s="26" t="s">
        <v>1216</v>
      </c>
      <c r="B6" s="26" t="s">
        <v>4</v>
      </c>
      <c r="C6" s="34" t="s">
        <v>1217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4" t="s">
        <v>906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63" t="s">
        <v>1221</v>
      </c>
      <c r="AB6" s="64"/>
    </row>
    <row r="7" spans="1:28" x14ac:dyDescent="0.25">
      <c r="A7" s="61"/>
      <c r="B7" s="61"/>
      <c r="C7" s="34" t="s">
        <v>508</v>
      </c>
      <c r="D7" s="36"/>
      <c r="E7" s="34" t="s">
        <v>605</v>
      </c>
      <c r="F7" s="36"/>
      <c r="G7" s="34" t="s">
        <v>695</v>
      </c>
      <c r="H7" s="36"/>
      <c r="I7" s="34" t="s">
        <v>748</v>
      </c>
      <c r="J7" s="36"/>
      <c r="K7" s="34" t="s">
        <v>799</v>
      </c>
      <c r="L7" s="36"/>
      <c r="M7" s="34" t="s">
        <v>1220</v>
      </c>
      <c r="N7" s="36"/>
      <c r="O7" s="34" t="s">
        <v>508</v>
      </c>
      <c r="P7" s="36"/>
      <c r="Q7" s="34" t="s">
        <v>605</v>
      </c>
      <c r="R7" s="36"/>
      <c r="S7" s="34" t="s">
        <v>695</v>
      </c>
      <c r="T7" s="36"/>
      <c r="U7" s="34" t="s">
        <v>748</v>
      </c>
      <c r="V7" s="36"/>
      <c r="W7" s="34" t="s">
        <v>799</v>
      </c>
      <c r="X7" s="36"/>
      <c r="Y7" s="34" t="s">
        <v>1220</v>
      </c>
      <c r="Z7" s="36"/>
      <c r="AA7" s="65"/>
      <c r="AB7" s="66"/>
    </row>
    <row r="8" spans="1:28" x14ac:dyDescent="0.25">
      <c r="A8" s="27"/>
      <c r="B8" s="27"/>
      <c r="C8" s="37" t="s">
        <v>1218</v>
      </c>
      <c r="D8" s="37" t="s">
        <v>1219</v>
      </c>
      <c r="E8" s="37" t="s">
        <v>1218</v>
      </c>
      <c r="F8" s="37" t="s">
        <v>1219</v>
      </c>
      <c r="G8" s="37" t="s">
        <v>1218</v>
      </c>
      <c r="H8" s="37" t="s">
        <v>1219</v>
      </c>
      <c r="I8" s="37" t="s">
        <v>1218</v>
      </c>
      <c r="J8" s="37" t="s">
        <v>1219</v>
      </c>
      <c r="K8" s="37" t="s">
        <v>1218</v>
      </c>
      <c r="L8" s="37" t="s">
        <v>1219</v>
      </c>
      <c r="M8" s="37" t="s">
        <v>1218</v>
      </c>
      <c r="N8" s="37" t="s">
        <v>1219</v>
      </c>
      <c r="O8" s="37" t="s">
        <v>1218</v>
      </c>
      <c r="P8" s="37" t="s">
        <v>1219</v>
      </c>
      <c r="Q8" s="37" t="s">
        <v>1218</v>
      </c>
      <c r="R8" s="37" t="s">
        <v>1219</v>
      </c>
      <c r="S8" s="37" t="s">
        <v>1218</v>
      </c>
      <c r="T8" s="37" t="s">
        <v>1219</v>
      </c>
      <c r="U8" s="37" t="s">
        <v>1218</v>
      </c>
      <c r="V8" s="37" t="s">
        <v>1219</v>
      </c>
      <c r="W8" s="37" t="s">
        <v>1218</v>
      </c>
      <c r="X8" s="37" t="s">
        <v>1219</v>
      </c>
      <c r="Y8" s="37" t="s">
        <v>1218</v>
      </c>
      <c r="Z8" s="37" t="s">
        <v>1219</v>
      </c>
      <c r="AA8" s="37" t="s">
        <v>1218</v>
      </c>
      <c r="AB8" s="37" t="s">
        <v>1219</v>
      </c>
    </row>
    <row r="9" spans="1:28" x14ac:dyDescent="0.25">
      <c r="A9" s="1">
        <v>1</v>
      </c>
      <c r="B9" s="1" t="s">
        <v>31</v>
      </c>
      <c r="C9" s="1">
        <v>3</v>
      </c>
      <c r="D9" s="62">
        <v>4</v>
      </c>
      <c r="E9" s="1">
        <v>3</v>
      </c>
      <c r="F9" s="62">
        <v>17</v>
      </c>
      <c r="G9" s="1">
        <v>3</v>
      </c>
      <c r="H9" s="62">
        <v>38</v>
      </c>
      <c r="I9" s="1">
        <v>3</v>
      </c>
      <c r="J9" s="62">
        <v>13</v>
      </c>
      <c r="K9" s="1">
        <v>3</v>
      </c>
      <c r="L9" s="62">
        <v>33</v>
      </c>
      <c r="M9" s="1">
        <f t="shared" ref="M9:M27" si="0">K9+I9+G9+E9+C9</f>
        <v>15</v>
      </c>
      <c r="N9" s="62">
        <f t="shared" ref="N9:N27" si="1">L9+J9+H9+F9+D9</f>
        <v>105</v>
      </c>
      <c r="O9" s="1">
        <v>3</v>
      </c>
      <c r="P9" s="62">
        <v>6</v>
      </c>
      <c r="Q9" s="1">
        <v>3</v>
      </c>
      <c r="R9" s="62">
        <v>1</v>
      </c>
      <c r="S9" s="1">
        <v>3</v>
      </c>
      <c r="T9" s="62">
        <v>15</v>
      </c>
      <c r="U9" s="1">
        <v>3</v>
      </c>
      <c r="V9" s="62">
        <v>3</v>
      </c>
      <c r="W9" s="1">
        <v>3</v>
      </c>
      <c r="X9" s="62">
        <v>15</v>
      </c>
      <c r="Y9" s="1">
        <f t="shared" ref="Y9:Y27" si="2">W9+U9+S9+Q9+O9</f>
        <v>15</v>
      </c>
      <c r="Z9" s="62">
        <f t="shared" ref="Z9:Z27" si="3">X9+V9+T9+R9+P9</f>
        <v>40</v>
      </c>
      <c r="AA9" s="1">
        <f t="shared" ref="AA9:AA27" si="4">Y9+M9</f>
        <v>30</v>
      </c>
      <c r="AB9" s="62">
        <f t="shared" ref="AB9:AB27" si="5">Z9+N9</f>
        <v>145</v>
      </c>
    </row>
    <row r="10" spans="1:28" x14ac:dyDescent="0.25">
      <c r="A10" s="1">
        <v>2</v>
      </c>
      <c r="B10" s="1" t="s">
        <v>53</v>
      </c>
      <c r="C10" s="1">
        <v>3</v>
      </c>
      <c r="D10" s="62">
        <v>3</v>
      </c>
      <c r="E10" s="1">
        <v>3</v>
      </c>
      <c r="F10" s="62">
        <v>39</v>
      </c>
      <c r="G10" s="1">
        <v>3</v>
      </c>
      <c r="H10" s="62">
        <v>15</v>
      </c>
      <c r="I10" s="1">
        <v>3</v>
      </c>
      <c r="J10" s="62">
        <v>8</v>
      </c>
      <c r="K10" s="1">
        <v>3</v>
      </c>
      <c r="L10" s="62">
        <v>17</v>
      </c>
      <c r="M10" s="1">
        <f t="shared" si="0"/>
        <v>15</v>
      </c>
      <c r="N10" s="62">
        <f t="shared" si="1"/>
        <v>82</v>
      </c>
      <c r="O10" s="1">
        <v>3</v>
      </c>
      <c r="P10" s="62">
        <v>1</v>
      </c>
      <c r="Q10" s="1">
        <v>3</v>
      </c>
      <c r="R10" s="62">
        <v>9</v>
      </c>
      <c r="S10" s="1">
        <v>3</v>
      </c>
      <c r="T10" s="62">
        <v>12</v>
      </c>
      <c r="U10" s="1">
        <v>3</v>
      </c>
      <c r="V10" s="62">
        <v>12</v>
      </c>
      <c r="W10" s="1">
        <v>3</v>
      </c>
      <c r="X10" s="62">
        <v>9</v>
      </c>
      <c r="Y10" s="1">
        <f t="shared" si="2"/>
        <v>15</v>
      </c>
      <c r="Z10" s="62">
        <f t="shared" si="3"/>
        <v>43</v>
      </c>
      <c r="AA10" s="1">
        <f t="shared" si="4"/>
        <v>30</v>
      </c>
      <c r="AB10" s="62">
        <f t="shared" si="5"/>
        <v>125</v>
      </c>
    </row>
    <row r="11" spans="1:28" x14ac:dyDescent="0.25">
      <c r="A11" s="1">
        <v>3</v>
      </c>
      <c r="B11" s="1" t="s">
        <v>12</v>
      </c>
      <c r="C11" s="1">
        <v>3</v>
      </c>
      <c r="D11" s="62">
        <v>26</v>
      </c>
      <c r="E11" s="1">
        <v>1</v>
      </c>
      <c r="F11" s="62">
        <v>10</v>
      </c>
      <c r="G11" s="1">
        <v>3</v>
      </c>
      <c r="H11" s="62">
        <v>4</v>
      </c>
      <c r="I11" s="1">
        <v>3</v>
      </c>
      <c r="J11" s="62">
        <v>24.5</v>
      </c>
      <c r="K11" s="1">
        <v>3</v>
      </c>
      <c r="L11" s="62">
        <v>3</v>
      </c>
      <c r="M11" s="1">
        <f t="shared" si="0"/>
        <v>13</v>
      </c>
      <c r="N11" s="62">
        <f t="shared" si="1"/>
        <v>67.5</v>
      </c>
      <c r="O11" s="1">
        <v>3</v>
      </c>
      <c r="P11" s="62">
        <v>12</v>
      </c>
      <c r="Q11" s="1">
        <v>3</v>
      </c>
      <c r="R11" s="62">
        <v>12</v>
      </c>
      <c r="S11" s="1">
        <v>3</v>
      </c>
      <c r="T11" s="62">
        <v>9</v>
      </c>
      <c r="U11" s="1">
        <v>3</v>
      </c>
      <c r="V11" s="62">
        <v>12.5</v>
      </c>
      <c r="W11" s="1">
        <v>3</v>
      </c>
      <c r="X11" s="62">
        <v>1</v>
      </c>
      <c r="Y11" s="1">
        <f t="shared" si="2"/>
        <v>15</v>
      </c>
      <c r="Z11" s="62">
        <f t="shared" si="3"/>
        <v>46.5</v>
      </c>
      <c r="AA11" s="1">
        <f t="shared" si="4"/>
        <v>28</v>
      </c>
      <c r="AB11" s="62">
        <f t="shared" si="5"/>
        <v>114</v>
      </c>
    </row>
    <row r="12" spans="1:28" x14ac:dyDescent="0.25">
      <c r="A12" s="1">
        <v>4</v>
      </c>
      <c r="B12" s="1" t="s">
        <v>36</v>
      </c>
      <c r="C12" s="1">
        <v>3</v>
      </c>
      <c r="D12" s="62">
        <v>33</v>
      </c>
      <c r="E12" s="1">
        <v>3</v>
      </c>
      <c r="F12" s="62">
        <v>18</v>
      </c>
      <c r="G12" s="1">
        <v>1</v>
      </c>
      <c r="H12" s="62">
        <v>1</v>
      </c>
      <c r="I12" s="1">
        <v>2</v>
      </c>
      <c r="J12" s="62">
        <v>17</v>
      </c>
      <c r="K12" s="1">
        <v>0</v>
      </c>
      <c r="L12" s="62">
        <v>0</v>
      </c>
      <c r="M12" s="1">
        <f t="shared" si="0"/>
        <v>9</v>
      </c>
      <c r="N12" s="62">
        <f t="shared" si="1"/>
        <v>69</v>
      </c>
      <c r="O12" s="1">
        <v>3</v>
      </c>
      <c r="P12" s="62">
        <v>15</v>
      </c>
      <c r="Q12" s="1">
        <v>3</v>
      </c>
      <c r="R12" s="62">
        <v>15</v>
      </c>
      <c r="S12" s="1">
        <v>0</v>
      </c>
      <c r="T12" s="62">
        <v>0</v>
      </c>
      <c r="U12" s="1">
        <v>3</v>
      </c>
      <c r="V12" s="62">
        <v>1</v>
      </c>
      <c r="W12" s="1">
        <v>0</v>
      </c>
      <c r="X12" s="62">
        <v>0</v>
      </c>
      <c r="Y12" s="1">
        <f t="shared" si="2"/>
        <v>9</v>
      </c>
      <c r="Z12" s="62">
        <f t="shared" si="3"/>
        <v>31</v>
      </c>
      <c r="AA12" s="1">
        <f t="shared" si="4"/>
        <v>18</v>
      </c>
      <c r="AB12" s="62">
        <f t="shared" si="5"/>
        <v>100</v>
      </c>
    </row>
    <row r="13" spans="1:28" x14ac:dyDescent="0.25">
      <c r="A13" s="1">
        <v>5</v>
      </c>
      <c r="B13" s="1" t="s">
        <v>74</v>
      </c>
      <c r="C13" s="1">
        <v>3</v>
      </c>
      <c r="D13" s="62">
        <v>3</v>
      </c>
      <c r="E13" s="1">
        <v>1</v>
      </c>
      <c r="F13" s="62">
        <v>1</v>
      </c>
      <c r="G13" s="1">
        <v>3</v>
      </c>
      <c r="H13" s="62">
        <v>20</v>
      </c>
      <c r="I13" s="1">
        <v>3</v>
      </c>
      <c r="J13" s="62">
        <v>3</v>
      </c>
      <c r="K13" s="1">
        <v>3</v>
      </c>
      <c r="L13" s="62">
        <v>22</v>
      </c>
      <c r="M13" s="1">
        <f t="shared" si="0"/>
        <v>13</v>
      </c>
      <c r="N13" s="62">
        <f t="shared" si="1"/>
        <v>49</v>
      </c>
      <c r="O13" s="1">
        <v>3</v>
      </c>
      <c r="P13" s="62">
        <v>3</v>
      </c>
      <c r="Q13" s="1">
        <v>3</v>
      </c>
      <c r="R13" s="62">
        <v>1</v>
      </c>
      <c r="S13" s="1">
        <v>3</v>
      </c>
      <c r="T13" s="62">
        <v>6</v>
      </c>
      <c r="U13" s="1">
        <v>3</v>
      </c>
      <c r="V13" s="62">
        <v>6</v>
      </c>
      <c r="W13" s="1">
        <v>3</v>
      </c>
      <c r="X13" s="62">
        <v>12</v>
      </c>
      <c r="Y13" s="1">
        <f t="shared" si="2"/>
        <v>15</v>
      </c>
      <c r="Z13" s="62">
        <f t="shared" si="3"/>
        <v>28</v>
      </c>
      <c r="AA13" s="1">
        <f t="shared" si="4"/>
        <v>28</v>
      </c>
      <c r="AB13" s="62">
        <f t="shared" si="5"/>
        <v>77</v>
      </c>
    </row>
    <row r="14" spans="1:28" x14ac:dyDescent="0.25">
      <c r="A14" s="1">
        <v>6</v>
      </c>
      <c r="B14" s="1" t="s">
        <v>64</v>
      </c>
      <c r="C14" s="1">
        <v>3</v>
      </c>
      <c r="D14" s="62">
        <v>17</v>
      </c>
      <c r="E14" s="1">
        <v>2</v>
      </c>
      <c r="F14" s="62">
        <v>4</v>
      </c>
      <c r="G14" s="1">
        <v>2</v>
      </c>
      <c r="H14" s="62">
        <v>13</v>
      </c>
      <c r="I14" s="1">
        <v>3</v>
      </c>
      <c r="J14" s="62">
        <v>12</v>
      </c>
      <c r="K14" s="1">
        <v>2</v>
      </c>
      <c r="L14" s="62">
        <v>14</v>
      </c>
      <c r="M14" s="1">
        <f t="shared" si="0"/>
        <v>12</v>
      </c>
      <c r="N14" s="62">
        <f t="shared" si="1"/>
        <v>60</v>
      </c>
      <c r="O14" s="1">
        <v>3</v>
      </c>
      <c r="P14" s="62">
        <v>1</v>
      </c>
      <c r="Q14" s="1">
        <v>3</v>
      </c>
      <c r="R14" s="62">
        <v>1</v>
      </c>
      <c r="S14" s="1">
        <v>3</v>
      </c>
      <c r="T14" s="62">
        <v>1</v>
      </c>
      <c r="U14" s="1">
        <v>3</v>
      </c>
      <c r="V14" s="62">
        <v>9</v>
      </c>
      <c r="W14" s="1">
        <v>3</v>
      </c>
      <c r="X14" s="62">
        <v>1</v>
      </c>
      <c r="Y14" s="1">
        <f t="shared" si="2"/>
        <v>15</v>
      </c>
      <c r="Z14" s="62">
        <f t="shared" si="3"/>
        <v>13</v>
      </c>
      <c r="AA14" s="1">
        <f t="shared" si="4"/>
        <v>27</v>
      </c>
      <c r="AB14" s="62">
        <f t="shared" si="5"/>
        <v>73</v>
      </c>
    </row>
    <row r="15" spans="1:28" x14ac:dyDescent="0.25">
      <c r="A15" s="1">
        <v>7</v>
      </c>
      <c r="B15" s="1" t="s">
        <v>99</v>
      </c>
      <c r="C15" s="1">
        <v>3</v>
      </c>
      <c r="D15" s="62">
        <v>11</v>
      </c>
      <c r="E15" s="1">
        <v>3</v>
      </c>
      <c r="F15" s="62">
        <v>7</v>
      </c>
      <c r="G15" s="1">
        <v>2</v>
      </c>
      <c r="H15" s="62">
        <v>15</v>
      </c>
      <c r="I15" s="1">
        <v>3</v>
      </c>
      <c r="J15" s="62">
        <v>3</v>
      </c>
      <c r="K15" s="1">
        <v>2</v>
      </c>
      <c r="L15" s="62">
        <v>16</v>
      </c>
      <c r="M15" s="1">
        <f t="shared" si="0"/>
        <v>13</v>
      </c>
      <c r="N15" s="62">
        <f t="shared" si="1"/>
        <v>52</v>
      </c>
      <c r="O15" s="1">
        <v>3</v>
      </c>
      <c r="P15" s="62">
        <v>9</v>
      </c>
      <c r="Q15" s="1">
        <v>3</v>
      </c>
      <c r="R15" s="62">
        <v>1</v>
      </c>
      <c r="S15" s="1">
        <v>0</v>
      </c>
      <c r="T15" s="62">
        <v>0</v>
      </c>
      <c r="U15" s="1">
        <v>3</v>
      </c>
      <c r="V15" s="62">
        <v>1</v>
      </c>
      <c r="W15" s="1">
        <v>0</v>
      </c>
      <c r="X15" s="62">
        <v>0</v>
      </c>
      <c r="Y15" s="1">
        <f t="shared" si="2"/>
        <v>9</v>
      </c>
      <c r="Z15" s="62">
        <f t="shared" si="3"/>
        <v>11</v>
      </c>
      <c r="AA15" s="1">
        <f t="shared" si="4"/>
        <v>22</v>
      </c>
      <c r="AB15" s="62">
        <f t="shared" si="5"/>
        <v>63</v>
      </c>
    </row>
    <row r="16" spans="1:28" x14ac:dyDescent="0.25">
      <c r="A16" s="1">
        <v>8</v>
      </c>
      <c r="B16" s="1" t="s">
        <v>48</v>
      </c>
      <c r="C16" s="1">
        <v>3</v>
      </c>
      <c r="D16" s="62">
        <v>14</v>
      </c>
      <c r="E16" s="1">
        <v>3</v>
      </c>
      <c r="F16" s="62">
        <v>3</v>
      </c>
      <c r="G16" s="1">
        <v>3</v>
      </c>
      <c r="H16" s="62">
        <v>13</v>
      </c>
      <c r="I16" s="1">
        <v>3</v>
      </c>
      <c r="J16" s="62">
        <v>9</v>
      </c>
      <c r="K16" s="1">
        <v>3</v>
      </c>
      <c r="L16" s="62">
        <v>8</v>
      </c>
      <c r="M16" s="1">
        <f t="shared" si="0"/>
        <v>15</v>
      </c>
      <c r="N16" s="62">
        <f t="shared" si="1"/>
        <v>47</v>
      </c>
      <c r="O16" s="1">
        <v>3</v>
      </c>
      <c r="P16" s="62">
        <v>1</v>
      </c>
      <c r="Q16" s="1">
        <v>3</v>
      </c>
      <c r="R16" s="62">
        <v>3</v>
      </c>
      <c r="S16" s="1">
        <v>3</v>
      </c>
      <c r="T16" s="62">
        <v>1</v>
      </c>
      <c r="U16" s="1">
        <v>3</v>
      </c>
      <c r="V16" s="62">
        <v>1</v>
      </c>
      <c r="W16" s="1">
        <v>3</v>
      </c>
      <c r="X16" s="62">
        <v>6</v>
      </c>
      <c r="Y16" s="1">
        <f t="shared" si="2"/>
        <v>15</v>
      </c>
      <c r="Z16" s="62">
        <f t="shared" si="3"/>
        <v>12</v>
      </c>
      <c r="AA16" s="1">
        <f t="shared" si="4"/>
        <v>30</v>
      </c>
      <c r="AB16" s="62">
        <f t="shared" si="5"/>
        <v>59</v>
      </c>
    </row>
    <row r="17" spans="1:28" x14ac:dyDescent="0.25">
      <c r="A17" s="1">
        <v>9</v>
      </c>
      <c r="B17" s="1" t="s">
        <v>113</v>
      </c>
      <c r="C17" s="1">
        <v>3</v>
      </c>
      <c r="D17" s="62">
        <v>3</v>
      </c>
      <c r="E17" s="1">
        <v>3</v>
      </c>
      <c r="F17" s="62">
        <v>8</v>
      </c>
      <c r="G17" s="1">
        <v>3</v>
      </c>
      <c r="H17" s="62">
        <v>3</v>
      </c>
      <c r="I17" s="1">
        <v>3</v>
      </c>
      <c r="J17" s="62">
        <v>4</v>
      </c>
      <c r="K17" s="1">
        <v>3</v>
      </c>
      <c r="L17" s="62">
        <v>11</v>
      </c>
      <c r="M17" s="1">
        <f t="shared" si="0"/>
        <v>15</v>
      </c>
      <c r="N17" s="62">
        <f t="shared" si="1"/>
        <v>29</v>
      </c>
      <c r="O17" s="1">
        <v>3</v>
      </c>
      <c r="P17" s="62">
        <v>1</v>
      </c>
      <c r="Q17" s="1">
        <v>3</v>
      </c>
      <c r="R17" s="62">
        <v>6</v>
      </c>
      <c r="S17" s="1">
        <v>3</v>
      </c>
      <c r="T17" s="62">
        <v>3</v>
      </c>
      <c r="U17" s="1">
        <v>3</v>
      </c>
      <c r="V17" s="62">
        <v>1</v>
      </c>
      <c r="W17" s="1">
        <v>3</v>
      </c>
      <c r="X17" s="62">
        <v>3</v>
      </c>
      <c r="Y17" s="1">
        <f t="shared" si="2"/>
        <v>15</v>
      </c>
      <c r="Z17" s="62">
        <f t="shared" si="3"/>
        <v>14</v>
      </c>
      <c r="AA17" s="1">
        <f t="shared" si="4"/>
        <v>30</v>
      </c>
      <c r="AB17" s="62">
        <f t="shared" si="5"/>
        <v>43</v>
      </c>
    </row>
    <row r="18" spans="1:28" x14ac:dyDescent="0.25">
      <c r="A18" s="1">
        <v>10</v>
      </c>
      <c r="B18" s="1" t="s">
        <v>25</v>
      </c>
      <c r="C18" s="1">
        <v>3</v>
      </c>
      <c r="D18" s="62">
        <v>11</v>
      </c>
      <c r="E18" s="1">
        <v>1</v>
      </c>
      <c r="F18" s="62">
        <v>15</v>
      </c>
      <c r="G18" s="1">
        <v>2</v>
      </c>
      <c r="H18" s="62">
        <v>2</v>
      </c>
      <c r="I18" s="1">
        <v>2</v>
      </c>
      <c r="J18" s="62">
        <v>10</v>
      </c>
      <c r="K18" s="1">
        <v>0</v>
      </c>
      <c r="L18" s="62">
        <v>0</v>
      </c>
      <c r="M18" s="1">
        <f t="shared" si="0"/>
        <v>8</v>
      </c>
      <c r="N18" s="62">
        <f t="shared" si="1"/>
        <v>38</v>
      </c>
      <c r="O18" s="1">
        <v>3</v>
      </c>
      <c r="P18" s="62">
        <v>1</v>
      </c>
      <c r="Q18" s="1">
        <v>3</v>
      </c>
      <c r="R18" s="62">
        <v>1</v>
      </c>
      <c r="S18" s="1">
        <v>0</v>
      </c>
      <c r="T18" s="62">
        <v>0</v>
      </c>
      <c r="U18" s="1">
        <v>3</v>
      </c>
      <c r="V18" s="62">
        <v>1</v>
      </c>
      <c r="W18" s="1">
        <v>0</v>
      </c>
      <c r="X18" s="62">
        <v>0</v>
      </c>
      <c r="Y18" s="1">
        <f t="shared" si="2"/>
        <v>9</v>
      </c>
      <c r="Z18" s="62">
        <f t="shared" si="3"/>
        <v>3</v>
      </c>
      <c r="AA18" s="1">
        <f t="shared" si="4"/>
        <v>17</v>
      </c>
      <c r="AB18" s="62">
        <f t="shared" si="5"/>
        <v>41</v>
      </c>
    </row>
    <row r="19" spans="1:28" x14ac:dyDescent="0.25">
      <c r="A19" s="1">
        <v>11</v>
      </c>
      <c r="B19" s="1" t="s">
        <v>174</v>
      </c>
      <c r="C19" s="1">
        <v>0</v>
      </c>
      <c r="D19" s="62">
        <v>0</v>
      </c>
      <c r="E19" s="1">
        <v>1</v>
      </c>
      <c r="F19" s="62">
        <v>7</v>
      </c>
      <c r="G19" s="1">
        <v>2</v>
      </c>
      <c r="H19" s="62">
        <v>8</v>
      </c>
      <c r="I19" s="1">
        <v>2</v>
      </c>
      <c r="J19" s="62">
        <v>21</v>
      </c>
      <c r="K19" s="1">
        <v>2</v>
      </c>
      <c r="L19" s="62">
        <v>2</v>
      </c>
      <c r="M19" s="1">
        <f t="shared" si="0"/>
        <v>7</v>
      </c>
      <c r="N19" s="62">
        <f t="shared" si="1"/>
        <v>38</v>
      </c>
      <c r="O19" s="1">
        <v>0</v>
      </c>
      <c r="P19" s="62">
        <v>0</v>
      </c>
      <c r="Q19" s="1">
        <v>0</v>
      </c>
      <c r="R19" s="62">
        <v>0</v>
      </c>
      <c r="S19" s="1">
        <v>0</v>
      </c>
      <c r="T19" s="62">
        <v>0</v>
      </c>
      <c r="U19" s="1">
        <v>0</v>
      </c>
      <c r="V19" s="62">
        <v>0</v>
      </c>
      <c r="W19" s="1">
        <v>0</v>
      </c>
      <c r="X19" s="62">
        <v>0</v>
      </c>
      <c r="Y19" s="1">
        <f t="shared" si="2"/>
        <v>0</v>
      </c>
      <c r="Z19" s="62">
        <f t="shared" si="3"/>
        <v>0</v>
      </c>
      <c r="AA19" s="1">
        <f t="shared" si="4"/>
        <v>7</v>
      </c>
      <c r="AB19" s="62">
        <f t="shared" si="5"/>
        <v>38</v>
      </c>
    </row>
    <row r="20" spans="1:28" x14ac:dyDescent="0.25">
      <c r="A20" s="1">
        <v>12</v>
      </c>
      <c r="B20" s="1" t="s">
        <v>18</v>
      </c>
      <c r="C20" s="1">
        <v>3</v>
      </c>
      <c r="D20" s="62">
        <v>7</v>
      </c>
      <c r="E20" s="1">
        <v>2</v>
      </c>
      <c r="F20" s="62">
        <v>2</v>
      </c>
      <c r="G20" s="1">
        <v>3</v>
      </c>
      <c r="H20" s="62">
        <v>3</v>
      </c>
      <c r="I20" s="1">
        <v>3</v>
      </c>
      <c r="J20" s="62">
        <v>6</v>
      </c>
      <c r="K20" s="1">
        <v>1</v>
      </c>
      <c r="L20" s="62">
        <v>4</v>
      </c>
      <c r="M20" s="1">
        <f t="shared" si="0"/>
        <v>12</v>
      </c>
      <c r="N20" s="62">
        <f t="shared" si="1"/>
        <v>22</v>
      </c>
      <c r="O20" s="1">
        <v>3</v>
      </c>
      <c r="P20" s="62">
        <v>1</v>
      </c>
      <c r="Q20" s="1">
        <v>3</v>
      </c>
      <c r="R20" s="62">
        <v>1</v>
      </c>
      <c r="S20" s="1">
        <v>3</v>
      </c>
      <c r="T20" s="62">
        <v>1</v>
      </c>
      <c r="U20" s="1">
        <v>3</v>
      </c>
      <c r="V20" s="62">
        <v>1</v>
      </c>
      <c r="W20" s="1">
        <v>3</v>
      </c>
      <c r="X20" s="62">
        <v>1</v>
      </c>
      <c r="Y20" s="1">
        <f t="shared" si="2"/>
        <v>15</v>
      </c>
      <c r="Z20" s="62">
        <f t="shared" si="3"/>
        <v>5</v>
      </c>
      <c r="AA20" s="1">
        <f t="shared" si="4"/>
        <v>27</v>
      </c>
      <c r="AB20" s="62">
        <f t="shared" si="5"/>
        <v>27</v>
      </c>
    </row>
    <row r="21" spans="1:28" x14ac:dyDescent="0.25">
      <c r="A21" s="1">
        <v>13</v>
      </c>
      <c r="B21" s="1" t="s">
        <v>134</v>
      </c>
      <c r="C21" s="1">
        <v>3</v>
      </c>
      <c r="D21" s="62">
        <v>3</v>
      </c>
      <c r="E21" s="1">
        <v>0</v>
      </c>
      <c r="F21" s="62">
        <v>0</v>
      </c>
      <c r="G21" s="1">
        <v>3</v>
      </c>
      <c r="H21" s="62">
        <v>3</v>
      </c>
      <c r="I21" s="1">
        <v>3</v>
      </c>
      <c r="J21" s="62">
        <v>9.5</v>
      </c>
      <c r="K21" s="1">
        <v>1</v>
      </c>
      <c r="L21" s="62">
        <v>1</v>
      </c>
      <c r="M21" s="1">
        <f t="shared" si="0"/>
        <v>10</v>
      </c>
      <c r="N21" s="62">
        <f t="shared" si="1"/>
        <v>16.5</v>
      </c>
      <c r="O21" s="1">
        <v>3</v>
      </c>
      <c r="P21" s="62">
        <v>1</v>
      </c>
      <c r="Q21" s="1">
        <v>3</v>
      </c>
      <c r="R21" s="62">
        <v>1</v>
      </c>
      <c r="S21" s="1">
        <v>3</v>
      </c>
      <c r="T21" s="62">
        <v>1</v>
      </c>
      <c r="U21" s="1">
        <v>3</v>
      </c>
      <c r="V21" s="62">
        <v>3.1666665077209473</v>
      </c>
      <c r="W21" s="1">
        <v>3</v>
      </c>
      <c r="X21" s="62">
        <v>1</v>
      </c>
      <c r="Y21" s="1">
        <f t="shared" si="2"/>
        <v>15</v>
      </c>
      <c r="Z21" s="62">
        <f t="shared" si="3"/>
        <v>7.1666665077209473</v>
      </c>
      <c r="AA21" s="1">
        <f t="shared" si="4"/>
        <v>25</v>
      </c>
      <c r="AB21" s="62">
        <f t="shared" si="5"/>
        <v>23.666666507720947</v>
      </c>
    </row>
    <row r="22" spans="1:28" x14ac:dyDescent="0.25">
      <c r="A22" s="1">
        <v>14</v>
      </c>
      <c r="B22" s="1" t="s">
        <v>69</v>
      </c>
      <c r="C22" s="1">
        <v>2</v>
      </c>
      <c r="D22" s="62">
        <v>8</v>
      </c>
      <c r="E22" s="1">
        <v>2</v>
      </c>
      <c r="F22" s="62">
        <v>2</v>
      </c>
      <c r="G22" s="1">
        <v>1</v>
      </c>
      <c r="H22" s="62">
        <v>1</v>
      </c>
      <c r="I22" s="1">
        <v>3</v>
      </c>
      <c r="J22" s="62">
        <v>3</v>
      </c>
      <c r="K22" s="1">
        <v>1</v>
      </c>
      <c r="L22" s="62">
        <v>1</v>
      </c>
      <c r="M22" s="1">
        <f t="shared" si="0"/>
        <v>9</v>
      </c>
      <c r="N22" s="62">
        <f t="shared" si="1"/>
        <v>15</v>
      </c>
      <c r="O22" s="1">
        <v>3</v>
      </c>
      <c r="P22" s="62">
        <v>1</v>
      </c>
      <c r="Q22" s="1">
        <v>0</v>
      </c>
      <c r="R22" s="62">
        <v>0</v>
      </c>
      <c r="S22" s="1">
        <v>0</v>
      </c>
      <c r="T22" s="62">
        <v>0</v>
      </c>
      <c r="U22" s="1">
        <v>3</v>
      </c>
      <c r="V22" s="62">
        <v>1</v>
      </c>
      <c r="W22" s="1">
        <v>0</v>
      </c>
      <c r="X22" s="62">
        <v>0</v>
      </c>
      <c r="Y22" s="1">
        <f t="shared" si="2"/>
        <v>6</v>
      </c>
      <c r="Z22" s="62">
        <f t="shared" si="3"/>
        <v>2</v>
      </c>
      <c r="AA22" s="1">
        <f t="shared" si="4"/>
        <v>15</v>
      </c>
      <c r="AB22" s="62">
        <f t="shared" si="5"/>
        <v>17</v>
      </c>
    </row>
    <row r="23" spans="1:28" x14ac:dyDescent="0.25">
      <c r="A23" s="1">
        <v>15</v>
      </c>
      <c r="B23" s="1" t="s">
        <v>242</v>
      </c>
      <c r="C23" s="1">
        <v>3</v>
      </c>
      <c r="D23" s="62">
        <v>3</v>
      </c>
      <c r="E23" s="1">
        <v>0</v>
      </c>
      <c r="F23" s="62">
        <v>0</v>
      </c>
      <c r="G23" s="1">
        <v>3</v>
      </c>
      <c r="H23" s="62">
        <v>3</v>
      </c>
      <c r="I23" s="1">
        <v>1</v>
      </c>
      <c r="J23" s="62">
        <v>1</v>
      </c>
      <c r="K23" s="1">
        <v>1</v>
      </c>
      <c r="L23" s="62">
        <v>1</v>
      </c>
      <c r="M23" s="1">
        <f t="shared" si="0"/>
        <v>8</v>
      </c>
      <c r="N23" s="62">
        <f t="shared" si="1"/>
        <v>8</v>
      </c>
      <c r="O23" s="1">
        <v>3</v>
      </c>
      <c r="P23" s="62">
        <v>1</v>
      </c>
      <c r="Q23" s="1">
        <v>0</v>
      </c>
      <c r="R23" s="62">
        <v>0</v>
      </c>
      <c r="S23" s="1">
        <v>3</v>
      </c>
      <c r="T23" s="62">
        <v>1</v>
      </c>
      <c r="U23" s="1">
        <v>3</v>
      </c>
      <c r="V23" s="62">
        <v>1</v>
      </c>
      <c r="W23" s="1">
        <v>3</v>
      </c>
      <c r="X23" s="62">
        <v>1</v>
      </c>
      <c r="Y23" s="1">
        <f t="shared" si="2"/>
        <v>12</v>
      </c>
      <c r="Z23" s="62">
        <f t="shared" si="3"/>
        <v>4</v>
      </c>
      <c r="AA23" s="1">
        <f t="shared" si="4"/>
        <v>20</v>
      </c>
      <c r="AB23" s="62">
        <f t="shared" si="5"/>
        <v>12</v>
      </c>
    </row>
    <row r="24" spans="1:28" x14ac:dyDescent="0.25">
      <c r="A24" s="1">
        <v>16</v>
      </c>
      <c r="B24" s="1" t="s">
        <v>196</v>
      </c>
      <c r="C24" s="1">
        <v>3</v>
      </c>
      <c r="D24" s="62">
        <v>3</v>
      </c>
      <c r="E24" s="1">
        <v>0</v>
      </c>
      <c r="F24" s="62">
        <v>0</v>
      </c>
      <c r="G24" s="1">
        <v>1</v>
      </c>
      <c r="H24" s="62">
        <v>1</v>
      </c>
      <c r="I24" s="1">
        <v>1</v>
      </c>
      <c r="J24" s="62">
        <v>1</v>
      </c>
      <c r="K24" s="1">
        <v>0</v>
      </c>
      <c r="L24" s="62">
        <v>0</v>
      </c>
      <c r="M24" s="1">
        <f t="shared" si="0"/>
        <v>5</v>
      </c>
      <c r="N24" s="62">
        <f t="shared" si="1"/>
        <v>5</v>
      </c>
      <c r="O24" s="1">
        <v>3</v>
      </c>
      <c r="P24" s="62">
        <v>1</v>
      </c>
      <c r="Q24" s="1">
        <v>0</v>
      </c>
      <c r="R24" s="62">
        <v>0</v>
      </c>
      <c r="S24" s="1">
        <v>0</v>
      </c>
      <c r="T24" s="62">
        <v>0</v>
      </c>
      <c r="U24" s="1">
        <v>0</v>
      </c>
      <c r="V24" s="62">
        <v>0</v>
      </c>
      <c r="W24" s="1">
        <v>0</v>
      </c>
      <c r="X24" s="62">
        <v>0</v>
      </c>
      <c r="Y24" s="1">
        <f t="shared" si="2"/>
        <v>3</v>
      </c>
      <c r="Z24" s="62">
        <f t="shared" si="3"/>
        <v>1</v>
      </c>
      <c r="AA24" s="1">
        <f t="shared" si="4"/>
        <v>8</v>
      </c>
      <c r="AB24" s="62">
        <f t="shared" si="5"/>
        <v>6</v>
      </c>
    </row>
    <row r="25" spans="1:28" x14ac:dyDescent="0.25">
      <c r="A25" s="1">
        <v>17</v>
      </c>
      <c r="B25" s="1" t="s">
        <v>297</v>
      </c>
      <c r="C25" s="1">
        <v>2</v>
      </c>
      <c r="D25" s="62">
        <v>2</v>
      </c>
      <c r="E25" s="1">
        <v>0</v>
      </c>
      <c r="F25" s="62">
        <v>0</v>
      </c>
      <c r="G25" s="1">
        <v>0</v>
      </c>
      <c r="H25" s="62">
        <v>0</v>
      </c>
      <c r="I25" s="1">
        <v>1</v>
      </c>
      <c r="J25" s="62">
        <v>1</v>
      </c>
      <c r="K25" s="1">
        <v>0</v>
      </c>
      <c r="L25" s="62">
        <v>0</v>
      </c>
      <c r="M25" s="1">
        <f t="shared" si="0"/>
        <v>3</v>
      </c>
      <c r="N25" s="62">
        <f t="shared" si="1"/>
        <v>3</v>
      </c>
      <c r="O25" s="1">
        <v>0</v>
      </c>
      <c r="P25" s="62">
        <v>0</v>
      </c>
      <c r="Q25" s="1">
        <v>0</v>
      </c>
      <c r="R25" s="62">
        <v>0</v>
      </c>
      <c r="S25" s="1">
        <v>0</v>
      </c>
      <c r="T25" s="62">
        <v>0</v>
      </c>
      <c r="U25" s="1">
        <v>0</v>
      </c>
      <c r="V25" s="62">
        <v>0</v>
      </c>
      <c r="W25" s="1">
        <v>0</v>
      </c>
      <c r="X25" s="62">
        <v>0</v>
      </c>
      <c r="Y25" s="1">
        <f t="shared" si="2"/>
        <v>0</v>
      </c>
      <c r="Z25" s="62">
        <f t="shared" si="3"/>
        <v>0</v>
      </c>
      <c r="AA25" s="1">
        <f t="shared" si="4"/>
        <v>3</v>
      </c>
      <c r="AB25" s="62">
        <f t="shared" si="5"/>
        <v>3</v>
      </c>
    </row>
    <row r="26" spans="1:28" x14ac:dyDescent="0.25">
      <c r="A26" s="1">
        <v>18</v>
      </c>
      <c r="B26" s="1" t="s">
        <v>233</v>
      </c>
      <c r="C26" s="1">
        <v>2</v>
      </c>
      <c r="D26" s="62">
        <v>2</v>
      </c>
      <c r="E26" s="1">
        <v>0</v>
      </c>
      <c r="F26" s="62">
        <v>0</v>
      </c>
      <c r="G26" s="1">
        <v>0</v>
      </c>
      <c r="H26" s="62">
        <v>0</v>
      </c>
      <c r="I26" s="1">
        <v>0</v>
      </c>
      <c r="J26" s="62">
        <v>0</v>
      </c>
      <c r="K26" s="1">
        <v>0</v>
      </c>
      <c r="L26" s="62">
        <v>0</v>
      </c>
      <c r="M26" s="1">
        <f t="shared" si="0"/>
        <v>2</v>
      </c>
      <c r="N26" s="62">
        <f t="shared" si="1"/>
        <v>2</v>
      </c>
      <c r="O26" s="1">
        <v>0</v>
      </c>
      <c r="P26" s="62">
        <v>0</v>
      </c>
      <c r="Q26" s="1">
        <v>0</v>
      </c>
      <c r="R26" s="62">
        <v>0</v>
      </c>
      <c r="S26" s="1">
        <v>0</v>
      </c>
      <c r="T26" s="62">
        <v>0</v>
      </c>
      <c r="U26" s="1">
        <v>0</v>
      </c>
      <c r="V26" s="62">
        <v>0</v>
      </c>
      <c r="W26" s="1">
        <v>0</v>
      </c>
      <c r="X26" s="62">
        <v>0</v>
      </c>
      <c r="Y26" s="1">
        <f t="shared" si="2"/>
        <v>0</v>
      </c>
      <c r="Z26" s="62">
        <f t="shared" si="3"/>
        <v>0</v>
      </c>
      <c r="AA26" s="1">
        <f t="shared" si="4"/>
        <v>2</v>
      </c>
      <c r="AB26" s="62">
        <f t="shared" si="5"/>
        <v>2</v>
      </c>
    </row>
    <row r="27" spans="1:28" x14ac:dyDescent="0.25">
      <c r="A27" s="1">
        <v>19</v>
      </c>
      <c r="B27" s="1" t="s">
        <v>419</v>
      </c>
      <c r="C27" s="1">
        <v>1</v>
      </c>
      <c r="D27" s="62">
        <v>1</v>
      </c>
      <c r="E27" s="1">
        <v>0</v>
      </c>
      <c r="F27" s="62">
        <v>0</v>
      </c>
      <c r="G27" s="1">
        <v>0</v>
      </c>
      <c r="H27" s="62">
        <v>0</v>
      </c>
      <c r="I27" s="1">
        <v>0</v>
      </c>
      <c r="J27" s="62">
        <v>0</v>
      </c>
      <c r="K27" s="1">
        <v>0</v>
      </c>
      <c r="L27" s="62">
        <v>0</v>
      </c>
      <c r="M27" s="1">
        <f t="shared" si="0"/>
        <v>1</v>
      </c>
      <c r="N27" s="62">
        <f t="shared" si="1"/>
        <v>1</v>
      </c>
      <c r="O27" s="1">
        <v>0</v>
      </c>
      <c r="P27" s="62">
        <v>0</v>
      </c>
      <c r="Q27" s="1">
        <v>0</v>
      </c>
      <c r="R27" s="62">
        <v>0</v>
      </c>
      <c r="S27" s="1">
        <v>0</v>
      </c>
      <c r="T27" s="62">
        <v>0</v>
      </c>
      <c r="U27" s="1">
        <v>0</v>
      </c>
      <c r="V27" s="62">
        <v>0</v>
      </c>
      <c r="W27" s="1">
        <v>0</v>
      </c>
      <c r="X27" s="62">
        <v>0</v>
      </c>
      <c r="Y27" s="1">
        <f t="shared" si="2"/>
        <v>0</v>
      </c>
      <c r="Z27" s="62">
        <f t="shared" si="3"/>
        <v>0</v>
      </c>
      <c r="AA27" s="1">
        <f t="shared" si="4"/>
        <v>1</v>
      </c>
      <c r="AB27" s="62">
        <f t="shared" si="5"/>
        <v>1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</row>
    <row r="4" spans="1:9" ht="21" x14ac:dyDescent="0.25">
      <c r="A4" s="24" t="s">
        <v>1165</v>
      </c>
      <c r="B4" s="24"/>
      <c r="C4" s="24"/>
      <c r="D4" s="24"/>
      <c r="E4" s="24"/>
      <c r="F4" s="24"/>
      <c r="G4" s="24"/>
      <c r="H4" s="24"/>
      <c r="I4" s="24"/>
    </row>
    <row r="6" spans="1:9" ht="30" customHeight="1" x14ac:dyDescent="0.25">
      <c r="A6" s="57" t="s">
        <v>1166</v>
      </c>
      <c r="B6" s="57" t="s">
        <v>1167</v>
      </c>
      <c r="C6" s="57" t="s">
        <v>1168</v>
      </c>
      <c r="D6" s="57" t="s">
        <v>4</v>
      </c>
      <c r="E6" s="57" t="s">
        <v>5</v>
      </c>
      <c r="F6" s="57" t="s">
        <v>6</v>
      </c>
      <c r="G6" s="57" t="s">
        <v>1169</v>
      </c>
      <c r="H6" s="57" t="s">
        <v>1170</v>
      </c>
      <c r="I6" s="57" t="s">
        <v>838</v>
      </c>
    </row>
    <row r="7" spans="1:9" ht="30" x14ac:dyDescent="0.25">
      <c r="A7" s="54" t="s">
        <v>29</v>
      </c>
      <c r="B7" s="54">
        <v>2002</v>
      </c>
      <c r="C7" s="55" t="s">
        <v>30</v>
      </c>
      <c r="D7" s="54" t="s">
        <v>31</v>
      </c>
      <c r="E7" s="54" t="s">
        <v>32</v>
      </c>
      <c r="F7" s="54" t="s">
        <v>33</v>
      </c>
      <c r="G7" s="55" t="s">
        <v>30</v>
      </c>
      <c r="H7" s="54" t="s">
        <v>1171</v>
      </c>
      <c r="I7" s="56" t="s">
        <v>554</v>
      </c>
    </row>
    <row r="8" spans="1:9" ht="30" x14ac:dyDescent="0.25">
      <c r="A8" s="54" t="s">
        <v>98</v>
      </c>
      <c r="B8" s="54">
        <v>2002</v>
      </c>
      <c r="C8" s="55" t="s">
        <v>45</v>
      </c>
      <c r="D8" s="54" t="s">
        <v>99</v>
      </c>
      <c r="E8" s="54" t="s">
        <v>100</v>
      </c>
      <c r="F8" s="54" t="s">
        <v>101</v>
      </c>
      <c r="G8" s="55" t="s">
        <v>30</v>
      </c>
      <c r="H8" s="54" t="s">
        <v>1171</v>
      </c>
      <c r="I8" s="56" t="s">
        <v>11</v>
      </c>
    </row>
    <row r="9" spans="1:9" ht="60" x14ac:dyDescent="0.25">
      <c r="A9" s="54" t="s">
        <v>351</v>
      </c>
      <c r="B9" s="54">
        <v>2001</v>
      </c>
      <c r="C9" s="55" t="s">
        <v>45</v>
      </c>
      <c r="D9" s="54" t="s">
        <v>99</v>
      </c>
      <c r="E9" s="54" t="s">
        <v>352</v>
      </c>
      <c r="F9" s="54" t="s">
        <v>353</v>
      </c>
      <c r="G9" s="55" t="s">
        <v>45</v>
      </c>
      <c r="H9" s="54" t="s">
        <v>1172</v>
      </c>
      <c r="I9" s="56" t="s">
        <v>609</v>
      </c>
    </row>
    <row r="10" spans="1:9" ht="45" x14ac:dyDescent="0.25">
      <c r="A10" s="54" t="s">
        <v>371</v>
      </c>
      <c r="B10" s="54">
        <v>2002</v>
      </c>
      <c r="C10" s="55" t="s">
        <v>30</v>
      </c>
      <c r="D10" s="54" t="s">
        <v>99</v>
      </c>
      <c r="E10" s="54" t="s">
        <v>100</v>
      </c>
      <c r="F10" s="54" t="s">
        <v>264</v>
      </c>
      <c r="G10" s="55" t="s">
        <v>30</v>
      </c>
      <c r="H10" s="54" t="s">
        <v>1171</v>
      </c>
      <c r="I10" s="56" t="s">
        <v>11</v>
      </c>
    </row>
    <row r="11" spans="1:9" ht="45" x14ac:dyDescent="0.25">
      <c r="A11" s="54" t="s">
        <v>274</v>
      </c>
      <c r="B11" s="54">
        <v>2001</v>
      </c>
      <c r="C11" s="55" t="s">
        <v>45</v>
      </c>
      <c r="D11" s="54" t="s">
        <v>36</v>
      </c>
      <c r="E11" s="54" t="s">
        <v>37</v>
      </c>
      <c r="F11" s="54" t="s">
        <v>38</v>
      </c>
      <c r="G11" s="55" t="s">
        <v>45</v>
      </c>
      <c r="H11" s="54" t="s">
        <v>1173</v>
      </c>
      <c r="I11" s="56" t="s">
        <v>1174</v>
      </c>
    </row>
    <row r="12" spans="1:9" ht="45" x14ac:dyDescent="0.25">
      <c r="A12" s="54" t="s">
        <v>318</v>
      </c>
      <c r="B12" s="54">
        <v>2002</v>
      </c>
      <c r="C12" s="55" t="s">
        <v>45</v>
      </c>
      <c r="D12" s="54" t="s">
        <v>319</v>
      </c>
      <c r="E12" s="54" t="s">
        <v>54</v>
      </c>
      <c r="F12" s="54" t="s">
        <v>55</v>
      </c>
      <c r="G12" s="55" t="s">
        <v>30</v>
      </c>
      <c r="H12" s="54" t="s">
        <v>1175</v>
      </c>
      <c r="I12" s="56" t="s">
        <v>657</v>
      </c>
    </row>
    <row r="13" spans="1:9" ht="45" x14ac:dyDescent="0.25">
      <c r="A13" s="54" t="s">
        <v>402</v>
      </c>
      <c r="B13" s="54">
        <v>2002</v>
      </c>
      <c r="C13" s="55" t="s">
        <v>45</v>
      </c>
      <c r="D13" s="54" t="s">
        <v>319</v>
      </c>
      <c r="E13" s="54" t="s">
        <v>54</v>
      </c>
      <c r="F13" s="54" t="s">
        <v>55</v>
      </c>
      <c r="G13" s="55" t="s">
        <v>45</v>
      </c>
      <c r="H13" s="54" t="s">
        <v>605</v>
      </c>
      <c r="I13" s="56" t="s">
        <v>24</v>
      </c>
    </row>
    <row r="14" spans="1:9" ht="60" x14ac:dyDescent="0.25">
      <c r="A14" s="54" t="s">
        <v>423</v>
      </c>
      <c r="B14" s="54">
        <v>2001</v>
      </c>
      <c r="C14" s="55" t="s">
        <v>45</v>
      </c>
      <c r="D14" s="54" t="s">
        <v>31</v>
      </c>
      <c r="E14" s="54" t="s">
        <v>424</v>
      </c>
      <c r="F14" s="54" t="s">
        <v>425</v>
      </c>
      <c r="G14" s="55" t="s">
        <v>45</v>
      </c>
      <c r="H14" s="54" t="s">
        <v>1176</v>
      </c>
      <c r="I14" s="56" t="s">
        <v>1177</v>
      </c>
    </row>
    <row r="15" spans="1:9" ht="45" x14ac:dyDescent="0.25">
      <c r="A15" s="54" t="s">
        <v>491</v>
      </c>
      <c r="B15" s="54">
        <v>2001</v>
      </c>
      <c r="C15" s="55" t="s">
        <v>45</v>
      </c>
      <c r="D15" s="54" t="s">
        <v>74</v>
      </c>
      <c r="E15" s="54" t="s">
        <v>75</v>
      </c>
      <c r="F15" s="54" t="s">
        <v>76</v>
      </c>
      <c r="G15" s="55" t="s">
        <v>30</v>
      </c>
      <c r="H15" s="54" t="s">
        <v>1178</v>
      </c>
      <c r="I15" s="56" t="s">
        <v>1179</v>
      </c>
    </row>
    <row r="16" spans="1:9" ht="30" x14ac:dyDescent="0.25">
      <c r="A16" s="54" t="s">
        <v>447</v>
      </c>
      <c r="B16" s="54">
        <v>2001</v>
      </c>
      <c r="C16" s="55" t="s">
        <v>45</v>
      </c>
      <c r="D16" s="54" t="s">
        <v>448</v>
      </c>
      <c r="E16" s="54" t="s">
        <v>449</v>
      </c>
      <c r="F16" s="54" t="s">
        <v>450</v>
      </c>
      <c r="G16" s="55" t="s">
        <v>45</v>
      </c>
      <c r="H16" s="54" t="s">
        <v>1180</v>
      </c>
      <c r="I16" s="56" t="s">
        <v>632</v>
      </c>
    </row>
    <row r="17" spans="1:9" ht="45" x14ac:dyDescent="0.25">
      <c r="A17" s="54" t="s">
        <v>95</v>
      </c>
      <c r="B17" s="54">
        <v>2001</v>
      </c>
      <c r="C17" s="55" t="s">
        <v>45</v>
      </c>
      <c r="D17" s="54" t="s">
        <v>48</v>
      </c>
      <c r="E17" s="54" t="s">
        <v>49</v>
      </c>
      <c r="F17" s="54" t="s">
        <v>96</v>
      </c>
      <c r="G17" s="55" t="s">
        <v>30</v>
      </c>
      <c r="H17" s="54" t="s">
        <v>508</v>
      </c>
      <c r="I17" s="56" t="s">
        <v>554</v>
      </c>
    </row>
    <row r="18" spans="1:9" ht="30" x14ac:dyDescent="0.25">
      <c r="A18" s="54" t="s">
        <v>63</v>
      </c>
      <c r="B18" s="54">
        <v>2002</v>
      </c>
      <c r="C18" s="55" t="s">
        <v>30</v>
      </c>
      <c r="D18" s="54" t="s">
        <v>64</v>
      </c>
      <c r="E18" s="54" t="s">
        <v>65</v>
      </c>
      <c r="F18" s="54" t="s">
        <v>66</v>
      </c>
      <c r="G18" s="55" t="s">
        <v>45</v>
      </c>
      <c r="H18" s="54" t="s">
        <v>508</v>
      </c>
      <c r="I18" s="56" t="s">
        <v>30</v>
      </c>
    </row>
    <row r="19" spans="1:9" ht="75" x14ac:dyDescent="0.25">
      <c r="A19" s="54" t="s">
        <v>222</v>
      </c>
      <c r="B19" s="54">
        <v>2002</v>
      </c>
      <c r="C19" s="55" t="s">
        <v>30</v>
      </c>
      <c r="D19" s="54" t="s">
        <v>113</v>
      </c>
      <c r="E19" s="54" t="s">
        <v>158</v>
      </c>
      <c r="F19" s="54" t="s">
        <v>115</v>
      </c>
      <c r="G19" s="55" t="s">
        <v>30</v>
      </c>
      <c r="H19" s="54" t="s">
        <v>1181</v>
      </c>
      <c r="I19" s="56" t="s">
        <v>554</v>
      </c>
    </row>
    <row r="20" spans="1:9" ht="45" x14ac:dyDescent="0.25">
      <c r="A20" s="54" t="s">
        <v>456</v>
      </c>
      <c r="B20" s="54">
        <v>2002</v>
      </c>
      <c r="C20" s="55" t="s">
        <v>45</v>
      </c>
      <c r="D20" s="54" t="s">
        <v>36</v>
      </c>
      <c r="E20" s="54" t="s">
        <v>37</v>
      </c>
      <c r="F20" s="54" t="s">
        <v>38</v>
      </c>
      <c r="G20" s="55" t="s">
        <v>45</v>
      </c>
      <c r="H20" s="54" t="s">
        <v>1182</v>
      </c>
      <c r="I20" s="56" t="s">
        <v>609</v>
      </c>
    </row>
    <row r="21" spans="1:9" ht="30" x14ac:dyDescent="0.25">
      <c r="A21" s="54" t="s">
        <v>335</v>
      </c>
      <c r="B21" s="54">
        <v>2002</v>
      </c>
      <c r="C21" s="55" t="s">
        <v>30</v>
      </c>
      <c r="D21" s="54" t="s">
        <v>18</v>
      </c>
      <c r="E21" s="54" t="s">
        <v>19</v>
      </c>
      <c r="F21" s="54" t="s">
        <v>336</v>
      </c>
      <c r="G21" s="55" t="s">
        <v>24</v>
      </c>
      <c r="H21" s="54" t="s">
        <v>508</v>
      </c>
      <c r="I21" s="56" t="s">
        <v>582</v>
      </c>
    </row>
    <row r="22" spans="1:9" ht="30" x14ac:dyDescent="0.25">
      <c r="A22" s="54" t="s">
        <v>170</v>
      </c>
      <c r="B22" s="54">
        <v>2003</v>
      </c>
      <c r="C22" s="55" t="s">
        <v>30</v>
      </c>
      <c r="D22" s="54" t="s">
        <v>31</v>
      </c>
      <c r="E22" s="54" t="s">
        <v>32</v>
      </c>
      <c r="F22" s="54" t="s">
        <v>171</v>
      </c>
      <c r="G22" s="55" t="s">
        <v>24</v>
      </c>
      <c r="H22" s="54" t="s">
        <v>1183</v>
      </c>
      <c r="I22" s="56" t="s">
        <v>1184</v>
      </c>
    </row>
    <row r="23" spans="1:9" ht="45" x14ac:dyDescent="0.25">
      <c r="A23" s="54" t="s">
        <v>202</v>
      </c>
      <c r="B23" s="54">
        <v>2002</v>
      </c>
      <c r="C23" s="55" t="s">
        <v>24</v>
      </c>
      <c r="D23" s="54" t="s">
        <v>99</v>
      </c>
      <c r="E23" s="54" t="s">
        <v>100</v>
      </c>
      <c r="F23" s="54" t="s">
        <v>203</v>
      </c>
      <c r="G23" s="55" t="s">
        <v>24</v>
      </c>
      <c r="H23" s="54" t="s">
        <v>1183</v>
      </c>
      <c r="I23" s="56" t="s">
        <v>1185</v>
      </c>
    </row>
    <row r="24" spans="1:9" ht="60" x14ac:dyDescent="0.25">
      <c r="A24" s="54" t="s">
        <v>321</v>
      </c>
      <c r="B24" s="54">
        <v>2003</v>
      </c>
      <c r="C24" s="55" t="s">
        <v>45</v>
      </c>
      <c r="D24" s="54" t="s">
        <v>74</v>
      </c>
      <c r="E24" s="54" t="s">
        <v>322</v>
      </c>
      <c r="F24" s="54" t="s">
        <v>323</v>
      </c>
      <c r="G24" s="55" t="s">
        <v>30</v>
      </c>
      <c r="H24" s="54" t="s">
        <v>1186</v>
      </c>
      <c r="I24" s="56" t="s">
        <v>1187</v>
      </c>
    </row>
    <row r="25" spans="1:9" ht="45" x14ac:dyDescent="0.25">
      <c r="A25" s="54" t="s">
        <v>252</v>
      </c>
      <c r="B25" s="54">
        <v>2003</v>
      </c>
      <c r="C25" s="55" t="s">
        <v>24</v>
      </c>
      <c r="D25" s="54" t="s">
        <v>99</v>
      </c>
      <c r="E25" s="54" t="s">
        <v>100</v>
      </c>
      <c r="F25" s="54" t="s">
        <v>253</v>
      </c>
      <c r="G25" s="55" t="s">
        <v>24</v>
      </c>
      <c r="H25" s="54" t="s">
        <v>1181</v>
      </c>
      <c r="I25" s="56" t="s">
        <v>565</v>
      </c>
    </row>
    <row r="26" spans="1:9" ht="45" x14ac:dyDescent="0.25">
      <c r="A26" s="54" t="s">
        <v>410</v>
      </c>
      <c r="B26" s="54">
        <v>2001</v>
      </c>
      <c r="C26" s="55" t="s">
        <v>45</v>
      </c>
      <c r="D26" s="54" t="s">
        <v>174</v>
      </c>
      <c r="E26" s="54" t="s">
        <v>175</v>
      </c>
      <c r="F26" s="54" t="s">
        <v>176</v>
      </c>
      <c r="G26" s="55" t="s">
        <v>45</v>
      </c>
      <c r="H26" s="54" t="s">
        <v>748</v>
      </c>
      <c r="I26" s="56" t="s">
        <v>11</v>
      </c>
    </row>
    <row r="27" spans="1:9" ht="60" x14ac:dyDescent="0.25">
      <c r="A27" s="54" t="s">
        <v>103</v>
      </c>
      <c r="B27" s="54">
        <v>2002</v>
      </c>
      <c r="C27" s="55" t="s">
        <v>30</v>
      </c>
      <c r="D27" s="54" t="s">
        <v>12</v>
      </c>
      <c r="E27" s="54" t="s">
        <v>41</v>
      </c>
      <c r="F27" s="54" t="s">
        <v>104</v>
      </c>
      <c r="G27" s="55" t="s">
        <v>30</v>
      </c>
      <c r="H27" s="54" t="s">
        <v>1181</v>
      </c>
      <c r="I27" s="56" t="s">
        <v>24</v>
      </c>
    </row>
    <row r="28" spans="1:9" ht="30" x14ac:dyDescent="0.25">
      <c r="A28" s="54" t="s">
        <v>73</v>
      </c>
      <c r="B28" s="54">
        <v>2001</v>
      </c>
      <c r="C28" s="55" t="s">
        <v>30</v>
      </c>
      <c r="D28" s="54" t="s">
        <v>74</v>
      </c>
      <c r="E28" s="54" t="s">
        <v>75</v>
      </c>
      <c r="F28" s="54" t="s">
        <v>76</v>
      </c>
      <c r="G28" s="55" t="s">
        <v>30</v>
      </c>
      <c r="H28" s="54" t="s">
        <v>1188</v>
      </c>
      <c r="I28" s="56" t="s">
        <v>554</v>
      </c>
    </row>
    <row r="29" spans="1:9" ht="45" x14ac:dyDescent="0.25">
      <c r="A29" s="54" t="s">
        <v>35</v>
      </c>
      <c r="B29" s="54">
        <v>2002</v>
      </c>
      <c r="C29" s="55" t="s">
        <v>30</v>
      </c>
      <c r="D29" s="54" t="s">
        <v>36</v>
      </c>
      <c r="E29" s="54" t="s">
        <v>37</v>
      </c>
      <c r="F29" s="54" t="s">
        <v>38</v>
      </c>
      <c r="G29" s="55" t="s">
        <v>45</v>
      </c>
      <c r="H29" s="54" t="s">
        <v>1171</v>
      </c>
      <c r="I29" s="56" t="s">
        <v>30</v>
      </c>
    </row>
    <row r="30" spans="1:9" ht="75" x14ac:dyDescent="0.25">
      <c r="A30" s="54" t="s">
        <v>157</v>
      </c>
      <c r="B30" s="54">
        <v>2001</v>
      </c>
      <c r="C30" s="55" t="s">
        <v>30</v>
      </c>
      <c r="D30" s="54" t="s">
        <v>113</v>
      </c>
      <c r="E30" s="54" t="s">
        <v>158</v>
      </c>
      <c r="F30" s="54" t="s">
        <v>115</v>
      </c>
      <c r="G30" s="55" t="s">
        <v>24</v>
      </c>
      <c r="H30" s="54" t="s">
        <v>1189</v>
      </c>
      <c r="I30" s="56" t="s">
        <v>578</v>
      </c>
    </row>
    <row r="31" spans="1:9" ht="45" x14ac:dyDescent="0.25">
      <c r="A31" s="54" t="s">
        <v>47</v>
      </c>
      <c r="B31" s="54">
        <v>2002</v>
      </c>
      <c r="C31" s="55" t="s">
        <v>24</v>
      </c>
      <c r="D31" s="54" t="s">
        <v>48</v>
      </c>
      <c r="E31" s="54" t="s">
        <v>49</v>
      </c>
      <c r="F31" s="54" t="s">
        <v>50</v>
      </c>
      <c r="G31" s="55" t="s">
        <v>24</v>
      </c>
      <c r="H31" s="54" t="s">
        <v>1190</v>
      </c>
      <c r="I31" s="56" t="s">
        <v>1191</v>
      </c>
    </row>
    <row r="32" spans="1:9" ht="90" x14ac:dyDescent="0.25">
      <c r="A32" s="54" t="s">
        <v>205</v>
      </c>
      <c r="B32" s="54">
        <v>2003</v>
      </c>
      <c r="C32" s="55" t="s">
        <v>30</v>
      </c>
      <c r="D32" s="54" t="s">
        <v>25</v>
      </c>
      <c r="E32" s="54" t="s">
        <v>26</v>
      </c>
      <c r="F32" s="54" t="s">
        <v>27</v>
      </c>
      <c r="G32" s="55" t="s">
        <v>45</v>
      </c>
      <c r="H32" s="54" t="s">
        <v>605</v>
      </c>
      <c r="I32" s="56" t="s">
        <v>30</v>
      </c>
    </row>
    <row r="33" spans="1:9" ht="45" x14ac:dyDescent="0.25">
      <c r="A33" s="54" t="s">
        <v>280</v>
      </c>
      <c r="B33" s="54">
        <v>2002</v>
      </c>
      <c r="C33" s="55" t="s">
        <v>30</v>
      </c>
      <c r="D33" s="54" t="s">
        <v>36</v>
      </c>
      <c r="E33" s="54" t="s">
        <v>37</v>
      </c>
      <c r="F33" s="54" t="s">
        <v>38</v>
      </c>
      <c r="G33" s="55" t="s">
        <v>45</v>
      </c>
      <c r="H33" s="54" t="s">
        <v>1192</v>
      </c>
      <c r="I33" s="56" t="s">
        <v>632</v>
      </c>
    </row>
    <row r="34" spans="1:9" ht="60" x14ac:dyDescent="0.25">
      <c r="A34" s="54" t="s">
        <v>154</v>
      </c>
      <c r="B34" s="54">
        <v>2004</v>
      </c>
      <c r="C34" s="55" t="s">
        <v>30</v>
      </c>
      <c r="D34" s="54" t="s">
        <v>113</v>
      </c>
      <c r="E34" s="54" t="s">
        <v>114</v>
      </c>
      <c r="F34" s="54" t="s">
        <v>155</v>
      </c>
      <c r="G34" s="55" t="s">
        <v>24</v>
      </c>
      <c r="H34" s="54" t="s">
        <v>1175</v>
      </c>
      <c r="I34" s="56" t="s">
        <v>1193</v>
      </c>
    </row>
    <row r="35" spans="1:9" ht="75" x14ac:dyDescent="0.25">
      <c r="A35" s="54" t="s">
        <v>485</v>
      </c>
      <c r="B35" s="54">
        <v>2003</v>
      </c>
      <c r="C35" s="55" t="s">
        <v>30</v>
      </c>
      <c r="D35" s="54" t="s">
        <v>113</v>
      </c>
      <c r="E35" s="54" t="s">
        <v>158</v>
      </c>
      <c r="F35" s="54" t="s">
        <v>115</v>
      </c>
      <c r="G35" s="55" t="s">
        <v>30</v>
      </c>
      <c r="H35" s="54" t="s">
        <v>1181</v>
      </c>
      <c r="I35" s="56" t="s">
        <v>554</v>
      </c>
    </row>
    <row r="36" spans="1:9" ht="75" x14ac:dyDescent="0.25">
      <c r="A36" s="54" t="s">
        <v>286</v>
      </c>
      <c r="B36" s="54">
        <v>2003</v>
      </c>
      <c r="C36" s="55" t="s">
        <v>30</v>
      </c>
      <c r="D36" s="54" t="s">
        <v>113</v>
      </c>
      <c r="E36" s="54" t="s">
        <v>158</v>
      </c>
      <c r="F36" s="54" t="s">
        <v>115</v>
      </c>
      <c r="G36" s="55" t="s">
        <v>30</v>
      </c>
      <c r="H36" s="54" t="s">
        <v>799</v>
      </c>
      <c r="I36" s="56" t="s">
        <v>561</v>
      </c>
    </row>
    <row r="37" spans="1:9" ht="30" x14ac:dyDescent="0.25">
      <c r="A37" s="54" t="s">
        <v>441</v>
      </c>
      <c r="B37" s="54">
        <v>2002</v>
      </c>
      <c r="C37" s="55" t="s">
        <v>30</v>
      </c>
      <c r="D37" s="54" t="s">
        <v>18</v>
      </c>
      <c r="E37" s="54" t="s">
        <v>19</v>
      </c>
      <c r="F37" s="54" t="s">
        <v>20</v>
      </c>
      <c r="G37" s="55" t="s">
        <v>24</v>
      </c>
      <c r="H37" s="54" t="s">
        <v>748</v>
      </c>
      <c r="I37" s="56" t="s">
        <v>598</v>
      </c>
    </row>
    <row r="38" spans="1:9" ht="60" x14ac:dyDescent="0.25">
      <c r="A38" s="54" t="s">
        <v>214</v>
      </c>
      <c r="B38" s="54">
        <v>2003</v>
      </c>
      <c r="C38" s="55" t="s">
        <v>24</v>
      </c>
      <c r="D38" s="54" t="s">
        <v>12</v>
      </c>
      <c r="E38" s="54" t="s">
        <v>41</v>
      </c>
      <c r="F38" s="54" t="s">
        <v>104</v>
      </c>
      <c r="G38" s="55" t="s">
        <v>24</v>
      </c>
      <c r="H38" s="54" t="s">
        <v>1188</v>
      </c>
      <c r="I38" s="56" t="s">
        <v>565</v>
      </c>
    </row>
    <row r="39" spans="1:9" ht="60" x14ac:dyDescent="0.25">
      <c r="A39" s="54" t="s">
        <v>414</v>
      </c>
      <c r="B39" s="54">
        <v>2003</v>
      </c>
      <c r="C39" s="55" t="s">
        <v>30</v>
      </c>
      <c r="D39" s="54" t="s">
        <v>12</v>
      </c>
      <c r="E39" s="54" t="s">
        <v>41</v>
      </c>
      <c r="F39" s="54" t="s">
        <v>104</v>
      </c>
      <c r="G39" s="55" t="s">
        <v>30</v>
      </c>
      <c r="H39" s="54" t="s">
        <v>1192</v>
      </c>
      <c r="I39" s="56" t="s">
        <v>615</v>
      </c>
    </row>
    <row r="40" spans="1:9" ht="60" x14ac:dyDescent="0.25">
      <c r="A40" s="54" t="s">
        <v>437</v>
      </c>
      <c r="B40" s="54">
        <v>2003</v>
      </c>
      <c r="C40" s="55" t="s">
        <v>24</v>
      </c>
      <c r="D40" s="54" t="s">
        <v>12</v>
      </c>
      <c r="E40" s="54" t="s">
        <v>41</v>
      </c>
      <c r="F40" s="54" t="s">
        <v>104</v>
      </c>
      <c r="G40" s="55" t="s">
        <v>24</v>
      </c>
      <c r="H40" s="54" t="s">
        <v>1188</v>
      </c>
      <c r="I40" s="56" t="s">
        <v>565</v>
      </c>
    </row>
    <row r="41" spans="1:9" ht="45" x14ac:dyDescent="0.25">
      <c r="A41" s="54" t="s">
        <v>395</v>
      </c>
      <c r="B41" s="54">
        <v>2003</v>
      </c>
      <c r="C41" s="55" t="s">
        <v>45</v>
      </c>
      <c r="D41" s="54" t="s">
        <v>12</v>
      </c>
      <c r="E41" s="54" t="s">
        <v>41</v>
      </c>
      <c r="F41" s="54" t="s">
        <v>42</v>
      </c>
      <c r="G41" s="55" t="s">
        <v>45</v>
      </c>
      <c r="H41" s="54" t="s">
        <v>1188</v>
      </c>
      <c r="I41" s="56" t="s">
        <v>30</v>
      </c>
    </row>
    <row r="42" spans="1:9" ht="45" x14ac:dyDescent="0.25">
      <c r="A42" s="54" t="s">
        <v>40</v>
      </c>
      <c r="B42" s="54">
        <v>2003</v>
      </c>
      <c r="C42" s="55" t="s">
        <v>30</v>
      </c>
      <c r="D42" s="54" t="s">
        <v>12</v>
      </c>
      <c r="E42" s="54" t="s">
        <v>41</v>
      </c>
      <c r="F42" s="54" t="s">
        <v>42</v>
      </c>
      <c r="G42" s="55" t="s">
        <v>30</v>
      </c>
      <c r="H42" s="54" t="s">
        <v>1189</v>
      </c>
      <c r="I42" s="56" t="s">
        <v>11</v>
      </c>
    </row>
    <row r="43" spans="1:9" ht="45" x14ac:dyDescent="0.25">
      <c r="A43" s="54" t="s">
        <v>263</v>
      </c>
      <c r="B43" s="54">
        <v>2002</v>
      </c>
      <c r="C43" s="55" t="s">
        <v>45</v>
      </c>
      <c r="D43" s="54" t="s">
        <v>99</v>
      </c>
      <c r="E43" s="54" t="s">
        <v>100</v>
      </c>
      <c r="F43" s="54" t="s">
        <v>264</v>
      </c>
      <c r="G43" s="55" t="s">
        <v>30</v>
      </c>
      <c r="H43" s="54" t="s">
        <v>1171</v>
      </c>
      <c r="I43" s="56" t="s">
        <v>11</v>
      </c>
    </row>
    <row r="44" spans="1:9" ht="45" x14ac:dyDescent="0.25">
      <c r="A44" s="54" t="s">
        <v>481</v>
      </c>
      <c r="B44" s="54">
        <v>2003</v>
      </c>
      <c r="C44" s="55" t="s">
        <v>30</v>
      </c>
      <c r="D44" s="54" t="s">
        <v>74</v>
      </c>
      <c r="E44" s="54" t="s">
        <v>75</v>
      </c>
      <c r="F44" s="54" t="s">
        <v>323</v>
      </c>
      <c r="G44" s="55" t="s">
        <v>30</v>
      </c>
      <c r="H44" s="54" t="s">
        <v>1188</v>
      </c>
      <c r="I44" s="56" t="s">
        <v>554</v>
      </c>
    </row>
    <row r="45" spans="1:9" ht="45" x14ac:dyDescent="0.25">
      <c r="A45" s="54" t="s">
        <v>210</v>
      </c>
      <c r="B45" s="54">
        <v>2001</v>
      </c>
      <c r="C45" s="55" t="s">
        <v>30</v>
      </c>
      <c r="D45" s="54" t="s">
        <v>174</v>
      </c>
      <c r="E45" s="54" t="s">
        <v>175</v>
      </c>
      <c r="F45" s="54" t="s">
        <v>176</v>
      </c>
      <c r="G45" s="55" t="s">
        <v>24</v>
      </c>
      <c r="H45" s="54" t="s">
        <v>1194</v>
      </c>
      <c r="I45" s="56" t="s">
        <v>1195</v>
      </c>
    </row>
    <row r="46" spans="1:9" ht="45" x14ac:dyDescent="0.25">
      <c r="A46" s="54" t="s">
        <v>91</v>
      </c>
      <c r="B46" s="54">
        <v>2002</v>
      </c>
      <c r="C46" s="55" t="s">
        <v>45</v>
      </c>
      <c r="D46" s="54" t="s">
        <v>64</v>
      </c>
      <c r="E46" s="54" t="s">
        <v>92</v>
      </c>
      <c r="F46" s="54" t="s">
        <v>93</v>
      </c>
      <c r="G46" s="55" t="s">
        <v>45</v>
      </c>
      <c r="H46" s="54" t="s">
        <v>799</v>
      </c>
      <c r="I46" s="56" t="s">
        <v>11</v>
      </c>
    </row>
    <row r="47" spans="1:9" ht="45" x14ac:dyDescent="0.25">
      <c r="A47" s="54" t="s">
        <v>237</v>
      </c>
      <c r="B47" s="54">
        <v>2002</v>
      </c>
      <c r="C47" s="55" t="s">
        <v>30</v>
      </c>
      <c r="D47" s="54" t="s">
        <v>64</v>
      </c>
      <c r="E47" s="54" t="s">
        <v>92</v>
      </c>
      <c r="F47" s="54" t="s">
        <v>93</v>
      </c>
      <c r="G47" s="55" t="s">
        <v>24</v>
      </c>
      <c r="H47" s="54" t="s">
        <v>1189</v>
      </c>
      <c r="I47" s="56" t="s">
        <v>561</v>
      </c>
    </row>
    <row r="48" spans="1:9" ht="90" x14ac:dyDescent="0.25">
      <c r="A48" s="54" t="s">
        <v>400</v>
      </c>
      <c r="B48" s="54">
        <v>2001</v>
      </c>
      <c r="C48" s="55" t="s">
        <v>30</v>
      </c>
      <c r="D48" s="54" t="s">
        <v>31</v>
      </c>
      <c r="E48" s="54" t="s">
        <v>107</v>
      </c>
      <c r="F48" s="54" t="s">
        <v>398</v>
      </c>
      <c r="G48" s="55" t="s">
        <v>45</v>
      </c>
      <c r="H48" s="54" t="s">
        <v>1175</v>
      </c>
      <c r="I48" s="56" t="s">
        <v>632</v>
      </c>
    </row>
    <row r="49" spans="1:9" ht="60" x14ac:dyDescent="0.25">
      <c r="A49" s="54" t="s">
        <v>124</v>
      </c>
      <c r="B49" s="54">
        <v>2003</v>
      </c>
      <c r="C49" s="55" t="s">
        <v>30</v>
      </c>
      <c r="D49" s="54" t="s">
        <v>31</v>
      </c>
      <c r="E49" s="54" t="s">
        <v>125</v>
      </c>
      <c r="F49" s="54" t="s">
        <v>108</v>
      </c>
      <c r="G49" s="55" t="s">
        <v>45</v>
      </c>
      <c r="H49" s="54" t="s">
        <v>1196</v>
      </c>
      <c r="I49" s="56" t="s">
        <v>1197</v>
      </c>
    </row>
    <row r="50" spans="1:9" ht="60" x14ac:dyDescent="0.25">
      <c r="A50" s="54" t="s">
        <v>272</v>
      </c>
      <c r="B50" s="54">
        <v>2001</v>
      </c>
      <c r="C50" s="55" t="s">
        <v>30</v>
      </c>
      <c r="D50" s="54" t="s">
        <v>31</v>
      </c>
      <c r="E50" s="54" t="s">
        <v>107</v>
      </c>
      <c r="F50" s="54" t="s">
        <v>108</v>
      </c>
      <c r="G50" s="55" t="s">
        <v>24</v>
      </c>
      <c r="H50" s="54" t="s">
        <v>1198</v>
      </c>
      <c r="I50" s="56" t="s">
        <v>1199</v>
      </c>
    </row>
    <row r="51" spans="1:9" ht="60" x14ac:dyDescent="0.25">
      <c r="A51" s="54" t="s">
        <v>291</v>
      </c>
      <c r="B51" s="54">
        <v>2003</v>
      </c>
      <c r="C51" s="55" t="s">
        <v>30</v>
      </c>
      <c r="D51" s="54" t="s">
        <v>31</v>
      </c>
      <c r="E51" s="54" t="s">
        <v>107</v>
      </c>
      <c r="F51" s="54" t="s">
        <v>108</v>
      </c>
      <c r="G51" s="55" t="s">
        <v>30</v>
      </c>
      <c r="H51" s="54" t="s">
        <v>1200</v>
      </c>
      <c r="I51" s="56" t="s">
        <v>1201</v>
      </c>
    </row>
    <row r="52" spans="1:9" ht="45" x14ac:dyDescent="0.25">
      <c r="A52" s="54" t="s">
        <v>462</v>
      </c>
      <c r="B52" s="54">
        <v>2004</v>
      </c>
      <c r="C52" s="55" t="s">
        <v>11</v>
      </c>
      <c r="D52" s="54" t="s">
        <v>99</v>
      </c>
      <c r="E52" s="54" t="s">
        <v>100</v>
      </c>
      <c r="F52" s="54" t="s">
        <v>203</v>
      </c>
      <c r="G52" s="55" t="s">
        <v>24</v>
      </c>
      <c r="H52" s="54" t="s">
        <v>1181</v>
      </c>
      <c r="I52" s="56" t="s">
        <v>565</v>
      </c>
    </row>
    <row r="53" spans="1:9" ht="60" x14ac:dyDescent="0.25">
      <c r="A53" s="54" t="s">
        <v>106</v>
      </c>
      <c r="B53" s="54">
        <v>2004</v>
      </c>
      <c r="C53" s="55" t="s">
        <v>24</v>
      </c>
      <c r="D53" s="54" t="s">
        <v>31</v>
      </c>
      <c r="E53" s="54" t="s">
        <v>107</v>
      </c>
      <c r="F53" s="54" t="s">
        <v>108</v>
      </c>
      <c r="G53" s="55" t="s">
        <v>30</v>
      </c>
      <c r="H53" s="54" t="s">
        <v>1171</v>
      </c>
      <c r="I53" s="56" t="s">
        <v>554</v>
      </c>
    </row>
    <row r="54" spans="1:9" ht="75" x14ac:dyDescent="0.25">
      <c r="A54" s="54" t="s">
        <v>487</v>
      </c>
      <c r="B54" s="54">
        <v>2003</v>
      </c>
      <c r="C54" s="55" t="s">
        <v>30</v>
      </c>
      <c r="D54" s="54" t="s">
        <v>113</v>
      </c>
      <c r="E54" s="54" t="s">
        <v>158</v>
      </c>
      <c r="F54" s="54" t="s">
        <v>115</v>
      </c>
      <c r="G54" s="55" t="s">
        <v>30</v>
      </c>
      <c r="H54" s="54" t="s">
        <v>1181</v>
      </c>
      <c r="I54" s="56" t="s">
        <v>554</v>
      </c>
    </row>
    <row r="55" spans="1:9" ht="45" x14ac:dyDescent="0.25">
      <c r="A55" s="54" t="s">
        <v>387</v>
      </c>
      <c r="B55" s="54">
        <v>2001</v>
      </c>
      <c r="C55" s="55" t="s">
        <v>30</v>
      </c>
      <c r="D55" s="54" t="s">
        <v>69</v>
      </c>
      <c r="E55" s="54" t="s">
        <v>70</v>
      </c>
      <c r="F55" s="54" t="s">
        <v>152</v>
      </c>
      <c r="G55" s="55" t="s">
        <v>24</v>
      </c>
      <c r="H55" s="54" t="s">
        <v>508</v>
      </c>
      <c r="I55" s="56" t="s">
        <v>597</v>
      </c>
    </row>
    <row r="56" spans="1:9" ht="90" x14ac:dyDescent="0.25">
      <c r="A56" s="54" t="s">
        <v>327</v>
      </c>
      <c r="B56" s="54">
        <v>2003</v>
      </c>
      <c r="C56" s="55" t="s">
        <v>30</v>
      </c>
      <c r="D56" s="54" t="s">
        <v>25</v>
      </c>
      <c r="E56" s="54" t="s">
        <v>26</v>
      </c>
      <c r="F56" s="54" t="s">
        <v>27</v>
      </c>
      <c r="G56" s="55" t="s">
        <v>30</v>
      </c>
      <c r="H56" s="54" t="s">
        <v>748</v>
      </c>
      <c r="I56" s="56" t="s">
        <v>561</v>
      </c>
    </row>
    <row r="57" spans="1:9" ht="90" x14ac:dyDescent="0.25">
      <c r="A57" s="54" t="s">
        <v>230</v>
      </c>
      <c r="B57" s="54">
        <v>2003</v>
      </c>
      <c r="C57" s="55" t="s">
        <v>30</v>
      </c>
      <c r="D57" s="54" t="s">
        <v>25</v>
      </c>
      <c r="E57" s="54" t="s">
        <v>26</v>
      </c>
      <c r="F57" s="54" t="s">
        <v>27</v>
      </c>
      <c r="G57" s="55" t="s">
        <v>45</v>
      </c>
      <c r="H57" s="54" t="s">
        <v>605</v>
      </c>
      <c r="I57" s="56" t="s">
        <v>30</v>
      </c>
    </row>
    <row r="58" spans="1:9" ht="45" x14ac:dyDescent="0.25">
      <c r="A58" s="54" t="s">
        <v>140</v>
      </c>
      <c r="B58" s="54">
        <v>2002</v>
      </c>
      <c r="C58" s="55" t="s">
        <v>30</v>
      </c>
      <c r="D58" s="54" t="s">
        <v>36</v>
      </c>
      <c r="E58" s="54" t="s">
        <v>37</v>
      </c>
      <c r="F58" s="54" t="s">
        <v>38</v>
      </c>
      <c r="G58" s="55" t="s">
        <v>45</v>
      </c>
      <c r="H58" s="54" t="s">
        <v>1181</v>
      </c>
      <c r="I58" s="56" t="s">
        <v>30</v>
      </c>
    </row>
    <row r="59" spans="1:9" ht="45" x14ac:dyDescent="0.25">
      <c r="A59" s="54" t="s">
        <v>379</v>
      </c>
      <c r="B59" s="54">
        <v>2002</v>
      </c>
      <c r="C59" s="55" t="s">
        <v>30</v>
      </c>
      <c r="D59" s="54" t="s">
        <v>36</v>
      </c>
      <c r="E59" s="54" t="s">
        <v>37</v>
      </c>
      <c r="F59" s="54" t="s">
        <v>38</v>
      </c>
      <c r="G59" s="55" t="s">
        <v>45</v>
      </c>
      <c r="H59" s="54" t="s">
        <v>1181</v>
      </c>
      <c r="I59" s="56" t="s">
        <v>30</v>
      </c>
    </row>
    <row r="60" spans="1:9" ht="45" x14ac:dyDescent="0.25">
      <c r="A60" s="54" t="s">
        <v>168</v>
      </c>
      <c r="B60" s="54">
        <v>2003</v>
      </c>
      <c r="C60" s="55" t="s">
        <v>24</v>
      </c>
      <c r="D60" s="54" t="s">
        <v>36</v>
      </c>
      <c r="E60" s="54" t="s">
        <v>37</v>
      </c>
      <c r="F60" s="54" t="s">
        <v>38</v>
      </c>
      <c r="G60" s="55" t="s">
        <v>45</v>
      </c>
      <c r="H60" s="54" t="s">
        <v>1181</v>
      </c>
      <c r="I60" s="56" t="s">
        <v>30</v>
      </c>
    </row>
    <row r="61" spans="1:9" ht="45" x14ac:dyDescent="0.25">
      <c r="A61" s="54" t="s">
        <v>57</v>
      </c>
      <c r="B61" s="54">
        <v>2002</v>
      </c>
      <c r="C61" s="55" t="s">
        <v>30</v>
      </c>
      <c r="D61" s="54" t="s">
        <v>12</v>
      </c>
      <c r="E61" s="54" t="s">
        <v>41</v>
      </c>
      <c r="F61" s="54" t="s">
        <v>42</v>
      </c>
      <c r="G61" s="55" t="s">
        <v>45</v>
      </c>
      <c r="H61" s="54" t="s">
        <v>508</v>
      </c>
      <c r="I61" s="56" t="s">
        <v>11</v>
      </c>
    </row>
    <row r="62" spans="1:9" ht="30" x14ac:dyDescent="0.25">
      <c r="A62" s="54" t="s">
        <v>476</v>
      </c>
      <c r="B62" s="54">
        <v>2001</v>
      </c>
      <c r="C62" s="55" t="s">
        <v>30</v>
      </c>
      <c r="D62" s="54" t="s">
        <v>64</v>
      </c>
      <c r="E62" s="54" t="s">
        <v>65</v>
      </c>
      <c r="F62" s="54" t="s">
        <v>66</v>
      </c>
      <c r="G62" s="55" t="s">
        <v>30</v>
      </c>
      <c r="H62" s="54" t="s">
        <v>1188</v>
      </c>
      <c r="I62" s="56" t="s">
        <v>11</v>
      </c>
    </row>
    <row r="63" spans="1:9" ht="75" x14ac:dyDescent="0.25">
      <c r="A63" s="54" t="s">
        <v>127</v>
      </c>
      <c r="B63" s="54">
        <v>2003</v>
      </c>
      <c r="C63" s="55" t="s">
        <v>24</v>
      </c>
      <c r="D63" s="54" t="s">
        <v>113</v>
      </c>
      <c r="E63" s="54" t="s">
        <v>128</v>
      </c>
      <c r="F63" s="54" t="s">
        <v>129</v>
      </c>
      <c r="G63" s="55" t="s">
        <v>30</v>
      </c>
      <c r="H63" s="54" t="s">
        <v>1181</v>
      </c>
      <c r="I63" s="56" t="s">
        <v>554</v>
      </c>
    </row>
    <row r="64" spans="1:9" ht="45" x14ac:dyDescent="0.25">
      <c r="A64" s="54" t="s">
        <v>361</v>
      </c>
      <c r="B64" s="54">
        <v>2002</v>
      </c>
      <c r="C64" s="55" t="s">
        <v>45</v>
      </c>
      <c r="D64" s="54" t="s">
        <v>48</v>
      </c>
      <c r="E64" s="54" t="s">
        <v>49</v>
      </c>
      <c r="F64" s="54" t="s">
        <v>79</v>
      </c>
      <c r="G64" s="55" t="s">
        <v>30</v>
      </c>
      <c r="H64" s="54" t="s">
        <v>1202</v>
      </c>
      <c r="I64" s="56" t="s">
        <v>554</v>
      </c>
    </row>
    <row r="65" spans="1:9" ht="45" x14ac:dyDescent="0.25">
      <c r="A65" s="54" t="s">
        <v>431</v>
      </c>
      <c r="B65" s="54">
        <v>2003</v>
      </c>
      <c r="C65" s="55" t="s">
        <v>24</v>
      </c>
      <c r="D65" s="54" t="s">
        <v>48</v>
      </c>
      <c r="E65" s="54" t="s">
        <v>49</v>
      </c>
      <c r="F65" s="54" t="s">
        <v>50</v>
      </c>
      <c r="G65" s="55" t="s">
        <v>24</v>
      </c>
      <c r="H65" s="54" t="s">
        <v>1181</v>
      </c>
      <c r="I65" s="56" t="s">
        <v>578</v>
      </c>
    </row>
    <row r="66" spans="1:9" ht="45" x14ac:dyDescent="0.25">
      <c r="A66" s="54" t="s">
        <v>412</v>
      </c>
      <c r="B66" s="54">
        <v>2004</v>
      </c>
      <c r="C66" s="55" t="s">
        <v>24</v>
      </c>
      <c r="D66" s="54" t="s">
        <v>48</v>
      </c>
      <c r="E66" s="54" t="s">
        <v>49</v>
      </c>
      <c r="F66" s="54" t="s">
        <v>50</v>
      </c>
      <c r="G66" s="55" t="s">
        <v>24</v>
      </c>
      <c r="H66" s="54" t="s">
        <v>1171</v>
      </c>
      <c r="I66" s="56" t="s">
        <v>561</v>
      </c>
    </row>
    <row r="67" spans="1:9" ht="45" x14ac:dyDescent="0.25">
      <c r="A67" s="54" t="s">
        <v>81</v>
      </c>
      <c r="B67" s="54">
        <v>2004</v>
      </c>
      <c r="C67" s="55" t="s">
        <v>24</v>
      </c>
      <c r="D67" s="54" t="s">
        <v>48</v>
      </c>
      <c r="E67" s="54" t="s">
        <v>49</v>
      </c>
      <c r="F67" s="54" t="s">
        <v>79</v>
      </c>
      <c r="G67" s="55" t="s">
        <v>24</v>
      </c>
      <c r="H67" s="54" t="s">
        <v>1181</v>
      </c>
      <c r="I67" s="56" t="s">
        <v>578</v>
      </c>
    </row>
    <row r="68" spans="1:9" ht="45" x14ac:dyDescent="0.25">
      <c r="A68" s="54" t="s">
        <v>78</v>
      </c>
      <c r="B68" s="54">
        <v>2004</v>
      </c>
      <c r="C68" s="55" t="s">
        <v>24</v>
      </c>
      <c r="D68" s="54" t="s">
        <v>48</v>
      </c>
      <c r="E68" s="54" t="s">
        <v>49</v>
      </c>
      <c r="F68" s="54" t="s">
        <v>79</v>
      </c>
      <c r="G68" s="55" t="s">
        <v>24</v>
      </c>
      <c r="H68" s="54" t="s">
        <v>1181</v>
      </c>
      <c r="I68" s="56" t="s">
        <v>578</v>
      </c>
    </row>
    <row r="69" spans="1:9" ht="45" x14ac:dyDescent="0.25">
      <c r="A69" s="54" t="s">
        <v>173</v>
      </c>
      <c r="B69" s="54">
        <v>2002</v>
      </c>
      <c r="C69" s="55" t="s">
        <v>30</v>
      </c>
      <c r="D69" s="54" t="s">
        <v>174</v>
      </c>
      <c r="E69" s="54" t="s">
        <v>175</v>
      </c>
      <c r="F69" s="54" t="s">
        <v>176</v>
      </c>
      <c r="G69" s="55" t="s">
        <v>30</v>
      </c>
      <c r="H69" s="54" t="s">
        <v>748</v>
      </c>
      <c r="I69" s="56" t="s">
        <v>559</v>
      </c>
    </row>
    <row r="70" spans="1:9" ht="45" x14ac:dyDescent="0.25">
      <c r="A70" s="54" t="s">
        <v>226</v>
      </c>
      <c r="B70" s="54">
        <v>2002</v>
      </c>
      <c r="C70" s="55" t="s">
        <v>30</v>
      </c>
      <c r="D70" s="54" t="s">
        <v>53</v>
      </c>
      <c r="E70" s="54" t="s">
        <v>54</v>
      </c>
      <c r="F70" s="54" t="s">
        <v>55</v>
      </c>
      <c r="G70" s="55" t="s">
        <v>30</v>
      </c>
      <c r="H70" s="54" t="s">
        <v>1198</v>
      </c>
      <c r="I70" s="56" t="s">
        <v>1203</v>
      </c>
    </row>
    <row r="71" spans="1:9" ht="30" x14ac:dyDescent="0.25">
      <c r="A71" s="54" t="s">
        <v>270</v>
      </c>
      <c r="B71" s="54">
        <v>2003</v>
      </c>
      <c r="C71" s="55" t="s">
        <v>30</v>
      </c>
      <c r="D71" s="54" t="s">
        <v>53</v>
      </c>
      <c r="E71" s="54" t="s">
        <v>60</v>
      </c>
      <c r="F71" s="54" t="s">
        <v>61</v>
      </c>
      <c r="G71" s="55" t="s">
        <v>45</v>
      </c>
      <c r="H71" s="54" t="s">
        <v>605</v>
      </c>
      <c r="I71" s="56" t="s">
        <v>11</v>
      </c>
    </row>
    <row r="72" spans="1:9" ht="30" x14ac:dyDescent="0.25">
      <c r="A72" s="54" t="s">
        <v>383</v>
      </c>
      <c r="B72" s="54">
        <v>2003</v>
      </c>
      <c r="C72" s="55" t="s">
        <v>24</v>
      </c>
      <c r="D72" s="54" t="s">
        <v>53</v>
      </c>
      <c r="E72" s="54" t="s">
        <v>60</v>
      </c>
      <c r="F72" s="54" t="s">
        <v>61</v>
      </c>
      <c r="G72" s="55" t="s">
        <v>24</v>
      </c>
      <c r="H72" s="54" t="s">
        <v>605</v>
      </c>
      <c r="I72" s="56" t="s">
        <v>597</v>
      </c>
    </row>
    <row r="73" spans="1:9" ht="30" x14ac:dyDescent="0.25">
      <c r="A73" s="54" t="s">
        <v>138</v>
      </c>
      <c r="B73" s="54">
        <v>2002</v>
      </c>
      <c r="C73" s="55" t="s">
        <v>30</v>
      </c>
      <c r="D73" s="54" t="s">
        <v>53</v>
      </c>
      <c r="E73" s="54" t="s">
        <v>60</v>
      </c>
      <c r="F73" s="54" t="s">
        <v>61</v>
      </c>
      <c r="G73" s="55" t="s">
        <v>45</v>
      </c>
      <c r="H73" s="54" t="s">
        <v>605</v>
      </c>
      <c r="I73" s="56" t="s">
        <v>11</v>
      </c>
    </row>
    <row r="74" spans="1:9" ht="30" x14ac:dyDescent="0.25">
      <c r="A74" s="54" t="s">
        <v>212</v>
      </c>
      <c r="B74" s="54">
        <v>2002</v>
      </c>
      <c r="C74" s="55" t="s">
        <v>30</v>
      </c>
      <c r="D74" s="54" t="s">
        <v>53</v>
      </c>
      <c r="E74" s="54" t="s">
        <v>60</v>
      </c>
      <c r="F74" s="54" t="s">
        <v>61</v>
      </c>
      <c r="G74" s="55" t="s">
        <v>30</v>
      </c>
      <c r="H74" s="54" t="s">
        <v>1175</v>
      </c>
      <c r="I74" s="56" t="s">
        <v>657</v>
      </c>
    </row>
    <row r="75" spans="1:9" ht="60" x14ac:dyDescent="0.25">
      <c r="A75" s="54" t="s">
        <v>200</v>
      </c>
      <c r="B75" s="54">
        <v>2001</v>
      </c>
      <c r="C75" s="55" t="s">
        <v>45</v>
      </c>
      <c r="D75" s="54" t="s">
        <v>53</v>
      </c>
      <c r="E75" s="54" t="s">
        <v>54</v>
      </c>
      <c r="F75" s="54" t="s">
        <v>55</v>
      </c>
      <c r="G75" s="55" t="s">
        <v>30</v>
      </c>
      <c r="H75" s="54" t="s">
        <v>1204</v>
      </c>
      <c r="I75" s="56" t="s">
        <v>1205</v>
      </c>
    </row>
    <row r="76" spans="1:9" ht="45" x14ac:dyDescent="0.25">
      <c r="A76" s="54" t="s">
        <v>301</v>
      </c>
      <c r="B76" s="54">
        <v>2001</v>
      </c>
      <c r="C76" s="55" t="s">
        <v>45</v>
      </c>
      <c r="D76" s="54" t="s">
        <v>53</v>
      </c>
      <c r="E76" s="54" t="s">
        <v>54</v>
      </c>
      <c r="F76" s="54" t="s">
        <v>55</v>
      </c>
      <c r="G76" s="55" t="s">
        <v>45</v>
      </c>
      <c r="H76" s="54" t="s">
        <v>605</v>
      </c>
      <c r="I76" s="56" t="s">
        <v>24</v>
      </c>
    </row>
    <row r="77" spans="1:9" ht="30" x14ac:dyDescent="0.25">
      <c r="A77" s="54" t="s">
        <v>266</v>
      </c>
      <c r="B77" s="54">
        <v>2005</v>
      </c>
      <c r="C77" s="55" t="s">
        <v>24</v>
      </c>
      <c r="D77" s="54" t="s">
        <v>18</v>
      </c>
      <c r="E77" s="54" t="s">
        <v>19</v>
      </c>
      <c r="F77" s="54" t="s">
        <v>20</v>
      </c>
      <c r="G77" s="55" t="s">
        <v>24</v>
      </c>
      <c r="H77" s="54" t="s">
        <v>1172</v>
      </c>
      <c r="I77" s="56" t="s">
        <v>1206</v>
      </c>
    </row>
    <row r="78" spans="1:9" ht="45" x14ac:dyDescent="0.25">
      <c r="A78" s="54" t="s">
        <v>145</v>
      </c>
      <c r="B78" s="54">
        <v>2002</v>
      </c>
      <c r="C78" s="55" t="s">
        <v>24</v>
      </c>
      <c r="D78" s="54" t="s">
        <v>12</v>
      </c>
      <c r="E78" s="54" t="s">
        <v>41</v>
      </c>
      <c r="F78" s="54" t="s">
        <v>146</v>
      </c>
      <c r="G78" s="55" t="s">
        <v>30</v>
      </c>
      <c r="H78" s="54" t="s">
        <v>1183</v>
      </c>
      <c r="I78" s="56" t="s">
        <v>1207</v>
      </c>
    </row>
    <row r="79" spans="1:9" ht="90" x14ac:dyDescent="0.25">
      <c r="A79" s="54" t="s">
        <v>397</v>
      </c>
      <c r="B79" s="54">
        <v>2003</v>
      </c>
      <c r="C79" s="55" t="s">
        <v>30</v>
      </c>
      <c r="D79" s="54" t="s">
        <v>31</v>
      </c>
      <c r="E79" s="54" t="s">
        <v>107</v>
      </c>
      <c r="F79" s="54" t="s">
        <v>398</v>
      </c>
      <c r="G79" s="55" t="s">
        <v>30</v>
      </c>
      <c r="H79" s="54" t="s">
        <v>1208</v>
      </c>
      <c r="I79" s="56" t="s">
        <v>1193</v>
      </c>
    </row>
    <row r="80" spans="1:9" ht="45" x14ac:dyDescent="0.25">
      <c r="A80" s="54" t="s">
        <v>454</v>
      </c>
      <c r="B80" s="54">
        <v>2002</v>
      </c>
      <c r="C80" s="55" t="s">
        <v>11</v>
      </c>
      <c r="D80" s="54" t="s">
        <v>48</v>
      </c>
      <c r="E80" s="54" t="s">
        <v>49</v>
      </c>
      <c r="F80" s="54" t="s">
        <v>50</v>
      </c>
      <c r="G80" s="55" t="s">
        <v>30</v>
      </c>
      <c r="H80" s="54" t="s">
        <v>1202</v>
      </c>
      <c r="I80" s="56" t="s">
        <v>554</v>
      </c>
    </row>
    <row r="81" spans="1:9" ht="30" x14ac:dyDescent="0.25">
      <c r="A81" s="54" t="s">
        <v>119</v>
      </c>
      <c r="B81" s="54">
        <v>2004</v>
      </c>
      <c r="C81" s="55" t="s">
        <v>11</v>
      </c>
      <c r="D81" s="54" t="s">
        <v>53</v>
      </c>
      <c r="E81" s="54" t="s">
        <v>60</v>
      </c>
      <c r="F81" s="54" t="s">
        <v>120</v>
      </c>
      <c r="G81" s="55" t="s">
        <v>24</v>
      </c>
      <c r="H81" s="54" t="s">
        <v>1202</v>
      </c>
      <c r="I81" s="56" t="s">
        <v>565</v>
      </c>
    </row>
    <row r="82" spans="1:9" ht="75" x14ac:dyDescent="0.25">
      <c r="A82" s="54" t="s">
        <v>131</v>
      </c>
      <c r="B82" s="54">
        <v>2004</v>
      </c>
      <c r="C82" s="55" t="s">
        <v>24</v>
      </c>
      <c r="D82" s="54" t="s">
        <v>113</v>
      </c>
      <c r="E82" s="54" t="s">
        <v>128</v>
      </c>
      <c r="F82" s="54" t="s">
        <v>129</v>
      </c>
      <c r="G82" s="55" t="s">
        <v>30</v>
      </c>
      <c r="H82" s="54" t="s">
        <v>1181</v>
      </c>
      <c r="I82" s="56" t="s">
        <v>554</v>
      </c>
    </row>
    <row r="83" spans="1:9" ht="30" x14ac:dyDescent="0.25">
      <c r="A83" s="54" t="s">
        <v>458</v>
      </c>
      <c r="B83" s="54">
        <v>2002</v>
      </c>
      <c r="C83" s="55" t="s">
        <v>30</v>
      </c>
      <c r="D83" s="54" t="s">
        <v>74</v>
      </c>
      <c r="E83" s="54" t="s">
        <v>75</v>
      </c>
      <c r="F83" s="54" t="s">
        <v>87</v>
      </c>
      <c r="G83" s="55" t="s">
        <v>30</v>
      </c>
      <c r="H83" s="54" t="s">
        <v>1188</v>
      </c>
      <c r="I83" s="56" t="s">
        <v>554</v>
      </c>
    </row>
    <row r="84" spans="1:9" ht="60" x14ac:dyDescent="0.25">
      <c r="A84" s="54" t="s">
        <v>239</v>
      </c>
      <c r="B84" s="54">
        <v>2002</v>
      </c>
      <c r="C84" s="55" t="s">
        <v>30</v>
      </c>
      <c r="D84" s="54" t="s">
        <v>12</v>
      </c>
      <c r="E84" s="54" t="s">
        <v>41</v>
      </c>
      <c r="F84" s="54" t="s">
        <v>104</v>
      </c>
      <c r="G84" s="55" t="s">
        <v>30</v>
      </c>
      <c r="H84" s="54" t="s">
        <v>1189</v>
      </c>
      <c r="I84" s="56" t="s">
        <v>11</v>
      </c>
    </row>
    <row r="85" spans="1:9" ht="45" x14ac:dyDescent="0.25">
      <c r="A85" s="54" t="s">
        <v>52</v>
      </c>
      <c r="B85" s="54">
        <v>2002</v>
      </c>
      <c r="C85" s="55" t="s">
        <v>30</v>
      </c>
      <c r="D85" s="54" t="s">
        <v>53</v>
      </c>
      <c r="E85" s="54" t="s">
        <v>54</v>
      </c>
      <c r="F85" s="54" t="s">
        <v>55</v>
      </c>
      <c r="G85" s="55" t="s">
        <v>30</v>
      </c>
      <c r="H85" s="54" t="s">
        <v>1183</v>
      </c>
      <c r="I85" s="56" t="s">
        <v>1209</v>
      </c>
    </row>
    <row r="86" spans="1:9" ht="30" x14ac:dyDescent="0.25">
      <c r="A86" s="54" t="s">
        <v>464</v>
      </c>
      <c r="B86" s="54">
        <v>2002</v>
      </c>
      <c r="C86" s="55" t="s">
        <v>30</v>
      </c>
      <c r="D86" s="54" t="s">
        <v>53</v>
      </c>
      <c r="E86" s="54" t="s">
        <v>60</v>
      </c>
      <c r="F86" s="54" t="s">
        <v>61</v>
      </c>
      <c r="G86" s="55" t="s">
        <v>24</v>
      </c>
      <c r="H86" s="54" t="s">
        <v>1175</v>
      </c>
      <c r="I86" s="56" t="s">
        <v>1210</v>
      </c>
    </row>
    <row r="87" spans="1:9" ht="75" x14ac:dyDescent="0.25">
      <c r="A87" s="54" t="s">
        <v>325</v>
      </c>
      <c r="B87" s="54">
        <v>2002</v>
      </c>
      <c r="C87" s="55" t="s">
        <v>30</v>
      </c>
      <c r="D87" s="54" t="s">
        <v>113</v>
      </c>
      <c r="E87" s="54" t="s">
        <v>158</v>
      </c>
      <c r="F87" s="54" t="s">
        <v>115</v>
      </c>
      <c r="G87" s="55" t="s">
        <v>30</v>
      </c>
      <c r="H87" s="54" t="s">
        <v>1181</v>
      </c>
      <c r="I87" s="56" t="s">
        <v>554</v>
      </c>
    </row>
    <row r="88" spans="1:9" ht="45" x14ac:dyDescent="0.25">
      <c r="A88" s="54" t="s">
        <v>404</v>
      </c>
      <c r="B88" s="54">
        <v>2004</v>
      </c>
      <c r="C88" s="55" t="s">
        <v>45</v>
      </c>
      <c r="D88" s="54" t="s">
        <v>48</v>
      </c>
      <c r="E88" s="54" t="s">
        <v>49</v>
      </c>
      <c r="F88" s="54" t="s">
        <v>79</v>
      </c>
      <c r="G88" s="55" t="s">
        <v>30</v>
      </c>
      <c r="H88" s="54" t="s">
        <v>1202</v>
      </c>
      <c r="I88" s="56" t="s">
        <v>554</v>
      </c>
    </row>
    <row r="89" spans="1:9" ht="30" x14ac:dyDescent="0.25">
      <c r="A89" s="54" t="s">
        <v>470</v>
      </c>
      <c r="B89" s="54">
        <v>2003</v>
      </c>
      <c r="C89" s="55" t="s">
        <v>24</v>
      </c>
      <c r="D89" s="54" t="s">
        <v>53</v>
      </c>
      <c r="E89" s="54" t="s">
        <v>60</v>
      </c>
      <c r="F89" s="54" t="s">
        <v>61</v>
      </c>
      <c r="G89" s="55" t="s">
        <v>24</v>
      </c>
      <c r="H89" s="54" t="s">
        <v>1175</v>
      </c>
      <c r="I89" s="56" t="s">
        <v>1210</v>
      </c>
    </row>
    <row r="90" spans="1:9" ht="60" x14ac:dyDescent="0.25">
      <c r="A90" s="54" t="s">
        <v>489</v>
      </c>
      <c r="B90" s="54">
        <v>2004</v>
      </c>
      <c r="C90" s="55" t="s">
        <v>24</v>
      </c>
      <c r="D90" s="54" t="s">
        <v>12</v>
      </c>
      <c r="E90" s="54" t="s">
        <v>41</v>
      </c>
      <c r="F90" s="54" t="s">
        <v>104</v>
      </c>
      <c r="G90" s="55" t="s">
        <v>30</v>
      </c>
      <c r="H90" s="54" t="s">
        <v>1189</v>
      </c>
      <c r="I90" s="56" t="s">
        <v>11</v>
      </c>
    </row>
    <row r="91" spans="1:9" ht="30" x14ac:dyDescent="0.25">
      <c r="A91" s="54" t="s">
        <v>427</v>
      </c>
      <c r="B91" s="54">
        <v>2003</v>
      </c>
      <c r="C91" s="55" t="s">
        <v>24</v>
      </c>
      <c r="D91" s="54" t="s">
        <v>53</v>
      </c>
      <c r="E91" s="54" t="s">
        <v>60</v>
      </c>
      <c r="F91" s="54" t="s">
        <v>61</v>
      </c>
      <c r="G91" s="55" t="s">
        <v>24</v>
      </c>
      <c r="H91" s="54" t="s">
        <v>605</v>
      </c>
      <c r="I91" s="56" t="s">
        <v>597</v>
      </c>
    </row>
    <row r="92" spans="1:9" ht="30" x14ac:dyDescent="0.25">
      <c r="A92" s="54" t="s">
        <v>148</v>
      </c>
      <c r="B92" s="54">
        <v>2005</v>
      </c>
      <c r="C92" s="55" t="s">
        <v>30</v>
      </c>
      <c r="D92" s="54" t="s">
        <v>74</v>
      </c>
      <c r="E92" s="54" t="s">
        <v>75</v>
      </c>
      <c r="F92" s="54" t="s">
        <v>149</v>
      </c>
      <c r="G92" s="55" t="s">
        <v>30</v>
      </c>
      <c r="H92" s="54" t="s">
        <v>1211</v>
      </c>
      <c r="I92" s="56" t="s">
        <v>1212</v>
      </c>
    </row>
    <row r="93" spans="1:9" ht="45" x14ac:dyDescent="0.25">
      <c r="A93" s="54" t="s">
        <v>466</v>
      </c>
      <c r="B93" s="54">
        <v>2002</v>
      </c>
      <c r="C93" s="55" t="s">
        <v>24</v>
      </c>
      <c r="D93" s="54" t="s">
        <v>48</v>
      </c>
      <c r="E93" s="54" t="s">
        <v>49</v>
      </c>
      <c r="F93" s="54" t="s">
        <v>50</v>
      </c>
      <c r="G93" s="55" t="s">
        <v>24</v>
      </c>
      <c r="H93" s="54" t="s">
        <v>1190</v>
      </c>
      <c r="I93" s="56" t="s">
        <v>1191</v>
      </c>
    </row>
    <row r="94" spans="1:9" ht="45" x14ac:dyDescent="0.25">
      <c r="A94" s="54" t="s">
        <v>377</v>
      </c>
      <c r="B94" s="54">
        <v>2003</v>
      </c>
      <c r="C94" s="55" t="s">
        <v>24</v>
      </c>
      <c r="D94" s="54" t="s">
        <v>64</v>
      </c>
      <c r="E94" s="54" t="s">
        <v>92</v>
      </c>
      <c r="F94" s="54" t="s">
        <v>190</v>
      </c>
      <c r="G94" s="55" t="s">
        <v>24</v>
      </c>
      <c r="H94" s="54" t="s">
        <v>1189</v>
      </c>
      <c r="I94" s="56" t="s">
        <v>561</v>
      </c>
    </row>
    <row r="95" spans="1:9" ht="75" x14ac:dyDescent="0.25">
      <c r="A95" s="54" t="s">
        <v>375</v>
      </c>
      <c r="B95" s="54">
        <v>2002</v>
      </c>
      <c r="C95" s="55" t="s">
        <v>24</v>
      </c>
      <c r="D95" s="54" t="s">
        <v>113</v>
      </c>
      <c r="E95" s="54" t="s">
        <v>158</v>
      </c>
      <c r="F95" s="54" t="s">
        <v>314</v>
      </c>
      <c r="G95" s="55" t="s">
        <v>24</v>
      </c>
      <c r="H95" s="54" t="s">
        <v>1202</v>
      </c>
      <c r="I95" s="56" t="s">
        <v>578</v>
      </c>
    </row>
    <row r="96" spans="1:9" ht="45" x14ac:dyDescent="0.25">
      <c r="A96" s="54" t="s">
        <v>189</v>
      </c>
      <c r="B96" s="54">
        <v>2002</v>
      </c>
      <c r="C96" s="55" t="s">
        <v>30</v>
      </c>
      <c r="D96" s="54" t="s">
        <v>64</v>
      </c>
      <c r="E96" s="54" t="s">
        <v>92</v>
      </c>
      <c r="F96" s="54" t="s">
        <v>190</v>
      </c>
      <c r="G96" s="55" t="s">
        <v>30</v>
      </c>
      <c r="H96" s="54" t="s">
        <v>1213</v>
      </c>
      <c r="I96" s="56" t="s">
        <v>1214</v>
      </c>
    </row>
    <row r="97" spans="1:9" ht="45" x14ac:dyDescent="0.25">
      <c r="A97" s="54" t="s">
        <v>216</v>
      </c>
      <c r="B97" s="54">
        <v>2002</v>
      </c>
      <c r="C97" s="55" t="s">
        <v>24</v>
      </c>
      <c r="D97" s="54" t="s">
        <v>12</v>
      </c>
      <c r="E97" s="54" t="s">
        <v>41</v>
      </c>
      <c r="F97" s="54" t="s">
        <v>217</v>
      </c>
      <c r="G97" s="55" t="s">
        <v>45</v>
      </c>
      <c r="H97" s="54" t="s">
        <v>1188</v>
      </c>
      <c r="I97" s="56" t="s">
        <v>30</v>
      </c>
    </row>
    <row r="98" spans="1:9" ht="45" x14ac:dyDescent="0.25">
      <c r="A98" s="54" t="s">
        <v>468</v>
      </c>
      <c r="B98" s="54">
        <v>2002</v>
      </c>
      <c r="C98" s="55" t="s">
        <v>24</v>
      </c>
      <c r="D98" s="54" t="s">
        <v>64</v>
      </c>
      <c r="E98" s="54" t="s">
        <v>92</v>
      </c>
      <c r="F98" s="54" t="s">
        <v>190</v>
      </c>
      <c r="G98" s="55" t="s">
        <v>24</v>
      </c>
      <c r="H98" s="54" t="s">
        <v>605</v>
      </c>
      <c r="I98" s="56" t="s">
        <v>595</v>
      </c>
    </row>
    <row r="99" spans="1:9" ht="30" x14ac:dyDescent="0.25">
      <c r="A99" s="58" t="s">
        <v>122</v>
      </c>
      <c r="B99" s="58">
        <v>2004</v>
      </c>
      <c r="C99" s="59" t="s">
        <v>30</v>
      </c>
      <c r="D99" s="58" t="s">
        <v>53</v>
      </c>
      <c r="E99" s="58" t="s">
        <v>60</v>
      </c>
      <c r="F99" s="58" t="s">
        <v>120</v>
      </c>
      <c r="G99" s="59" t="s">
        <v>24</v>
      </c>
      <c r="H99" s="58" t="s">
        <v>1189</v>
      </c>
      <c r="I99" s="60" t="s">
        <v>565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21" x14ac:dyDescent="0.25">
      <c r="A4" s="24" t="s">
        <v>1148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23.25" x14ac:dyDescent="0.25">
      <c r="A5" s="25" t="s">
        <v>905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7" spans="1:32" ht="18.75" x14ac:dyDescent="0.25">
      <c r="A7" s="20" t="s">
        <v>839</v>
      </c>
      <c r="B7" s="20"/>
      <c r="C7" s="20"/>
      <c r="D7" s="20"/>
      <c r="E7" s="20"/>
      <c r="F7" s="20"/>
      <c r="G7" s="20"/>
      <c r="H7" s="20"/>
      <c r="I7" s="20"/>
      <c r="J7" s="20"/>
    </row>
    <row r="8" spans="1:32" x14ac:dyDescent="0.25">
      <c r="A8" s="28" t="s">
        <v>838</v>
      </c>
      <c r="B8" s="28" t="s">
        <v>1</v>
      </c>
      <c r="C8" s="28" t="s">
        <v>2</v>
      </c>
      <c r="D8" s="28" t="s">
        <v>505</v>
      </c>
      <c r="E8" s="28" t="s">
        <v>506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 t="s">
        <v>1149</v>
      </c>
      <c r="AC8" s="28" t="s">
        <v>841</v>
      </c>
      <c r="AD8" s="28" t="s">
        <v>842</v>
      </c>
      <c r="AE8" s="28" t="s">
        <v>843</v>
      </c>
      <c r="AF8" s="28" t="s">
        <v>846</v>
      </c>
    </row>
    <row r="9" spans="1:3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75" x14ac:dyDescent="0.25">
      <c r="A10" s="42">
        <v>1</v>
      </c>
      <c r="B10" s="39" t="s">
        <v>274</v>
      </c>
      <c r="C10" s="39">
        <v>2001</v>
      </c>
      <c r="D10" s="44">
        <v>2002</v>
      </c>
      <c r="E10" s="44">
        <v>2001</v>
      </c>
      <c r="F10" s="39" t="s">
        <v>45</v>
      </c>
      <c r="G10" s="39" t="s">
        <v>36</v>
      </c>
      <c r="H10" s="39" t="s">
        <v>37</v>
      </c>
      <c r="I10" s="39" t="s">
        <v>38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42"/>
      <c r="AC10" s="46">
        <v>96.610000610351563</v>
      </c>
      <c r="AD10" s="42">
        <f t="shared" ref="AD10:AD12" si="0">SUM(J10:AB12)</f>
        <v>4</v>
      </c>
      <c r="AE10" s="46">
        <f t="shared" ref="AE10:AE12" si="1">AC10+AD10</f>
        <v>100.61000061035156</v>
      </c>
      <c r="AF10" s="46">
        <f t="shared" ref="AF10:AF12" si="2">IF( AND(ISNUMBER(AE$10),ISNUMBER(AE10)),(AE10-AE$10)/AE$10*100,"")</f>
        <v>0</v>
      </c>
    </row>
    <row r="11" spans="1:32" ht="75" x14ac:dyDescent="0.25">
      <c r="A11" s="43"/>
      <c r="B11" s="16" t="s">
        <v>280</v>
      </c>
      <c r="C11" s="16">
        <v>2002</v>
      </c>
      <c r="D11" s="45"/>
      <c r="E11" s="45"/>
      <c r="F11" s="16">
        <v>1</v>
      </c>
      <c r="G11" s="16" t="s">
        <v>36</v>
      </c>
      <c r="H11" s="16" t="s">
        <v>37</v>
      </c>
      <c r="I11" s="16" t="s">
        <v>38</v>
      </c>
      <c r="J11" s="5">
        <v>0</v>
      </c>
      <c r="K11" s="5">
        <v>0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43"/>
      <c r="AC11" s="47"/>
      <c r="AD11" s="43"/>
      <c r="AE11" s="47"/>
      <c r="AF11" s="47"/>
    </row>
    <row r="12" spans="1:32" ht="75" x14ac:dyDescent="0.25">
      <c r="A12" s="49"/>
      <c r="B12" s="50" t="s">
        <v>35</v>
      </c>
      <c r="C12" s="50">
        <v>2002</v>
      </c>
      <c r="D12" s="51"/>
      <c r="E12" s="51"/>
      <c r="F12" s="50">
        <v>1</v>
      </c>
      <c r="G12" s="50" t="s">
        <v>36</v>
      </c>
      <c r="H12" s="50" t="s">
        <v>37</v>
      </c>
      <c r="I12" s="50" t="s">
        <v>38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49"/>
      <c r="AC12" s="53"/>
      <c r="AD12" s="49"/>
      <c r="AE12" s="53"/>
      <c r="AF12" s="53"/>
    </row>
    <row r="13" spans="1:32" ht="75" x14ac:dyDescent="0.25">
      <c r="A13" s="42">
        <v>2</v>
      </c>
      <c r="B13" s="48" t="s">
        <v>57</v>
      </c>
      <c r="C13" s="48">
        <v>2002</v>
      </c>
      <c r="D13" s="44">
        <v>2003</v>
      </c>
      <c r="E13" s="44">
        <v>2002</v>
      </c>
      <c r="F13" s="48">
        <v>1</v>
      </c>
      <c r="G13" s="48" t="s">
        <v>12</v>
      </c>
      <c r="H13" s="48" t="s">
        <v>41</v>
      </c>
      <c r="I13" s="48" t="s">
        <v>42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2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42"/>
      <c r="AC13" s="46">
        <v>103.40000152587891</v>
      </c>
      <c r="AD13" s="42">
        <f t="shared" ref="AD13:AD15" si="3">SUM(J13:AB15)</f>
        <v>2</v>
      </c>
      <c r="AE13" s="46">
        <f t="shared" ref="AE13:AE15" si="4">AC13+AD13</f>
        <v>105.40000152587891</v>
      </c>
      <c r="AF13" s="46">
        <f t="shared" ref="AF13:AF15" si="5">IF( AND(ISNUMBER(AE$13),ISNUMBER(AE13)),(AE13-AE$13)/AE$13*100,"")</f>
        <v>0</v>
      </c>
    </row>
    <row r="14" spans="1:32" ht="75" x14ac:dyDescent="0.25">
      <c r="A14" s="43"/>
      <c r="B14" s="16" t="s">
        <v>395</v>
      </c>
      <c r="C14" s="16">
        <v>2003</v>
      </c>
      <c r="D14" s="45"/>
      <c r="E14" s="45"/>
      <c r="F14" s="16" t="s">
        <v>45</v>
      </c>
      <c r="G14" s="16" t="s">
        <v>12</v>
      </c>
      <c r="H14" s="16" t="s">
        <v>41</v>
      </c>
      <c r="I14" s="16" t="s">
        <v>42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43"/>
      <c r="AC14" s="47"/>
      <c r="AD14" s="43"/>
      <c r="AE14" s="47"/>
      <c r="AF14" s="47"/>
    </row>
    <row r="15" spans="1:32" ht="75" x14ac:dyDescent="0.25">
      <c r="A15" s="49"/>
      <c r="B15" s="50" t="s">
        <v>414</v>
      </c>
      <c r="C15" s="50">
        <v>2003</v>
      </c>
      <c r="D15" s="51"/>
      <c r="E15" s="51"/>
      <c r="F15" s="50">
        <v>1</v>
      </c>
      <c r="G15" s="50" t="s">
        <v>12</v>
      </c>
      <c r="H15" s="50" t="s">
        <v>41</v>
      </c>
      <c r="I15" s="50" t="s">
        <v>104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49"/>
      <c r="AC15" s="53"/>
      <c r="AD15" s="49"/>
      <c r="AE15" s="53"/>
      <c r="AF15" s="53"/>
    </row>
    <row r="16" spans="1:32" ht="45" x14ac:dyDescent="0.25">
      <c r="A16" s="42">
        <v>3</v>
      </c>
      <c r="B16" s="48" t="s">
        <v>371</v>
      </c>
      <c r="C16" s="48">
        <v>2002</v>
      </c>
      <c r="D16" s="44">
        <v>2002</v>
      </c>
      <c r="E16" s="44">
        <v>2002</v>
      </c>
      <c r="F16" s="48">
        <v>1</v>
      </c>
      <c r="G16" s="48" t="s">
        <v>99</v>
      </c>
      <c r="H16" s="48" t="s">
        <v>100</v>
      </c>
      <c r="I16" s="48" t="s">
        <v>264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2</v>
      </c>
      <c r="Z16" s="2">
        <v>0</v>
      </c>
      <c r="AA16" s="2">
        <v>0</v>
      </c>
      <c r="AB16" s="42"/>
      <c r="AC16" s="46">
        <v>105.23000335693359</v>
      </c>
      <c r="AD16" s="42">
        <f t="shared" ref="AD16:AD18" si="6">SUM(J16:AB18)</f>
        <v>4</v>
      </c>
      <c r="AE16" s="46">
        <f t="shared" ref="AE16:AE18" si="7">AC16+AD16</f>
        <v>109.23000335693359</v>
      </c>
      <c r="AF16" s="46">
        <f t="shared" ref="AF16:AF18" si="8">IF( AND(ISNUMBER(AE$16),ISNUMBER(AE16)),(AE16-AE$16)/AE$16*100,"")</f>
        <v>0</v>
      </c>
    </row>
    <row r="17" spans="1:32" ht="45" x14ac:dyDescent="0.25">
      <c r="A17" s="43"/>
      <c r="B17" s="16" t="s">
        <v>263</v>
      </c>
      <c r="C17" s="16">
        <v>2002</v>
      </c>
      <c r="D17" s="45"/>
      <c r="E17" s="45"/>
      <c r="F17" s="16" t="s">
        <v>45</v>
      </c>
      <c r="G17" s="16" t="s">
        <v>99</v>
      </c>
      <c r="H17" s="16" t="s">
        <v>100</v>
      </c>
      <c r="I17" s="16" t="s">
        <v>264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43"/>
      <c r="AC17" s="47"/>
      <c r="AD17" s="43"/>
      <c r="AE17" s="47"/>
      <c r="AF17" s="47"/>
    </row>
    <row r="18" spans="1:32" ht="45" x14ac:dyDescent="0.25">
      <c r="A18" s="49"/>
      <c r="B18" s="50" t="s">
        <v>98</v>
      </c>
      <c r="C18" s="50">
        <v>2002</v>
      </c>
      <c r="D18" s="51"/>
      <c r="E18" s="51"/>
      <c r="F18" s="50" t="s">
        <v>45</v>
      </c>
      <c r="G18" s="50" t="s">
        <v>99</v>
      </c>
      <c r="H18" s="50" t="s">
        <v>100</v>
      </c>
      <c r="I18" s="50" t="s">
        <v>101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49"/>
      <c r="AC18" s="53"/>
      <c r="AD18" s="49"/>
      <c r="AE18" s="53"/>
      <c r="AF18" s="53"/>
    </row>
    <row r="19" spans="1:32" ht="60" x14ac:dyDescent="0.25">
      <c r="A19" s="42">
        <v>4</v>
      </c>
      <c r="B19" s="48" t="s">
        <v>291</v>
      </c>
      <c r="C19" s="48">
        <v>2003</v>
      </c>
      <c r="D19" s="44">
        <v>2004</v>
      </c>
      <c r="E19" s="44">
        <v>2002</v>
      </c>
      <c r="F19" s="48">
        <v>1</v>
      </c>
      <c r="G19" s="48" t="s">
        <v>31</v>
      </c>
      <c r="H19" s="48" t="s">
        <v>107</v>
      </c>
      <c r="I19" s="48" t="s">
        <v>108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42"/>
      <c r="AC19" s="46">
        <v>107.48999786376953</v>
      </c>
      <c r="AD19" s="42">
        <f t="shared" ref="AD19:AD21" si="9">SUM(J19:AB21)</f>
        <v>2</v>
      </c>
      <c r="AE19" s="46">
        <f t="shared" ref="AE19:AE21" si="10">AC19+AD19</f>
        <v>109.48999786376953</v>
      </c>
      <c r="AF19" s="46">
        <f t="shared" ref="AF19:AF21" si="11">IF( AND(ISNUMBER(AE$19),ISNUMBER(AE19)),(AE19-AE$19)/AE$19*100,"")</f>
        <v>0</v>
      </c>
    </row>
    <row r="20" spans="1:32" ht="30" x14ac:dyDescent="0.25">
      <c r="A20" s="43"/>
      <c r="B20" s="16" t="s">
        <v>29</v>
      </c>
      <c r="C20" s="16">
        <v>2002</v>
      </c>
      <c r="D20" s="45"/>
      <c r="E20" s="45"/>
      <c r="F20" s="16">
        <v>1</v>
      </c>
      <c r="G20" s="16" t="s">
        <v>31</v>
      </c>
      <c r="H20" s="16" t="s">
        <v>32</v>
      </c>
      <c r="I20" s="16" t="s">
        <v>33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43"/>
      <c r="AC20" s="47"/>
      <c r="AD20" s="43"/>
      <c r="AE20" s="47"/>
      <c r="AF20" s="47"/>
    </row>
    <row r="21" spans="1:32" ht="60" x14ac:dyDescent="0.25">
      <c r="A21" s="49"/>
      <c r="B21" s="50" t="s">
        <v>106</v>
      </c>
      <c r="C21" s="50">
        <v>2004</v>
      </c>
      <c r="D21" s="51"/>
      <c r="E21" s="51"/>
      <c r="F21" s="50">
        <v>2</v>
      </c>
      <c r="G21" s="50" t="s">
        <v>31</v>
      </c>
      <c r="H21" s="50" t="s">
        <v>107</v>
      </c>
      <c r="I21" s="50" t="s">
        <v>108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2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49"/>
      <c r="AC21" s="53"/>
      <c r="AD21" s="49"/>
      <c r="AE21" s="53"/>
      <c r="AF21" s="53"/>
    </row>
    <row r="22" spans="1:32" ht="60" x14ac:dyDescent="0.25">
      <c r="A22" s="42">
        <v>5</v>
      </c>
      <c r="B22" s="48" t="s">
        <v>73</v>
      </c>
      <c r="C22" s="48">
        <v>2001</v>
      </c>
      <c r="D22" s="44">
        <v>2003</v>
      </c>
      <c r="E22" s="44">
        <v>2001</v>
      </c>
      <c r="F22" s="48">
        <v>1</v>
      </c>
      <c r="G22" s="48" t="s">
        <v>74</v>
      </c>
      <c r="H22" s="48" t="s">
        <v>75</v>
      </c>
      <c r="I22" s="48" t="s">
        <v>76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42"/>
      <c r="AC22" s="46">
        <v>106.58999633789062</v>
      </c>
      <c r="AD22" s="42">
        <f t="shared" ref="AD22:AD24" si="12">SUM(J22:AB24)</f>
        <v>4</v>
      </c>
      <c r="AE22" s="46">
        <f t="shared" ref="AE22:AE24" si="13">AC22+AD22</f>
        <v>110.58999633789063</v>
      </c>
      <c r="AF22" s="46">
        <f t="shared" ref="AF22:AF24" si="14">IF( AND(ISNUMBER(AE$22),ISNUMBER(AE22)),(AE22-AE$22)/AE$22*100,"")</f>
        <v>0</v>
      </c>
    </row>
    <row r="23" spans="1:32" ht="60" x14ac:dyDescent="0.25">
      <c r="A23" s="43"/>
      <c r="B23" s="16" t="s">
        <v>481</v>
      </c>
      <c r="C23" s="16">
        <v>2003</v>
      </c>
      <c r="D23" s="45"/>
      <c r="E23" s="45"/>
      <c r="F23" s="16">
        <v>1</v>
      </c>
      <c r="G23" s="16" t="s">
        <v>74</v>
      </c>
      <c r="H23" s="16" t="s">
        <v>75</v>
      </c>
      <c r="I23" s="16" t="s">
        <v>323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43"/>
      <c r="AC23" s="47"/>
      <c r="AD23" s="43"/>
      <c r="AE23" s="47"/>
      <c r="AF23" s="47"/>
    </row>
    <row r="24" spans="1:32" ht="60" x14ac:dyDescent="0.25">
      <c r="A24" s="49"/>
      <c r="B24" s="50" t="s">
        <v>458</v>
      </c>
      <c r="C24" s="50">
        <v>2002</v>
      </c>
      <c r="D24" s="51"/>
      <c r="E24" s="51"/>
      <c r="F24" s="50">
        <v>1</v>
      </c>
      <c r="G24" s="50" t="s">
        <v>74</v>
      </c>
      <c r="H24" s="50" t="s">
        <v>75</v>
      </c>
      <c r="I24" s="50" t="s">
        <v>87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49"/>
      <c r="AC24" s="53"/>
      <c r="AD24" s="49"/>
      <c r="AE24" s="53"/>
      <c r="AF24" s="53"/>
    </row>
    <row r="25" spans="1:32" ht="60" x14ac:dyDescent="0.25">
      <c r="A25" s="42">
        <v>6</v>
      </c>
      <c r="B25" s="48" t="s">
        <v>226</v>
      </c>
      <c r="C25" s="48">
        <v>2002</v>
      </c>
      <c r="D25" s="44">
        <v>2002</v>
      </c>
      <c r="E25" s="44">
        <v>2001</v>
      </c>
      <c r="F25" s="48">
        <v>1</v>
      </c>
      <c r="G25" s="48" t="s">
        <v>53</v>
      </c>
      <c r="H25" s="48" t="s">
        <v>54</v>
      </c>
      <c r="I25" s="48" t="s">
        <v>55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42"/>
      <c r="AC25" s="46">
        <v>105.25</v>
      </c>
      <c r="AD25" s="42">
        <f t="shared" ref="AD25:AD27" si="15">SUM(J25:AB27)</f>
        <v>6</v>
      </c>
      <c r="AE25" s="46">
        <f t="shared" ref="AE25:AE27" si="16">AC25+AD25</f>
        <v>111.25</v>
      </c>
      <c r="AF25" s="46">
        <f t="shared" ref="AF25:AF27" si="17">IF( AND(ISNUMBER(AE$25),ISNUMBER(AE25)),(AE25-AE$25)/AE$25*100,"")</f>
        <v>0</v>
      </c>
    </row>
    <row r="26" spans="1:32" ht="60" x14ac:dyDescent="0.25">
      <c r="A26" s="43"/>
      <c r="B26" s="16" t="s">
        <v>301</v>
      </c>
      <c r="C26" s="16">
        <v>2001</v>
      </c>
      <c r="D26" s="45"/>
      <c r="E26" s="45"/>
      <c r="F26" s="16" t="s">
        <v>45</v>
      </c>
      <c r="G26" s="16" t="s">
        <v>53</v>
      </c>
      <c r="H26" s="16" t="s">
        <v>54</v>
      </c>
      <c r="I26" s="16" t="s">
        <v>55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</v>
      </c>
      <c r="Z26" s="5">
        <v>0</v>
      </c>
      <c r="AA26" s="5">
        <v>0</v>
      </c>
      <c r="AB26" s="43"/>
      <c r="AC26" s="47"/>
      <c r="AD26" s="43"/>
      <c r="AE26" s="47"/>
      <c r="AF26" s="47"/>
    </row>
    <row r="27" spans="1:32" ht="60" x14ac:dyDescent="0.25">
      <c r="A27" s="49"/>
      <c r="B27" s="50" t="s">
        <v>402</v>
      </c>
      <c r="C27" s="50">
        <v>2002</v>
      </c>
      <c r="D27" s="51"/>
      <c r="E27" s="51"/>
      <c r="F27" s="50" t="s">
        <v>45</v>
      </c>
      <c r="G27" s="50" t="s">
        <v>319</v>
      </c>
      <c r="H27" s="50" t="s">
        <v>54</v>
      </c>
      <c r="I27" s="50" t="s">
        <v>55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2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49"/>
      <c r="AC27" s="53"/>
      <c r="AD27" s="49"/>
      <c r="AE27" s="53"/>
      <c r="AF27" s="53"/>
    </row>
    <row r="28" spans="1:32" ht="75" x14ac:dyDescent="0.25">
      <c r="A28" s="42">
        <v>7</v>
      </c>
      <c r="B28" s="48" t="s">
        <v>466</v>
      </c>
      <c r="C28" s="48">
        <v>2002</v>
      </c>
      <c r="D28" s="44">
        <v>2004</v>
      </c>
      <c r="E28" s="44">
        <v>2002</v>
      </c>
      <c r="F28" s="48">
        <v>2</v>
      </c>
      <c r="G28" s="48" t="s">
        <v>48</v>
      </c>
      <c r="H28" s="48" t="s">
        <v>49</v>
      </c>
      <c r="I28" s="48" t="s">
        <v>50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42"/>
      <c r="AC28" s="46">
        <v>112.61000061035156</v>
      </c>
      <c r="AD28" s="42">
        <f t="shared" ref="AD28:AD30" si="18">SUM(J28:AB30)</f>
        <v>0</v>
      </c>
      <c r="AE28" s="46">
        <f t="shared" ref="AE28:AE30" si="19">AC28+AD28</f>
        <v>112.61000061035156</v>
      </c>
      <c r="AF28" s="46">
        <f t="shared" ref="AF28:AF30" si="20">IF( AND(ISNUMBER(AE$28),ISNUMBER(AE28)),(AE28-AE$28)/AE$28*100,"")</f>
        <v>0</v>
      </c>
    </row>
    <row r="29" spans="1:32" ht="75" x14ac:dyDescent="0.25">
      <c r="A29" s="43"/>
      <c r="B29" s="16" t="s">
        <v>412</v>
      </c>
      <c r="C29" s="16">
        <v>2004</v>
      </c>
      <c r="D29" s="45"/>
      <c r="E29" s="45"/>
      <c r="F29" s="16">
        <v>2</v>
      </c>
      <c r="G29" s="16" t="s">
        <v>48</v>
      </c>
      <c r="H29" s="16" t="s">
        <v>49</v>
      </c>
      <c r="I29" s="16" t="s">
        <v>50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43"/>
      <c r="AC29" s="47"/>
      <c r="AD29" s="43"/>
      <c r="AE29" s="47"/>
      <c r="AF29" s="47"/>
    </row>
    <row r="30" spans="1:32" ht="75" x14ac:dyDescent="0.25">
      <c r="A30" s="49"/>
      <c r="B30" s="50" t="s">
        <v>47</v>
      </c>
      <c r="C30" s="50">
        <v>2002</v>
      </c>
      <c r="D30" s="51"/>
      <c r="E30" s="51"/>
      <c r="F30" s="50">
        <v>2</v>
      </c>
      <c r="G30" s="50" t="s">
        <v>48</v>
      </c>
      <c r="H30" s="50" t="s">
        <v>49</v>
      </c>
      <c r="I30" s="50" t="s">
        <v>50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49"/>
      <c r="AC30" s="53"/>
      <c r="AD30" s="49"/>
      <c r="AE30" s="53"/>
      <c r="AF30" s="53"/>
    </row>
    <row r="31" spans="1:32" ht="75" x14ac:dyDescent="0.25">
      <c r="A31" s="42">
        <v>8</v>
      </c>
      <c r="B31" s="48" t="s">
        <v>140</v>
      </c>
      <c r="C31" s="48">
        <v>2002</v>
      </c>
      <c r="D31" s="44">
        <v>2003</v>
      </c>
      <c r="E31" s="44">
        <v>2002</v>
      </c>
      <c r="F31" s="48">
        <v>1</v>
      </c>
      <c r="G31" s="48" t="s">
        <v>36</v>
      </c>
      <c r="H31" s="48" t="s">
        <v>37</v>
      </c>
      <c r="I31" s="48" t="s">
        <v>38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42"/>
      <c r="AC31" s="46">
        <v>109.55000305175781</v>
      </c>
      <c r="AD31" s="42">
        <f t="shared" ref="AD31:AD33" si="21">SUM(J31:AB33)</f>
        <v>4</v>
      </c>
      <c r="AE31" s="46">
        <f t="shared" ref="AE31:AE33" si="22">AC31+AD31</f>
        <v>113.55000305175781</v>
      </c>
      <c r="AF31" s="46">
        <f t="shared" ref="AF31:AF33" si="23">IF( AND(ISNUMBER(AE$31),ISNUMBER(AE31)),(AE31-AE$31)/AE$31*100,"")</f>
        <v>0</v>
      </c>
    </row>
    <row r="32" spans="1:32" ht="75" x14ac:dyDescent="0.25">
      <c r="A32" s="43"/>
      <c r="B32" s="16" t="s">
        <v>379</v>
      </c>
      <c r="C32" s="16">
        <v>2002</v>
      </c>
      <c r="D32" s="45"/>
      <c r="E32" s="45"/>
      <c r="F32" s="16">
        <v>1</v>
      </c>
      <c r="G32" s="16" t="s">
        <v>36</v>
      </c>
      <c r="H32" s="16" t="s">
        <v>37</v>
      </c>
      <c r="I32" s="16" t="s">
        <v>38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43"/>
      <c r="AC32" s="47"/>
      <c r="AD32" s="43"/>
      <c r="AE32" s="47"/>
      <c r="AF32" s="47"/>
    </row>
    <row r="33" spans="1:32" ht="75" x14ac:dyDescent="0.25">
      <c r="A33" s="49"/>
      <c r="B33" s="50" t="s">
        <v>408</v>
      </c>
      <c r="C33" s="50">
        <v>2003</v>
      </c>
      <c r="D33" s="51"/>
      <c r="E33" s="51"/>
      <c r="F33" s="50">
        <v>3</v>
      </c>
      <c r="G33" s="50" t="s">
        <v>36</v>
      </c>
      <c r="H33" s="50" t="s">
        <v>37</v>
      </c>
      <c r="I33" s="50" t="s">
        <v>38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2</v>
      </c>
      <c r="R33" s="52">
        <v>0</v>
      </c>
      <c r="S33" s="52">
        <v>0</v>
      </c>
      <c r="T33" s="52">
        <v>0</v>
      </c>
      <c r="U33" s="52">
        <v>2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49"/>
      <c r="AC33" s="53"/>
      <c r="AD33" s="49"/>
      <c r="AE33" s="53"/>
      <c r="AF33" s="53"/>
    </row>
    <row r="34" spans="1:32" ht="45" x14ac:dyDescent="0.25">
      <c r="A34" s="42">
        <v>9</v>
      </c>
      <c r="B34" s="48" t="s">
        <v>63</v>
      </c>
      <c r="C34" s="48">
        <v>2002</v>
      </c>
      <c r="D34" s="44">
        <v>2003</v>
      </c>
      <c r="E34" s="44">
        <v>2001</v>
      </c>
      <c r="F34" s="48">
        <v>1</v>
      </c>
      <c r="G34" s="48" t="s">
        <v>64</v>
      </c>
      <c r="H34" s="48" t="s">
        <v>65</v>
      </c>
      <c r="I34" s="48" t="s">
        <v>66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42"/>
      <c r="AC34" s="46">
        <v>110.73999786376953</v>
      </c>
      <c r="AD34" s="42">
        <f t="shared" ref="AD34:AD36" si="24">SUM(J34:AB36)</f>
        <v>4</v>
      </c>
      <c r="AE34" s="46">
        <f t="shared" ref="AE34:AE36" si="25">AC34+AD34</f>
        <v>114.73999786376953</v>
      </c>
      <c r="AF34" s="46">
        <f t="shared" ref="AF34:AF36" si="26">IF( AND(ISNUMBER(AE$34),ISNUMBER(AE34)),(AE34-AE$34)/AE$34*100,"")</f>
        <v>0</v>
      </c>
    </row>
    <row r="35" spans="1:32" ht="45" x14ac:dyDescent="0.25">
      <c r="A35" s="43"/>
      <c r="B35" s="16" t="s">
        <v>476</v>
      </c>
      <c r="C35" s="16">
        <v>2001</v>
      </c>
      <c r="D35" s="45"/>
      <c r="E35" s="45"/>
      <c r="F35" s="16">
        <v>1</v>
      </c>
      <c r="G35" s="16" t="s">
        <v>64</v>
      </c>
      <c r="H35" s="16" t="s">
        <v>65</v>
      </c>
      <c r="I35" s="16" t="s">
        <v>66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2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43"/>
      <c r="AC35" s="47"/>
      <c r="AD35" s="43"/>
      <c r="AE35" s="47"/>
      <c r="AF35" s="47"/>
    </row>
    <row r="36" spans="1:32" ht="45" x14ac:dyDescent="0.25">
      <c r="A36" s="49"/>
      <c r="B36" s="50" t="s">
        <v>309</v>
      </c>
      <c r="C36" s="50">
        <v>2003</v>
      </c>
      <c r="D36" s="51"/>
      <c r="E36" s="51"/>
      <c r="F36" s="50">
        <v>2</v>
      </c>
      <c r="G36" s="50" t="s">
        <v>64</v>
      </c>
      <c r="H36" s="50" t="s">
        <v>92</v>
      </c>
      <c r="I36" s="50" t="s">
        <v>190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2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49"/>
      <c r="AC36" s="53"/>
      <c r="AD36" s="49"/>
      <c r="AE36" s="53"/>
      <c r="AF36" s="53"/>
    </row>
    <row r="37" spans="1:32" ht="90" x14ac:dyDescent="0.25">
      <c r="A37" s="42">
        <v>10</v>
      </c>
      <c r="B37" s="48" t="s">
        <v>205</v>
      </c>
      <c r="C37" s="48">
        <v>2003</v>
      </c>
      <c r="D37" s="44">
        <v>2003</v>
      </c>
      <c r="E37" s="44">
        <v>2002</v>
      </c>
      <c r="F37" s="48">
        <v>1</v>
      </c>
      <c r="G37" s="48" t="s">
        <v>25</v>
      </c>
      <c r="H37" s="48" t="s">
        <v>26</v>
      </c>
      <c r="I37" s="48" t="s">
        <v>27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42"/>
      <c r="AC37" s="46">
        <v>106.69999694824219</v>
      </c>
      <c r="AD37" s="42">
        <f t="shared" ref="AD37:AD39" si="27">SUM(J37:AB39)</f>
        <v>10</v>
      </c>
      <c r="AE37" s="46">
        <f t="shared" ref="AE37:AE39" si="28">AC37+AD37</f>
        <v>116.69999694824219</v>
      </c>
      <c r="AF37" s="46">
        <f t="shared" ref="AF37:AF39" si="29">IF( AND(ISNUMBER(AE$37),ISNUMBER(AE37)),(AE37-AE$37)/AE$37*100,"")</f>
        <v>0</v>
      </c>
    </row>
    <row r="38" spans="1:32" ht="90" x14ac:dyDescent="0.25">
      <c r="A38" s="43"/>
      <c r="B38" s="16" t="s">
        <v>230</v>
      </c>
      <c r="C38" s="16">
        <v>2003</v>
      </c>
      <c r="D38" s="45"/>
      <c r="E38" s="45"/>
      <c r="F38" s="16">
        <v>1</v>
      </c>
      <c r="G38" s="16" t="s">
        <v>25</v>
      </c>
      <c r="H38" s="16" t="s">
        <v>26</v>
      </c>
      <c r="I38" s="16" t="s">
        <v>27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43"/>
      <c r="AC38" s="47"/>
      <c r="AD38" s="43"/>
      <c r="AE38" s="47"/>
      <c r="AF38" s="47"/>
    </row>
    <row r="39" spans="1:32" ht="90" x14ac:dyDescent="0.25">
      <c r="A39" s="49"/>
      <c r="B39" s="50" t="s">
        <v>224</v>
      </c>
      <c r="C39" s="50">
        <v>2002</v>
      </c>
      <c r="D39" s="51"/>
      <c r="E39" s="51"/>
      <c r="F39" s="50">
        <v>1</v>
      </c>
      <c r="G39" s="50" t="s">
        <v>25</v>
      </c>
      <c r="H39" s="50" t="s">
        <v>26</v>
      </c>
      <c r="I39" s="50" t="s">
        <v>27</v>
      </c>
      <c r="J39" s="52">
        <v>2</v>
      </c>
      <c r="K39" s="52">
        <v>0</v>
      </c>
      <c r="L39" s="52">
        <v>0</v>
      </c>
      <c r="M39" s="52">
        <v>0</v>
      </c>
      <c r="N39" s="52">
        <v>0</v>
      </c>
      <c r="O39" s="52">
        <v>2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49"/>
      <c r="AC39" s="53"/>
      <c r="AD39" s="49"/>
      <c r="AE39" s="53"/>
      <c r="AF39" s="53"/>
    </row>
    <row r="40" spans="1:32" ht="90" x14ac:dyDescent="0.25">
      <c r="A40" s="42">
        <v>11</v>
      </c>
      <c r="B40" s="48" t="s">
        <v>327</v>
      </c>
      <c r="C40" s="48">
        <v>2003</v>
      </c>
      <c r="D40" s="44">
        <v>2004</v>
      </c>
      <c r="E40" s="44">
        <v>2003</v>
      </c>
      <c r="F40" s="48">
        <v>1</v>
      </c>
      <c r="G40" s="48" t="s">
        <v>25</v>
      </c>
      <c r="H40" s="48" t="s">
        <v>26</v>
      </c>
      <c r="I40" s="48" t="s">
        <v>27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42"/>
      <c r="AC40" s="46">
        <v>119.18000030517578</v>
      </c>
      <c r="AD40" s="42">
        <f t="shared" ref="AD40:AD42" si="30">SUM(J40:AB42)</f>
        <v>2</v>
      </c>
      <c r="AE40" s="46">
        <f t="shared" ref="AE40:AE42" si="31">AC40+AD40</f>
        <v>121.18000030517578</v>
      </c>
      <c r="AF40" s="46">
        <f t="shared" ref="AF40:AF42" si="32">IF( AND(ISNUMBER(AE$40),ISNUMBER(AE40)),(AE40-AE$40)/AE$40*100,"")</f>
        <v>0</v>
      </c>
    </row>
    <row r="41" spans="1:32" ht="90" x14ac:dyDescent="0.25">
      <c r="A41" s="43"/>
      <c r="B41" s="16" t="s">
        <v>23</v>
      </c>
      <c r="C41" s="16">
        <v>2003</v>
      </c>
      <c r="D41" s="45"/>
      <c r="E41" s="45"/>
      <c r="F41" s="16">
        <v>2</v>
      </c>
      <c r="G41" s="16" t="s">
        <v>25</v>
      </c>
      <c r="H41" s="16" t="s">
        <v>26</v>
      </c>
      <c r="I41" s="16" t="s">
        <v>27</v>
      </c>
      <c r="J41" s="5">
        <v>0</v>
      </c>
      <c r="K41" s="5">
        <v>0</v>
      </c>
      <c r="L41" s="5">
        <v>0</v>
      </c>
      <c r="M41" s="5">
        <v>0</v>
      </c>
      <c r="N41" s="5">
        <v>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43"/>
      <c r="AC41" s="47"/>
      <c r="AD41" s="43"/>
      <c r="AE41" s="47"/>
      <c r="AF41" s="47"/>
    </row>
    <row r="42" spans="1:32" ht="90" x14ac:dyDescent="0.25">
      <c r="A42" s="49"/>
      <c r="B42" s="50" t="s">
        <v>187</v>
      </c>
      <c r="C42" s="50">
        <v>2004</v>
      </c>
      <c r="D42" s="51"/>
      <c r="E42" s="51"/>
      <c r="F42" s="50">
        <v>3</v>
      </c>
      <c r="G42" s="50" t="s">
        <v>25</v>
      </c>
      <c r="H42" s="50" t="s">
        <v>26</v>
      </c>
      <c r="I42" s="50" t="s">
        <v>27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49"/>
      <c r="AC42" s="53"/>
      <c r="AD42" s="49"/>
      <c r="AE42" s="53"/>
      <c r="AF42" s="53"/>
    </row>
    <row r="43" spans="1:32" ht="75" x14ac:dyDescent="0.25">
      <c r="A43" s="42">
        <v>12</v>
      </c>
      <c r="B43" s="48" t="s">
        <v>103</v>
      </c>
      <c r="C43" s="48">
        <v>2002</v>
      </c>
      <c r="D43" s="44">
        <v>2003</v>
      </c>
      <c r="E43" s="44">
        <v>2002</v>
      </c>
      <c r="F43" s="48">
        <v>1</v>
      </c>
      <c r="G43" s="48" t="s">
        <v>12</v>
      </c>
      <c r="H43" s="48" t="s">
        <v>41</v>
      </c>
      <c r="I43" s="48" t="s">
        <v>104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2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42"/>
      <c r="AC43" s="46">
        <v>111.93000030517578</v>
      </c>
      <c r="AD43" s="42">
        <f t="shared" ref="AD43:AD45" si="33">SUM(J43:AB45)</f>
        <v>10</v>
      </c>
      <c r="AE43" s="46">
        <f t="shared" ref="AE43:AE45" si="34">AC43+AD43</f>
        <v>121.93000030517578</v>
      </c>
      <c r="AF43" s="46">
        <f t="shared" ref="AF43:AF45" si="35">IF( AND(ISNUMBER(AE$43),ISNUMBER(AE43)),(AE43-AE$43)/AE$43*100,"")</f>
        <v>0</v>
      </c>
    </row>
    <row r="44" spans="1:32" ht="75" x14ac:dyDescent="0.25">
      <c r="A44" s="43"/>
      <c r="B44" s="16" t="s">
        <v>445</v>
      </c>
      <c r="C44" s="16">
        <v>2003</v>
      </c>
      <c r="D44" s="45"/>
      <c r="E44" s="45"/>
      <c r="F44" s="16">
        <v>3</v>
      </c>
      <c r="G44" s="16" t="s">
        <v>12</v>
      </c>
      <c r="H44" s="16" t="s">
        <v>41</v>
      </c>
      <c r="I44" s="16" t="s">
        <v>146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43"/>
      <c r="AC44" s="47"/>
      <c r="AD44" s="43"/>
      <c r="AE44" s="47"/>
      <c r="AF44" s="47"/>
    </row>
    <row r="45" spans="1:32" ht="75" x14ac:dyDescent="0.25">
      <c r="A45" s="49"/>
      <c r="B45" s="50" t="s">
        <v>250</v>
      </c>
      <c r="C45" s="50">
        <v>2003</v>
      </c>
      <c r="D45" s="51"/>
      <c r="E45" s="51"/>
      <c r="F45" s="50">
        <v>2</v>
      </c>
      <c r="G45" s="50" t="s">
        <v>12</v>
      </c>
      <c r="H45" s="50" t="s">
        <v>41</v>
      </c>
      <c r="I45" s="50" t="s">
        <v>146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2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2</v>
      </c>
      <c r="Z45" s="52">
        <v>0</v>
      </c>
      <c r="AA45" s="52">
        <v>0</v>
      </c>
      <c r="AB45" s="49"/>
      <c r="AC45" s="53"/>
      <c r="AD45" s="49"/>
      <c r="AE45" s="53"/>
      <c r="AF45" s="53"/>
    </row>
    <row r="46" spans="1:32" ht="60" x14ac:dyDescent="0.25">
      <c r="A46" s="42">
        <v>13</v>
      </c>
      <c r="B46" s="48" t="s">
        <v>202</v>
      </c>
      <c r="C46" s="48">
        <v>2002</v>
      </c>
      <c r="D46" s="44">
        <v>2004</v>
      </c>
      <c r="E46" s="44">
        <v>2002</v>
      </c>
      <c r="F46" s="48">
        <v>2</v>
      </c>
      <c r="G46" s="48" t="s">
        <v>99</v>
      </c>
      <c r="H46" s="48" t="s">
        <v>100</v>
      </c>
      <c r="I46" s="48" t="s">
        <v>203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0</v>
      </c>
      <c r="Z46" s="2">
        <v>0</v>
      </c>
      <c r="AA46" s="2">
        <v>0</v>
      </c>
      <c r="AB46" s="42"/>
      <c r="AC46" s="46">
        <v>114.94000244140625</v>
      </c>
      <c r="AD46" s="42">
        <f t="shared" ref="AD46:AD48" si="36">SUM(J46:AB48)</f>
        <v>8</v>
      </c>
      <c r="AE46" s="46">
        <f t="shared" ref="AE46:AE48" si="37">AC46+AD46</f>
        <v>122.94000244140625</v>
      </c>
      <c r="AF46" s="46">
        <f t="shared" ref="AF46:AF48" si="38">IF( AND(ISNUMBER(AE$46),ISNUMBER(AE46)),(AE46-AE$46)/AE$46*100,"")</f>
        <v>0</v>
      </c>
    </row>
    <row r="47" spans="1:32" ht="45" x14ac:dyDescent="0.25">
      <c r="A47" s="43"/>
      <c r="B47" s="16" t="s">
        <v>252</v>
      </c>
      <c r="C47" s="16">
        <v>2003</v>
      </c>
      <c r="D47" s="45"/>
      <c r="E47" s="45"/>
      <c r="F47" s="16">
        <v>2</v>
      </c>
      <c r="G47" s="16" t="s">
        <v>99</v>
      </c>
      <c r="H47" s="16" t="s">
        <v>100</v>
      </c>
      <c r="I47" s="16" t="s">
        <v>253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43"/>
      <c r="AC47" s="47"/>
      <c r="AD47" s="43"/>
      <c r="AE47" s="47"/>
      <c r="AF47" s="47"/>
    </row>
    <row r="48" spans="1:32" ht="60" x14ac:dyDescent="0.25">
      <c r="A48" s="49"/>
      <c r="B48" s="50" t="s">
        <v>462</v>
      </c>
      <c r="C48" s="50">
        <v>2004</v>
      </c>
      <c r="D48" s="51"/>
      <c r="E48" s="51"/>
      <c r="F48" s="50">
        <v>3</v>
      </c>
      <c r="G48" s="50" t="s">
        <v>99</v>
      </c>
      <c r="H48" s="50" t="s">
        <v>100</v>
      </c>
      <c r="I48" s="50" t="s">
        <v>203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2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49"/>
      <c r="AC48" s="53"/>
      <c r="AD48" s="49"/>
      <c r="AE48" s="53"/>
      <c r="AF48" s="53"/>
    </row>
    <row r="49" spans="1:32" ht="75" x14ac:dyDescent="0.25">
      <c r="A49" s="42">
        <v>14</v>
      </c>
      <c r="B49" s="48" t="s">
        <v>95</v>
      </c>
      <c r="C49" s="48">
        <v>2001</v>
      </c>
      <c r="D49" s="44">
        <v>2003</v>
      </c>
      <c r="E49" s="44">
        <v>2001</v>
      </c>
      <c r="F49" s="48" t="s">
        <v>45</v>
      </c>
      <c r="G49" s="48" t="s">
        <v>48</v>
      </c>
      <c r="H49" s="48" t="s">
        <v>49</v>
      </c>
      <c r="I49" s="48" t="s">
        <v>96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42"/>
      <c r="AC49" s="46">
        <v>117.83000183105469</v>
      </c>
      <c r="AD49" s="42">
        <f t="shared" ref="AD49:AD51" si="39">SUM(J49:AB51)</f>
        <v>6</v>
      </c>
      <c r="AE49" s="46">
        <f t="shared" ref="AE49:AE51" si="40">AC49+AD49</f>
        <v>123.83000183105469</v>
      </c>
      <c r="AF49" s="46">
        <f t="shared" ref="AF49:AF51" si="41">IF( AND(ISNUMBER(AE$49),ISNUMBER(AE49)),(AE49-AE$49)/AE$49*100,"")</f>
        <v>0</v>
      </c>
    </row>
    <row r="50" spans="1:32" ht="75" x14ac:dyDescent="0.25">
      <c r="A50" s="43"/>
      <c r="B50" s="16" t="s">
        <v>207</v>
      </c>
      <c r="C50" s="16">
        <v>2003</v>
      </c>
      <c r="D50" s="45"/>
      <c r="E50" s="45"/>
      <c r="F50" s="16">
        <v>3</v>
      </c>
      <c r="G50" s="16" t="s">
        <v>48</v>
      </c>
      <c r="H50" s="16" t="s">
        <v>49</v>
      </c>
      <c r="I50" s="16" t="s">
        <v>208</v>
      </c>
      <c r="J50" s="5">
        <v>0</v>
      </c>
      <c r="K50" s="5">
        <v>0</v>
      </c>
      <c r="L50" s="5">
        <v>0</v>
      </c>
      <c r="M50" s="5">
        <v>0</v>
      </c>
      <c r="N50" s="5">
        <v>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43"/>
      <c r="AC50" s="47"/>
      <c r="AD50" s="43"/>
      <c r="AE50" s="47"/>
      <c r="AF50" s="47"/>
    </row>
    <row r="51" spans="1:32" ht="75" x14ac:dyDescent="0.25">
      <c r="A51" s="49"/>
      <c r="B51" s="50" t="s">
        <v>431</v>
      </c>
      <c r="C51" s="50">
        <v>2003</v>
      </c>
      <c r="D51" s="51"/>
      <c r="E51" s="51"/>
      <c r="F51" s="50">
        <v>2</v>
      </c>
      <c r="G51" s="50" t="s">
        <v>48</v>
      </c>
      <c r="H51" s="50" t="s">
        <v>49</v>
      </c>
      <c r="I51" s="50" t="s">
        <v>50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49"/>
      <c r="AC51" s="53"/>
      <c r="AD51" s="49"/>
      <c r="AE51" s="53"/>
      <c r="AF51" s="53"/>
    </row>
    <row r="52" spans="1:32" ht="60" x14ac:dyDescent="0.25">
      <c r="A52" s="42">
        <v>15</v>
      </c>
      <c r="B52" s="48" t="s">
        <v>363</v>
      </c>
      <c r="C52" s="48">
        <v>2003</v>
      </c>
      <c r="D52" s="44">
        <v>2003</v>
      </c>
      <c r="E52" s="44">
        <v>2003</v>
      </c>
      <c r="F52" s="48">
        <v>1</v>
      </c>
      <c r="G52" s="48" t="s">
        <v>74</v>
      </c>
      <c r="H52" s="48" t="s">
        <v>75</v>
      </c>
      <c r="I52" s="48" t="s">
        <v>87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2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42"/>
      <c r="AC52" s="46">
        <v>114.81999969482422</v>
      </c>
      <c r="AD52" s="42">
        <f t="shared" ref="AD52:AD54" si="42">SUM(J52:AB54)</f>
        <v>10</v>
      </c>
      <c r="AE52" s="46">
        <f t="shared" ref="AE52:AE54" si="43">AC52+AD52</f>
        <v>124.81999969482422</v>
      </c>
      <c r="AF52" s="46">
        <f t="shared" ref="AF52:AF54" si="44">IF( AND(ISNUMBER(AE$52),ISNUMBER(AE52)),(AE52-AE$52)/AE$52*100,"")</f>
        <v>0</v>
      </c>
    </row>
    <row r="53" spans="1:32" ht="60" x14ac:dyDescent="0.25">
      <c r="A53" s="43"/>
      <c r="B53" s="16" t="s">
        <v>483</v>
      </c>
      <c r="C53" s="16">
        <v>2003</v>
      </c>
      <c r="D53" s="45"/>
      <c r="E53" s="45"/>
      <c r="F53" s="16">
        <v>2</v>
      </c>
      <c r="G53" s="16" t="s">
        <v>74</v>
      </c>
      <c r="H53" s="16" t="s">
        <v>75</v>
      </c>
      <c r="I53" s="16" t="s">
        <v>87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43"/>
      <c r="AC53" s="47"/>
      <c r="AD53" s="43"/>
      <c r="AE53" s="47"/>
      <c r="AF53" s="47"/>
    </row>
    <row r="54" spans="1:32" ht="60" x14ac:dyDescent="0.25">
      <c r="A54" s="49"/>
      <c r="B54" s="50" t="s">
        <v>86</v>
      </c>
      <c r="C54" s="50">
        <v>2003</v>
      </c>
      <c r="D54" s="51"/>
      <c r="E54" s="51"/>
      <c r="F54" s="50">
        <v>3</v>
      </c>
      <c r="G54" s="50" t="s">
        <v>74</v>
      </c>
      <c r="H54" s="50" t="s">
        <v>75</v>
      </c>
      <c r="I54" s="50" t="s">
        <v>87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2</v>
      </c>
      <c r="X54" s="52">
        <v>0</v>
      </c>
      <c r="Y54" s="52">
        <v>0</v>
      </c>
      <c r="Z54" s="52">
        <v>0</v>
      </c>
      <c r="AA54" s="52">
        <v>0</v>
      </c>
      <c r="AB54" s="49"/>
      <c r="AC54" s="53"/>
      <c r="AD54" s="49"/>
      <c r="AE54" s="53"/>
      <c r="AF54" s="53"/>
    </row>
    <row r="55" spans="1:32" ht="45" x14ac:dyDescent="0.25">
      <c r="A55" s="42">
        <v>16</v>
      </c>
      <c r="B55" s="48" t="s">
        <v>335</v>
      </c>
      <c r="C55" s="48">
        <v>2002</v>
      </c>
      <c r="D55" s="44">
        <v>2003</v>
      </c>
      <c r="E55" s="44">
        <v>2002</v>
      </c>
      <c r="F55" s="48">
        <v>1</v>
      </c>
      <c r="G55" s="48" t="s">
        <v>18</v>
      </c>
      <c r="H55" s="48" t="s">
        <v>19</v>
      </c>
      <c r="I55" s="48" t="s">
        <v>336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2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2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42"/>
      <c r="AC55" s="46">
        <v>114.83000183105469</v>
      </c>
      <c r="AD55" s="42">
        <f t="shared" ref="AD55:AD57" si="45">SUM(J55:AB57)</f>
        <v>10</v>
      </c>
      <c r="AE55" s="46">
        <f t="shared" ref="AE55:AE57" si="46">AC55+AD55</f>
        <v>124.83000183105469</v>
      </c>
      <c r="AF55" s="46">
        <f t="shared" ref="AF55:AF57" si="47">IF( AND(ISNUMBER(AE$55),ISNUMBER(AE55)),(AE55-AE$55)/AE$55*100,"")</f>
        <v>0</v>
      </c>
    </row>
    <row r="56" spans="1:32" ht="45" x14ac:dyDescent="0.25">
      <c r="A56" s="43"/>
      <c r="B56" s="16" t="s">
        <v>441</v>
      </c>
      <c r="C56" s="16">
        <v>2002</v>
      </c>
      <c r="D56" s="45"/>
      <c r="E56" s="45"/>
      <c r="F56" s="16">
        <v>1</v>
      </c>
      <c r="G56" s="16" t="s">
        <v>18</v>
      </c>
      <c r="H56" s="16" t="s">
        <v>19</v>
      </c>
      <c r="I56" s="16" t="s">
        <v>20</v>
      </c>
      <c r="J56" s="5">
        <v>2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2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43"/>
      <c r="AC56" s="47"/>
      <c r="AD56" s="43"/>
      <c r="AE56" s="47"/>
      <c r="AF56" s="47"/>
    </row>
    <row r="57" spans="1:32" ht="45" x14ac:dyDescent="0.25">
      <c r="A57" s="49"/>
      <c r="B57" s="50" t="s">
        <v>117</v>
      </c>
      <c r="C57" s="50">
        <v>2003</v>
      </c>
      <c r="D57" s="51"/>
      <c r="E57" s="51"/>
      <c r="F57" s="50">
        <v>2</v>
      </c>
      <c r="G57" s="50" t="s">
        <v>18</v>
      </c>
      <c r="H57" s="50" t="s">
        <v>19</v>
      </c>
      <c r="I57" s="50" t="s">
        <v>20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49"/>
      <c r="AC57" s="53"/>
      <c r="AD57" s="49"/>
      <c r="AE57" s="53"/>
      <c r="AF57" s="53"/>
    </row>
    <row r="58" spans="1:32" ht="105" x14ac:dyDescent="0.25">
      <c r="A58" s="42">
        <v>17</v>
      </c>
      <c r="B58" s="48" t="s">
        <v>261</v>
      </c>
      <c r="C58" s="48">
        <v>2002</v>
      </c>
      <c r="D58" s="44">
        <v>2004</v>
      </c>
      <c r="E58" s="44">
        <v>2002</v>
      </c>
      <c r="F58" s="48">
        <v>2</v>
      </c>
      <c r="G58" s="48" t="s">
        <v>113</v>
      </c>
      <c r="H58" s="48" t="s">
        <v>158</v>
      </c>
      <c r="I58" s="48" t="s">
        <v>115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42"/>
      <c r="AC58" s="46">
        <v>130.66000366210937</v>
      </c>
      <c r="AD58" s="42">
        <f t="shared" ref="AD58:AD60" si="48">SUM(J58:AB60)</f>
        <v>0</v>
      </c>
      <c r="AE58" s="46">
        <f t="shared" ref="AE58:AE60" si="49">AC58+AD58</f>
        <v>130.66000366210937</v>
      </c>
      <c r="AF58" s="46">
        <f t="shared" ref="AF58:AF60" si="50">IF( AND(ISNUMBER(AE$58),ISNUMBER(AE58)),(AE58-AE$58)/AE$58*100,"")</f>
        <v>0</v>
      </c>
    </row>
    <row r="59" spans="1:32" ht="105" x14ac:dyDescent="0.25">
      <c r="A59" s="43"/>
      <c r="B59" s="16" t="s">
        <v>184</v>
      </c>
      <c r="C59" s="16">
        <v>2002</v>
      </c>
      <c r="D59" s="45"/>
      <c r="E59" s="45"/>
      <c r="F59" s="16">
        <v>2</v>
      </c>
      <c r="G59" s="16" t="s">
        <v>113</v>
      </c>
      <c r="H59" s="16" t="s">
        <v>185</v>
      </c>
      <c r="I59" s="16" t="s">
        <v>115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43"/>
      <c r="AC59" s="47"/>
      <c r="AD59" s="43"/>
      <c r="AE59" s="47"/>
      <c r="AF59" s="47"/>
    </row>
    <row r="60" spans="1:32" ht="75" x14ac:dyDescent="0.25">
      <c r="A60" s="49"/>
      <c r="B60" s="50" t="s">
        <v>180</v>
      </c>
      <c r="C60" s="50">
        <v>2004</v>
      </c>
      <c r="D60" s="51"/>
      <c r="E60" s="51"/>
      <c r="F60" s="50">
        <v>2</v>
      </c>
      <c r="G60" s="50" t="s">
        <v>113</v>
      </c>
      <c r="H60" s="50" t="s">
        <v>114</v>
      </c>
      <c r="I60" s="50" t="s">
        <v>115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49"/>
      <c r="AC60" s="53"/>
      <c r="AD60" s="49"/>
      <c r="AE60" s="53"/>
      <c r="AF60" s="53"/>
    </row>
    <row r="61" spans="1:32" ht="30" x14ac:dyDescent="0.25">
      <c r="A61" s="42">
        <v>18</v>
      </c>
      <c r="B61" s="48" t="s">
        <v>241</v>
      </c>
      <c r="C61" s="48">
        <v>2002</v>
      </c>
      <c r="D61" s="44">
        <v>2002</v>
      </c>
      <c r="E61" s="44">
        <v>2002</v>
      </c>
      <c r="F61" s="48">
        <v>2</v>
      </c>
      <c r="G61" s="48" t="s">
        <v>242</v>
      </c>
      <c r="H61" s="48" t="s">
        <v>243</v>
      </c>
      <c r="I61" s="48" t="s">
        <v>244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42"/>
      <c r="AC61" s="46">
        <v>130.25</v>
      </c>
      <c r="AD61" s="42">
        <f t="shared" ref="AD61:AD63" si="51">SUM(J61:AB63)</f>
        <v>2</v>
      </c>
      <c r="AE61" s="46">
        <f t="shared" ref="AE61:AE63" si="52">AC61+AD61</f>
        <v>132.25</v>
      </c>
      <c r="AF61" s="46">
        <f t="shared" ref="AF61:AF63" si="53">IF( AND(ISNUMBER(AE$61),ISNUMBER(AE61)),(AE61-AE$61)/AE$61*100,"")</f>
        <v>0</v>
      </c>
    </row>
    <row r="62" spans="1:32" ht="30" x14ac:dyDescent="0.25">
      <c r="A62" s="43"/>
      <c r="B62" s="16" t="s">
        <v>276</v>
      </c>
      <c r="C62" s="16">
        <v>2002</v>
      </c>
      <c r="D62" s="45"/>
      <c r="E62" s="45"/>
      <c r="F62" s="16">
        <v>2</v>
      </c>
      <c r="G62" s="16" t="s">
        <v>242</v>
      </c>
      <c r="H62" s="16" t="s">
        <v>243</v>
      </c>
      <c r="I62" s="16" t="s">
        <v>244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43"/>
      <c r="AC62" s="47"/>
      <c r="AD62" s="43"/>
      <c r="AE62" s="47"/>
      <c r="AF62" s="47"/>
    </row>
    <row r="63" spans="1:32" ht="30" x14ac:dyDescent="0.25">
      <c r="A63" s="49"/>
      <c r="B63" s="50" t="s">
        <v>255</v>
      </c>
      <c r="C63" s="50">
        <v>2002</v>
      </c>
      <c r="D63" s="51"/>
      <c r="E63" s="51"/>
      <c r="F63" s="50">
        <v>2</v>
      </c>
      <c r="G63" s="50" t="s">
        <v>242</v>
      </c>
      <c r="H63" s="50" t="s">
        <v>243</v>
      </c>
      <c r="I63" s="50" t="s">
        <v>244</v>
      </c>
      <c r="J63" s="52">
        <v>0</v>
      </c>
      <c r="K63" s="52">
        <v>0</v>
      </c>
      <c r="L63" s="52">
        <v>2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49"/>
      <c r="AC63" s="53"/>
      <c r="AD63" s="49"/>
      <c r="AE63" s="53"/>
      <c r="AF63" s="53"/>
    </row>
    <row r="64" spans="1:32" ht="45" x14ac:dyDescent="0.25">
      <c r="A64" s="42">
        <v>19</v>
      </c>
      <c r="B64" s="48" t="s">
        <v>307</v>
      </c>
      <c r="C64" s="48">
        <v>2002</v>
      </c>
      <c r="D64" s="44">
        <v>2004</v>
      </c>
      <c r="E64" s="44">
        <v>2002</v>
      </c>
      <c r="F64" s="48">
        <v>2</v>
      </c>
      <c r="G64" s="48" t="s">
        <v>64</v>
      </c>
      <c r="H64" s="48" t="s">
        <v>92</v>
      </c>
      <c r="I64" s="48" t="s">
        <v>190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42"/>
      <c r="AC64" s="46">
        <v>126.31999969482422</v>
      </c>
      <c r="AD64" s="42">
        <f t="shared" ref="AD64:AD66" si="54">SUM(J64:AB66)</f>
        <v>6</v>
      </c>
      <c r="AE64" s="46">
        <f t="shared" ref="AE64:AE66" si="55">AC64+AD64</f>
        <v>132.31999969482422</v>
      </c>
      <c r="AF64" s="46">
        <f t="shared" ref="AF64:AF66" si="56">IF( AND(ISNUMBER(AE$64),ISNUMBER(AE64)),(AE64-AE$64)/AE$64*100,"")</f>
        <v>0</v>
      </c>
    </row>
    <row r="65" spans="1:32" ht="45" x14ac:dyDescent="0.25">
      <c r="A65" s="43"/>
      <c r="B65" s="16" t="s">
        <v>468</v>
      </c>
      <c r="C65" s="16">
        <v>2002</v>
      </c>
      <c r="D65" s="45"/>
      <c r="E65" s="45"/>
      <c r="F65" s="16">
        <v>2</v>
      </c>
      <c r="G65" s="16" t="s">
        <v>64</v>
      </c>
      <c r="H65" s="16" t="s">
        <v>92</v>
      </c>
      <c r="I65" s="16" t="s">
        <v>190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0</v>
      </c>
      <c r="AB65" s="43"/>
      <c r="AC65" s="47"/>
      <c r="AD65" s="43"/>
      <c r="AE65" s="47"/>
      <c r="AF65" s="47"/>
    </row>
    <row r="66" spans="1:32" ht="45" x14ac:dyDescent="0.25">
      <c r="A66" s="49"/>
      <c r="B66" s="50" t="s">
        <v>192</v>
      </c>
      <c r="C66" s="50">
        <v>2004</v>
      </c>
      <c r="D66" s="51"/>
      <c r="E66" s="51"/>
      <c r="F66" s="50">
        <v>3</v>
      </c>
      <c r="G66" s="50" t="s">
        <v>64</v>
      </c>
      <c r="H66" s="50" t="s">
        <v>65</v>
      </c>
      <c r="I66" s="50" t="s">
        <v>193</v>
      </c>
      <c r="J66" s="52">
        <v>0</v>
      </c>
      <c r="K66" s="52">
        <v>0</v>
      </c>
      <c r="L66" s="52">
        <v>2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2</v>
      </c>
      <c r="Z66" s="52">
        <v>0</v>
      </c>
      <c r="AA66" s="52">
        <v>0</v>
      </c>
      <c r="AB66" s="49"/>
      <c r="AC66" s="53"/>
      <c r="AD66" s="49"/>
      <c r="AE66" s="53"/>
      <c r="AF66" s="53"/>
    </row>
    <row r="67" spans="1:32" ht="75" x14ac:dyDescent="0.25">
      <c r="A67" s="42">
        <v>20</v>
      </c>
      <c r="B67" s="48" t="s">
        <v>456</v>
      </c>
      <c r="C67" s="48">
        <v>2002</v>
      </c>
      <c r="D67" s="44">
        <v>2004</v>
      </c>
      <c r="E67" s="44">
        <v>2002</v>
      </c>
      <c r="F67" s="48" t="s">
        <v>45</v>
      </c>
      <c r="G67" s="48" t="s">
        <v>36</v>
      </c>
      <c r="H67" s="48" t="s">
        <v>37</v>
      </c>
      <c r="I67" s="48" t="s">
        <v>38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2</v>
      </c>
      <c r="AA67" s="2">
        <v>0</v>
      </c>
      <c r="AB67" s="42"/>
      <c r="AC67" s="46">
        <v>126.25</v>
      </c>
      <c r="AD67" s="42">
        <f t="shared" ref="AD67:AD69" si="57">SUM(J67:AB69)</f>
        <v>14</v>
      </c>
      <c r="AE67" s="46">
        <f t="shared" ref="AE67:AE69" si="58">AC67+AD67</f>
        <v>140.25</v>
      </c>
      <c r="AF67" s="46">
        <f t="shared" ref="AF67:AF69" si="59">IF( AND(ISNUMBER(AE$67),ISNUMBER(AE67)),(AE67-AE$67)/AE$67*100,"")</f>
        <v>0</v>
      </c>
    </row>
    <row r="68" spans="1:32" ht="75" x14ac:dyDescent="0.25">
      <c r="A68" s="43"/>
      <c r="B68" s="16" t="s">
        <v>110</v>
      </c>
      <c r="C68" s="16">
        <v>2004</v>
      </c>
      <c r="D68" s="45"/>
      <c r="E68" s="45"/>
      <c r="F68" s="16">
        <v>3</v>
      </c>
      <c r="G68" s="16" t="s">
        <v>36</v>
      </c>
      <c r="H68" s="16" t="s">
        <v>37</v>
      </c>
      <c r="I68" s="16" t="s">
        <v>38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43"/>
      <c r="AC68" s="47"/>
      <c r="AD68" s="43"/>
      <c r="AE68" s="47"/>
      <c r="AF68" s="47"/>
    </row>
    <row r="69" spans="1:32" ht="75" x14ac:dyDescent="0.25">
      <c r="A69" s="49"/>
      <c r="B69" s="50" t="s">
        <v>429</v>
      </c>
      <c r="C69" s="50">
        <v>2003</v>
      </c>
      <c r="D69" s="51"/>
      <c r="E69" s="51"/>
      <c r="F69" s="50" t="s">
        <v>143</v>
      </c>
      <c r="G69" s="50" t="s">
        <v>36</v>
      </c>
      <c r="H69" s="50" t="s">
        <v>37</v>
      </c>
      <c r="I69" s="50" t="s">
        <v>38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2</v>
      </c>
      <c r="V69" s="52">
        <v>0</v>
      </c>
      <c r="W69" s="52">
        <v>2</v>
      </c>
      <c r="X69" s="52">
        <v>0</v>
      </c>
      <c r="Y69" s="52">
        <v>2</v>
      </c>
      <c r="Z69" s="52">
        <v>2</v>
      </c>
      <c r="AA69" s="52">
        <v>0</v>
      </c>
      <c r="AB69" s="49"/>
      <c r="AC69" s="53"/>
      <c r="AD69" s="49"/>
      <c r="AE69" s="53"/>
      <c r="AF69" s="53"/>
    </row>
    <row r="70" spans="1:32" ht="45" x14ac:dyDescent="0.25">
      <c r="A70" s="42">
        <v>21</v>
      </c>
      <c r="B70" s="48" t="s">
        <v>162</v>
      </c>
      <c r="C70" s="48">
        <v>2002</v>
      </c>
      <c r="D70" s="44">
        <v>2005</v>
      </c>
      <c r="E70" s="44">
        <v>2002</v>
      </c>
      <c r="F70" s="48">
        <v>2</v>
      </c>
      <c r="G70" s="48" t="s">
        <v>18</v>
      </c>
      <c r="H70" s="48" t="s">
        <v>19</v>
      </c>
      <c r="I70" s="48" t="s">
        <v>20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42"/>
      <c r="AC70" s="46">
        <v>146.22999572753906</v>
      </c>
      <c r="AD70" s="42">
        <f t="shared" ref="AD70:AD72" si="60">SUM(J70:AB72)</f>
        <v>2</v>
      </c>
      <c r="AE70" s="46">
        <f t="shared" ref="AE70:AE72" si="61">AC70+AD70</f>
        <v>148.22999572753906</v>
      </c>
      <c r="AF70" s="46">
        <f t="shared" ref="AF70:AF72" si="62">IF( AND(ISNUMBER(AE$70),ISNUMBER(AE70)),(AE70-AE$70)/AE$70*100,"")</f>
        <v>0</v>
      </c>
    </row>
    <row r="71" spans="1:32" ht="45" x14ac:dyDescent="0.25">
      <c r="A71" s="43"/>
      <c r="B71" s="16" t="s">
        <v>246</v>
      </c>
      <c r="C71" s="16">
        <v>2002</v>
      </c>
      <c r="D71" s="45"/>
      <c r="E71" s="45"/>
      <c r="F71" s="16">
        <v>2</v>
      </c>
      <c r="G71" s="16" t="s">
        <v>18</v>
      </c>
      <c r="H71" s="16" t="s">
        <v>19</v>
      </c>
      <c r="I71" s="16" t="s">
        <v>20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43"/>
      <c r="AC71" s="47"/>
      <c r="AD71" s="43"/>
      <c r="AE71" s="47"/>
      <c r="AF71" s="47"/>
    </row>
    <row r="72" spans="1:32" ht="45" x14ac:dyDescent="0.25">
      <c r="A72" s="49"/>
      <c r="B72" s="50" t="s">
        <v>164</v>
      </c>
      <c r="C72" s="50">
        <v>2005</v>
      </c>
      <c r="D72" s="51"/>
      <c r="E72" s="51"/>
      <c r="F72" s="50">
        <v>3</v>
      </c>
      <c r="G72" s="50" t="s">
        <v>18</v>
      </c>
      <c r="H72" s="50" t="s">
        <v>19</v>
      </c>
      <c r="I72" s="50" t="s">
        <v>20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2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49"/>
      <c r="AC72" s="53"/>
      <c r="AD72" s="49"/>
      <c r="AE72" s="53"/>
      <c r="AF72" s="53"/>
    </row>
    <row r="73" spans="1:32" ht="75" x14ac:dyDescent="0.25">
      <c r="A73" s="42">
        <v>22</v>
      </c>
      <c r="B73" s="48" t="s">
        <v>78</v>
      </c>
      <c r="C73" s="48">
        <v>2004</v>
      </c>
      <c r="D73" s="44">
        <v>2004</v>
      </c>
      <c r="E73" s="44">
        <v>2003</v>
      </c>
      <c r="F73" s="48">
        <v>2</v>
      </c>
      <c r="G73" s="48" t="s">
        <v>48</v>
      </c>
      <c r="H73" s="48" t="s">
        <v>49</v>
      </c>
      <c r="I73" s="48" t="s">
        <v>79</v>
      </c>
      <c r="J73" s="2">
        <v>2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2</v>
      </c>
      <c r="U73" s="2">
        <v>2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42"/>
      <c r="AC73" s="46">
        <v>135.69000244140625</v>
      </c>
      <c r="AD73" s="42">
        <f t="shared" ref="AD73:AD75" si="63">SUM(J73:AB75)</f>
        <v>14</v>
      </c>
      <c r="AE73" s="46">
        <f t="shared" ref="AE73:AE75" si="64">AC73+AD73</f>
        <v>149.69000244140625</v>
      </c>
      <c r="AF73" s="46">
        <f t="shared" ref="AF73:AF75" si="65">IF( AND(ISNUMBER(AE$73),ISNUMBER(AE73)),(AE73-AE$73)/AE$73*100,"")</f>
        <v>0</v>
      </c>
    </row>
    <row r="74" spans="1:32" ht="75" x14ac:dyDescent="0.25">
      <c r="A74" s="43"/>
      <c r="B74" s="16" t="s">
        <v>81</v>
      </c>
      <c r="C74" s="16">
        <v>2004</v>
      </c>
      <c r="D74" s="45"/>
      <c r="E74" s="45"/>
      <c r="F74" s="16">
        <v>2</v>
      </c>
      <c r="G74" s="16" t="s">
        <v>48</v>
      </c>
      <c r="H74" s="16" t="s">
        <v>49</v>
      </c>
      <c r="I74" s="16" t="s">
        <v>79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2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43"/>
      <c r="AC74" s="47"/>
      <c r="AD74" s="43"/>
      <c r="AE74" s="47"/>
      <c r="AF74" s="47"/>
    </row>
    <row r="75" spans="1:32" ht="75" x14ac:dyDescent="0.25">
      <c r="A75" s="49"/>
      <c r="B75" s="50" t="s">
        <v>416</v>
      </c>
      <c r="C75" s="50">
        <v>2003</v>
      </c>
      <c r="D75" s="51"/>
      <c r="E75" s="51"/>
      <c r="F75" s="50">
        <v>3</v>
      </c>
      <c r="G75" s="50" t="s">
        <v>48</v>
      </c>
      <c r="H75" s="50" t="s">
        <v>49</v>
      </c>
      <c r="I75" s="50" t="s">
        <v>208</v>
      </c>
      <c r="J75" s="52">
        <v>0</v>
      </c>
      <c r="K75" s="52">
        <v>0</v>
      </c>
      <c r="L75" s="52">
        <v>2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49"/>
      <c r="AC75" s="53"/>
      <c r="AD75" s="49"/>
      <c r="AE75" s="53"/>
      <c r="AF75" s="53"/>
    </row>
    <row r="76" spans="1:32" ht="30" x14ac:dyDescent="0.25">
      <c r="A76" s="42">
        <v>23</v>
      </c>
      <c r="B76" s="48" t="s">
        <v>138</v>
      </c>
      <c r="C76" s="48">
        <v>2002</v>
      </c>
      <c r="D76" s="44">
        <v>2003</v>
      </c>
      <c r="E76" s="44">
        <v>2002</v>
      </c>
      <c r="F76" s="48">
        <v>1</v>
      </c>
      <c r="G76" s="48" t="s">
        <v>53</v>
      </c>
      <c r="H76" s="48" t="s">
        <v>60</v>
      </c>
      <c r="I76" s="48" t="s">
        <v>61</v>
      </c>
      <c r="J76" s="2">
        <v>0</v>
      </c>
      <c r="K76" s="2">
        <v>0</v>
      </c>
      <c r="L76" s="2">
        <v>0</v>
      </c>
      <c r="M76" s="2">
        <v>0</v>
      </c>
      <c r="N76" s="2">
        <v>2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42"/>
      <c r="AC76" s="46">
        <v>144.75999450683594</v>
      </c>
      <c r="AD76" s="42">
        <f t="shared" ref="AD76:AD78" si="66">SUM(J76:AB78)</f>
        <v>6</v>
      </c>
      <c r="AE76" s="46">
        <f t="shared" ref="AE76:AE78" si="67">AC76+AD76</f>
        <v>150.75999450683594</v>
      </c>
      <c r="AF76" s="46">
        <f t="shared" ref="AF76:AF78" si="68">IF( AND(ISNUMBER(AE$76),ISNUMBER(AE76)),(AE76-AE$76)/AE$76*100,"")</f>
        <v>0</v>
      </c>
    </row>
    <row r="77" spans="1:32" ht="30" x14ac:dyDescent="0.25">
      <c r="A77" s="43"/>
      <c r="B77" s="16" t="s">
        <v>59</v>
      </c>
      <c r="C77" s="16">
        <v>2002</v>
      </c>
      <c r="D77" s="45"/>
      <c r="E77" s="45"/>
      <c r="F77" s="16">
        <v>1</v>
      </c>
      <c r="G77" s="16" t="s">
        <v>53</v>
      </c>
      <c r="H77" s="16" t="s">
        <v>60</v>
      </c>
      <c r="I77" s="16" t="s">
        <v>61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43"/>
      <c r="AC77" s="47"/>
      <c r="AD77" s="43"/>
      <c r="AE77" s="47"/>
      <c r="AF77" s="47"/>
    </row>
    <row r="78" spans="1:32" ht="30" x14ac:dyDescent="0.25">
      <c r="A78" s="49"/>
      <c r="B78" s="50" t="s">
        <v>270</v>
      </c>
      <c r="C78" s="50">
        <v>2003</v>
      </c>
      <c r="D78" s="51"/>
      <c r="E78" s="51"/>
      <c r="F78" s="50">
        <v>1</v>
      </c>
      <c r="G78" s="50" t="s">
        <v>53</v>
      </c>
      <c r="H78" s="50" t="s">
        <v>60</v>
      </c>
      <c r="I78" s="50" t="s">
        <v>61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2</v>
      </c>
      <c r="R78" s="52">
        <v>0</v>
      </c>
      <c r="S78" s="52">
        <v>0</v>
      </c>
      <c r="T78" s="52">
        <v>2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49"/>
      <c r="AC78" s="53"/>
      <c r="AD78" s="49"/>
      <c r="AE78" s="53"/>
      <c r="AF78" s="53"/>
    </row>
    <row r="79" spans="1:32" ht="30" x14ac:dyDescent="0.25">
      <c r="A79" s="42">
        <v>24</v>
      </c>
      <c r="B79" s="48" t="s">
        <v>460</v>
      </c>
      <c r="C79" s="48">
        <v>2001</v>
      </c>
      <c r="D79" s="44">
        <v>2004</v>
      </c>
      <c r="E79" s="44">
        <v>2001</v>
      </c>
      <c r="F79" s="48">
        <v>2</v>
      </c>
      <c r="G79" s="48" t="s">
        <v>196</v>
      </c>
      <c r="H79" s="48" t="s">
        <v>197</v>
      </c>
      <c r="I79" s="48" t="s">
        <v>220</v>
      </c>
      <c r="J79" s="2">
        <v>0</v>
      </c>
      <c r="K79" s="2">
        <v>2</v>
      </c>
      <c r="L79" s="2">
        <v>0</v>
      </c>
      <c r="M79" s="2">
        <v>0</v>
      </c>
      <c r="N79" s="2">
        <v>2</v>
      </c>
      <c r="O79" s="2">
        <v>2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42"/>
      <c r="AC79" s="46">
        <v>148.32000732421875</v>
      </c>
      <c r="AD79" s="42">
        <f t="shared" ref="AD79:AD81" si="69">SUM(J79:AB81)</f>
        <v>14</v>
      </c>
      <c r="AE79" s="46">
        <f t="shared" ref="AE79:AE81" si="70">AC79+AD79</f>
        <v>162.32000732421875</v>
      </c>
      <c r="AF79" s="46">
        <f t="shared" ref="AF79:AF81" si="71">IF( AND(ISNUMBER(AE$79),ISNUMBER(AE79)),(AE79-AE$79)/AE$79*100,"")</f>
        <v>0</v>
      </c>
    </row>
    <row r="80" spans="1:32" ht="30" x14ac:dyDescent="0.25">
      <c r="A80" s="43"/>
      <c r="B80" s="16" t="s">
        <v>365</v>
      </c>
      <c r="C80" s="16">
        <v>2003</v>
      </c>
      <c r="D80" s="45"/>
      <c r="E80" s="45"/>
      <c r="F80" s="16">
        <v>2</v>
      </c>
      <c r="G80" s="16" t="s">
        <v>196</v>
      </c>
      <c r="H80" s="16" t="s">
        <v>197</v>
      </c>
      <c r="I80" s="16" t="s">
        <v>198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43"/>
      <c r="AC80" s="47"/>
      <c r="AD80" s="43"/>
      <c r="AE80" s="47"/>
      <c r="AF80" s="47"/>
    </row>
    <row r="81" spans="1:32" ht="30" x14ac:dyDescent="0.25">
      <c r="A81" s="49"/>
      <c r="B81" s="50" t="s">
        <v>195</v>
      </c>
      <c r="C81" s="50">
        <v>2004</v>
      </c>
      <c r="D81" s="51"/>
      <c r="E81" s="51"/>
      <c r="F81" s="50" t="s">
        <v>143</v>
      </c>
      <c r="G81" s="50" t="s">
        <v>196</v>
      </c>
      <c r="H81" s="50" t="s">
        <v>197</v>
      </c>
      <c r="I81" s="50" t="s">
        <v>198</v>
      </c>
      <c r="J81" s="52">
        <v>0</v>
      </c>
      <c r="K81" s="52">
        <v>0</v>
      </c>
      <c r="L81" s="52">
        <v>2</v>
      </c>
      <c r="M81" s="52">
        <v>0</v>
      </c>
      <c r="N81" s="52">
        <v>2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2</v>
      </c>
      <c r="Z81" s="52">
        <v>0</v>
      </c>
      <c r="AA81" s="52">
        <v>0</v>
      </c>
      <c r="AB81" s="49"/>
      <c r="AC81" s="53"/>
      <c r="AD81" s="49"/>
      <c r="AE81" s="53"/>
      <c r="AF81" s="53"/>
    </row>
    <row r="82" spans="1:32" ht="60" x14ac:dyDescent="0.25">
      <c r="A82" s="42">
        <v>25</v>
      </c>
      <c r="B82" s="48" t="s">
        <v>369</v>
      </c>
      <c r="C82" s="48">
        <v>2002</v>
      </c>
      <c r="D82" s="44">
        <v>2005</v>
      </c>
      <c r="E82" s="44">
        <v>2002</v>
      </c>
      <c r="F82" s="48">
        <v>1</v>
      </c>
      <c r="G82" s="48" t="s">
        <v>74</v>
      </c>
      <c r="H82" s="48" t="s">
        <v>75</v>
      </c>
      <c r="I82" s="48" t="s">
        <v>87</v>
      </c>
      <c r="J82" s="2">
        <v>0</v>
      </c>
      <c r="K82" s="2">
        <v>0</v>
      </c>
      <c r="L82" s="2">
        <v>2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2</v>
      </c>
      <c r="U82" s="2">
        <v>2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42"/>
      <c r="AC82" s="46">
        <v>144.07000732421875</v>
      </c>
      <c r="AD82" s="42">
        <f t="shared" ref="AD82:AD84" si="72">SUM(J82:AB84)</f>
        <v>22</v>
      </c>
      <c r="AE82" s="46">
        <f t="shared" ref="AE82:AE84" si="73">AC82+AD82</f>
        <v>166.07000732421875</v>
      </c>
      <c r="AF82" s="46">
        <f t="shared" ref="AF82:AF84" si="74">IF( AND(ISNUMBER(AE$82),ISNUMBER(AE82)),(AE82-AE$82)/AE$82*100,"")</f>
        <v>0</v>
      </c>
    </row>
    <row r="83" spans="1:32" ht="60" x14ac:dyDescent="0.25">
      <c r="A83" s="43"/>
      <c r="B83" s="16" t="s">
        <v>316</v>
      </c>
      <c r="C83" s="16">
        <v>2005</v>
      </c>
      <c r="D83" s="45"/>
      <c r="E83" s="45"/>
      <c r="F83" s="16" t="s">
        <v>143</v>
      </c>
      <c r="G83" s="16" t="s">
        <v>74</v>
      </c>
      <c r="H83" s="16" t="s">
        <v>75</v>
      </c>
      <c r="I83" s="16" t="s">
        <v>149</v>
      </c>
      <c r="J83" s="5">
        <v>0</v>
      </c>
      <c r="K83" s="5">
        <v>0</v>
      </c>
      <c r="L83" s="5">
        <v>2</v>
      </c>
      <c r="M83" s="5">
        <v>0</v>
      </c>
      <c r="N83" s="5">
        <v>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2</v>
      </c>
      <c r="V83" s="5">
        <v>2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43"/>
      <c r="AC83" s="47"/>
      <c r="AD83" s="43"/>
      <c r="AE83" s="47"/>
      <c r="AF83" s="47"/>
    </row>
    <row r="84" spans="1:32" ht="60" x14ac:dyDescent="0.25">
      <c r="A84" s="49"/>
      <c r="B84" s="50" t="s">
        <v>345</v>
      </c>
      <c r="C84" s="50">
        <v>2004</v>
      </c>
      <c r="D84" s="51"/>
      <c r="E84" s="51"/>
      <c r="F84" s="50" t="s">
        <v>143</v>
      </c>
      <c r="G84" s="50" t="s">
        <v>74</v>
      </c>
      <c r="H84" s="50" t="s">
        <v>75</v>
      </c>
      <c r="I84" s="50" t="s">
        <v>346</v>
      </c>
      <c r="J84" s="52">
        <v>2</v>
      </c>
      <c r="K84" s="52">
        <v>0</v>
      </c>
      <c r="L84" s="52">
        <v>2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2</v>
      </c>
      <c r="T84" s="52">
        <v>0</v>
      </c>
      <c r="U84" s="52">
        <v>2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49"/>
      <c r="AC84" s="53"/>
      <c r="AD84" s="49"/>
      <c r="AE84" s="53"/>
      <c r="AF84" s="53"/>
    </row>
    <row r="85" spans="1:32" ht="60" x14ac:dyDescent="0.25">
      <c r="A85" s="42">
        <v>26</v>
      </c>
      <c r="B85" s="48" t="s">
        <v>52</v>
      </c>
      <c r="C85" s="48">
        <v>2002</v>
      </c>
      <c r="D85" s="44">
        <v>2004</v>
      </c>
      <c r="E85" s="44">
        <v>2002</v>
      </c>
      <c r="F85" s="48">
        <v>1</v>
      </c>
      <c r="G85" s="48" t="s">
        <v>53</v>
      </c>
      <c r="H85" s="48" t="s">
        <v>54</v>
      </c>
      <c r="I85" s="48" t="s">
        <v>55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50</v>
      </c>
      <c r="AA85" s="2">
        <v>0</v>
      </c>
      <c r="AB85" s="42"/>
      <c r="AC85" s="46">
        <v>118.13999938964844</v>
      </c>
      <c r="AD85" s="42">
        <f t="shared" ref="AD85:AD87" si="75">SUM(J85:AB87)</f>
        <v>50</v>
      </c>
      <c r="AE85" s="46">
        <f t="shared" ref="AE85:AE87" si="76">AC85+AD85</f>
        <v>168.13999938964844</v>
      </c>
      <c r="AF85" s="46">
        <f t="shared" ref="AF85:AF87" si="77">IF( AND(ISNUMBER(AE$85),ISNUMBER(AE85)),(AE85-AE$85)/AE$85*100,"")</f>
        <v>0</v>
      </c>
    </row>
    <row r="86" spans="1:32" ht="60" x14ac:dyDescent="0.25">
      <c r="A86" s="43"/>
      <c r="B86" s="16" t="s">
        <v>381</v>
      </c>
      <c r="C86" s="16">
        <v>2004</v>
      </c>
      <c r="D86" s="45"/>
      <c r="E86" s="45"/>
      <c r="F86" s="16">
        <v>3</v>
      </c>
      <c r="G86" s="16" t="s">
        <v>53</v>
      </c>
      <c r="H86" s="16" t="s">
        <v>54</v>
      </c>
      <c r="I86" s="16" t="s">
        <v>55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43"/>
      <c r="AC86" s="47"/>
      <c r="AD86" s="43"/>
      <c r="AE86" s="47"/>
      <c r="AF86" s="47"/>
    </row>
    <row r="87" spans="1:32" ht="30" x14ac:dyDescent="0.25">
      <c r="A87" s="49"/>
      <c r="B87" s="50" t="s">
        <v>383</v>
      </c>
      <c r="C87" s="50">
        <v>2003</v>
      </c>
      <c r="D87" s="51"/>
      <c r="E87" s="51"/>
      <c r="F87" s="50">
        <v>2</v>
      </c>
      <c r="G87" s="50" t="s">
        <v>53</v>
      </c>
      <c r="H87" s="50" t="s">
        <v>60</v>
      </c>
      <c r="I87" s="50" t="s">
        <v>61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49"/>
      <c r="AC87" s="53"/>
      <c r="AD87" s="49"/>
      <c r="AE87" s="53"/>
      <c r="AF87" s="53"/>
    </row>
    <row r="88" spans="1:32" ht="45" x14ac:dyDescent="0.25">
      <c r="A88" s="42">
        <v>27</v>
      </c>
      <c r="B88" s="48" t="s">
        <v>452</v>
      </c>
      <c r="C88" s="48">
        <v>2002</v>
      </c>
      <c r="D88" s="44">
        <v>2003</v>
      </c>
      <c r="E88" s="44">
        <v>2002</v>
      </c>
      <c r="F88" s="48">
        <v>1</v>
      </c>
      <c r="G88" s="48" t="s">
        <v>134</v>
      </c>
      <c r="H88" s="48" t="s">
        <v>135</v>
      </c>
      <c r="I88" s="48" t="s">
        <v>136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42"/>
      <c r="AC88" s="46">
        <v>124.33000183105469</v>
      </c>
      <c r="AD88" s="42">
        <f t="shared" ref="AD88:AD90" si="78">SUM(J88:AB90)</f>
        <v>54</v>
      </c>
      <c r="AE88" s="46">
        <f t="shared" ref="AE88:AE90" si="79">AC88+AD88</f>
        <v>178.33000183105469</v>
      </c>
      <c r="AF88" s="46">
        <f t="shared" ref="AF88:AF90" si="80">IF( AND(ISNUMBER(AE$88),ISNUMBER(AE88)),(AE88-AE$88)/AE$88*100,"")</f>
        <v>0</v>
      </c>
    </row>
    <row r="89" spans="1:32" ht="45" x14ac:dyDescent="0.25">
      <c r="A89" s="43"/>
      <c r="B89" s="16" t="s">
        <v>433</v>
      </c>
      <c r="C89" s="16">
        <v>2002</v>
      </c>
      <c r="D89" s="45"/>
      <c r="E89" s="45"/>
      <c r="F89" s="16">
        <v>1</v>
      </c>
      <c r="G89" s="16" t="s">
        <v>134</v>
      </c>
      <c r="H89" s="16" t="s">
        <v>135</v>
      </c>
      <c r="I89" s="16" t="s">
        <v>136</v>
      </c>
      <c r="J89" s="5">
        <v>2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2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43"/>
      <c r="AC89" s="47"/>
      <c r="AD89" s="43"/>
      <c r="AE89" s="47"/>
      <c r="AF89" s="47"/>
    </row>
    <row r="90" spans="1:32" ht="45" x14ac:dyDescent="0.25">
      <c r="A90" s="49"/>
      <c r="B90" s="50" t="s">
        <v>303</v>
      </c>
      <c r="C90" s="50">
        <v>2003</v>
      </c>
      <c r="D90" s="51"/>
      <c r="E90" s="51"/>
      <c r="F90" s="50">
        <v>1</v>
      </c>
      <c r="G90" s="50" t="s">
        <v>134</v>
      </c>
      <c r="H90" s="50" t="s">
        <v>135</v>
      </c>
      <c r="I90" s="50" t="s">
        <v>136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50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49"/>
      <c r="AC90" s="53"/>
      <c r="AD90" s="49"/>
      <c r="AE90" s="53"/>
      <c r="AF90" s="53"/>
    </row>
    <row r="91" spans="1:32" ht="105" x14ac:dyDescent="0.25">
      <c r="A91" s="42">
        <v>28</v>
      </c>
      <c r="B91" s="48" t="s">
        <v>222</v>
      </c>
      <c r="C91" s="48">
        <v>2002</v>
      </c>
      <c r="D91" s="44">
        <v>2003</v>
      </c>
      <c r="E91" s="44">
        <v>2002</v>
      </c>
      <c r="F91" s="48">
        <v>1</v>
      </c>
      <c r="G91" s="48" t="s">
        <v>113</v>
      </c>
      <c r="H91" s="48" t="s">
        <v>158</v>
      </c>
      <c r="I91" s="48" t="s">
        <v>115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42"/>
      <c r="AC91" s="46">
        <v>124.84999847412109</v>
      </c>
      <c r="AD91" s="42">
        <f t="shared" ref="AD91:AD93" si="81">SUM(J91:AB93)</f>
        <v>54</v>
      </c>
      <c r="AE91" s="46">
        <f t="shared" ref="AE91:AE93" si="82">AC91+AD91</f>
        <v>178.84999847412109</v>
      </c>
      <c r="AF91" s="46">
        <f t="shared" ref="AF91:AF93" si="83">IF( AND(ISNUMBER(AE$91),ISNUMBER(AE91)),(AE91-AE$91)/AE$91*100,"")</f>
        <v>0</v>
      </c>
    </row>
    <row r="92" spans="1:32" ht="105" x14ac:dyDescent="0.25">
      <c r="A92" s="43"/>
      <c r="B92" s="16" t="s">
        <v>485</v>
      </c>
      <c r="C92" s="16">
        <v>2003</v>
      </c>
      <c r="D92" s="45"/>
      <c r="E92" s="45"/>
      <c r="F92" s="16">
        <v>1</v>
      </c>
      <c r="G92" s="16" t="s">
        <v>113</v>
      </c>
      <c r="H92" s="16" t="s">
        <v>158</v>
      </c>
      <c r="I92" s="16" t="s">
        <v>115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50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43"/>
      <c r="AC92" s="47"/>
      <c r="AD92" s="43"/>
      <c r="AE92" s="47"/>
      <c r="AF92" s="47"/>
    </row>
    <row r="93" spans="1:32" ht="105" x14ac:dyDescent="0.25">
      <c r="A93" s="49"/>
      <c r="B93" s="50" t="s">
        <v>487</v>
      </c>
      <c r="C93" s="50">
        <v>2003</v>
      </c>
      <c r="D93" s="51"/>
      <c r="E93" s="51"/>
      <c r="F93" s="50">
        <v>1</v>
      </c>
      <c r="G93" s="50" t="s">
        <v>113</v>
      </c>
      <c r="H93" s="50" t="s">
        <v>158</v>
      </c>
      <c r="I93" s="50" t="s">
        <v>115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2</v>
      </c>
      <c r="W93" s="52">
        <v>0</v>
      </c>
      <c r="X93" s="52">
        <v>0</v>
      </c>
      <c r="Y93" s="52">
        <v>2</v>
      </c>
      <c r="Z93" s="52">
        <v>0</v>
      </c>
      <c r="AA93" s="52">
        <v>0</v>
      </c>
      <c r="AB93" s="49"/>
      <c r="AC93" s="53"/>
      <c r="AD93" s="49"/>
      <c r="AE93" s="53"/>
      <c r="AF93" s="53"/>
    </row>
    <row r="94" spans="1:32" ht="60" x14ac:dyDescent="0.25">
      <c r="A94" s="42">
        <v>29</v>
      </c>
      <c r="B94" s="48" t="s">
        <v>387</v>
      </c>
      <c r="C94" s="48">
        <v>2001</v>
      </c>
      <c r="D94" s="44">
        <v>2003</v>
      </c>
      <c r="E94" s="44">
        <v>2001</v>
      </c>
      <c r="F94" s="48">
        <v>1</v>
      </c>
      <c r="G94" s="48" t="s">
        <v>69</v>
      </c>
      <c r="H94" s="48" t="s">
        <v>70</v>
      </c>
      <c r="I94" s="48" t="s">
        <v>152</v>
      </c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2</v>
      </c>
      <c r="Z94" s="2">
        <v>0</v>
      </c>
      <c r="AA94" s="2">
        <v>0</v>
      </c>
      <c r="AB94" s="42"/>
      <c r="AC94" s="46">
        <v>172.85000610351562</v>
      </c>
      <c r="AD94" s="42">
        <f t="shared" ref="AD94:AD96" si="84">SUM(J94:AB96)</f>
        <v>14</v>
      </c>
      <c r="AE94" s="46">
        <f t="shared" ref="AE94:AE96" si="85">AC94+AD94</f>
        <v>186.85000610351562</v>
      </c>
      <c r="AF94" s="46">
        <f t="shared" ref="AF94:AF96" si="86">IF( AND(ISNUMBER(AE$94),ISNUMBER(AE94)),(AE94-AE$94)/AE$94*100,"")</f>
        <v>0</v>
      </c>
    </row>
    <row r="95" spans="1:32" ht="60" x14ac:dyDescent="0.25">
      <c r="A95" s="43"/>
      <c r="B95" s="16" t="s">
        <v>83</v>
      </c>
      <c r="C95" s="16">
        <v>2003</v>
      </c>
      <c r="D95" s="45"/>
      <c r="E95" s="45"/>
      <c r="F95" s="16">
        <v>2</v>
      </c>
      <c r="G95" s="16" t="s">
        <v>69</v>
      </c>
      <c r="H95" s="16" t="s">
        <v>70</v>
      </c>
      <c r="I95" s="16" t="s">
        <v>84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2</v>
      </c>
      <c r="Z95" s="5">
        <v>0</v>
      </c>
      <c r="AA95" s="5">
        <v>0</v>
      </c>
      <c r="AB95" s="43"/>
      <c r="AC95" s="47"/>
      <c r="AD95" s="43"/>
      <c r="AE95" s="47"/>
      <c r="AF95" s="47"/>
    </row>
    <row r="96" spans="1:32" ht="60" x14ac:dyDescent="0.25">
      <c r="A96" s="49"/>
      <c r="B96" s="50" t="s">
        <v>385</v>
      </c>
      <c r="C96" s="50">
        <v>2003</v>
      </c>
      <c r="D96" s="51"/>
      <c r="E96" s="51"/>
      <c r="F96" s="50">
        <v>2</v>
      </c>
      <c r="G96" s="50" t="s">
        <v>69</v>
      </c>
      <c r="H96" s="50" t="s">
        <v>70</v>
      </c>
      <c r="I96" s="50" t="s">
        <v>152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2</v>
      </c>
      <c r="R96" s="52">
        <v>0</v>
      </c>
      <c r="S96" s="52">
        <v>0</v>
      </c>
      <c r="T96" s="52">
        <v>2</v>
      </c>
      <c r="U96" s="52">
        <v>0</v>
      </c>
      <c r="V96" s="52">
        <v>0</v>
      </c>
      <c r="W96" s="52">
        <v>0</v>
      </c>
      <c r="X96" s="52">
        <v>0</v>
      </c>
      <c r="Y96" s="52">
        <v>2</v>
      </c>
      <c r="Z96" s="52">
        <v>0</v>
      </c>
      <c r="AA96" s="52">
        <v>0</v>
      </c>
      <c r="AB96" s="49"/>
      <c r="AC96" s="53"/>
      <c r="AD96" s="49"/>
      <c r="AE96" s="53"/>
      <c r="AF96" s="53"/>
    </row>
    <row r="97" spans="1:32" ht="30" x14ac:dyDescent="0.25">
      <c r="A97" s="42" t="s">
        <v>8</v>
      </c>
      <c r="B97" s="48" t="s">
        <v>296</v>
      </c>
      <c r="C97" s="48">
        <v>2002</v>
      </c>
      <c r="D97" s="44">
        <v>2004</v>
      </c>
      <c r="E97" s="44">
        <v>2002</v>
      </c>
      <c r="F97" s="48">
        <v>2</v>
      </c>
      <c r="G97" s="48" t="s">
        <v>297</v>
      </c>
      <c r="H97" s="48" t="s">
        <v>298</v>
      </c>
      <c r="I97" s="48" t="s">
        <v>299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42"/>
      <c r="AC97" s="46">
        <v>165.08999633789063</v>
      </c>
      <c r="AD97" s="42">
        <f t="shared" ref="AD97:AD99" si="87">SUM(J97:AB99)</f>
        <v>72</v>
      </c>
      <c r="AE97" s="46">
        <f t="shared" ref="AE97:AE99" si="88">AC97+AD97</f>
        <v>237.08999633789062</v>
      </c>
      <c r="AF97" s="46">
        <f t="shared" ref="AF97:AF99" si="89">IF( AND(ISNUMBER(AE$97),ISNUMBER(AE97)),(AE97-AE$97)/AE$97*100,"")</f>
        <v>0</v>
      </c>
    </row>
    <row r="98" spans="1:32" ht="30" x14ac:dyDescent="0.25">
      <c r="A98" s="43"/>
      <c r="B98" s="16" t="s">
        <v>367</v>
      </c>
      <c r="C98" s="16">
        <v>2003</v>
      </c>
      <c r="D98" s="45"/>
      <c r="E98" s="45"/>
      <c r="F98" s="16">
        <v>2</v>
      </c>
      <c r="G98" s="16" t="s">
        <v>297</v>
      </c>
      <c r="H98" s="16" t="s">
        <v>298</v>
      </c>
      <c r="I98" s="16" t="s">
        <v>299</v>
      </c>
      <c r="J98" s="5">
        <v>0</v>
      </c>
      <c r="K98" s="5">
        <v>0</v>
      </c>
      <c r="L98" s="5">
        <v>2</v>
      </c>
      <c r="M98" s="5">
        <v>0</v>
      </c>
      <c r="N98" s="5">
        <v>0</v>
      </c>
      <c r="O98" s="5">
        <v>0</v>
      </c>
      <c r="P98" s="5">
        <v>2</v>
      </c>
      <c r="Q98" s="5">
        <v>0</v>
      </c>
      <c r="R98" s="5">
        <v>0</v>
      </c>
      <c r="S98" s="5">
        <v>2</v>
      </c>
      <c r="T98" s="5">
        <v>0</v>
      </c>
      <c r="U98" s="5">
        <v>2</v>
      </c>
      <c r="V98" s="5">
        <v>0</v>
      </c>
      <c r="W98" s="5">
        <v>0</v>
      </c>
      <c r="X98" s="5">
        <v>0</v>
      </c>
      <c r="Y98" s="5">
        <v>50</v>
      </c>
      <c r="Z98" s="5">
        <v>0</v>
      </c>
      <c r="AA98" s="5">
        <v>0</v>
      </c>
      <c r="AB98" s="43"/>
      <c r="AC98" s="47"/>
      <c r="AD98" s="43"/>
      <c r="AE98" s="47"/>
      <c r="AF98" s="47"/>
    </row>
    <row r="99" spans="1:32" ht="30" x14ac:dyDescent="0.25">
      <c r="A99" s="49"/>
      <c r="B99" s="50" t="s">
        <v>232</v>
      </c>
      <c r="C99" s="50">
        <v>2004</v>
      </c>
      <c r="D99" s="51"/>
      <c r="E99" s="51"/>
      <c r="F99" s="50" t="s">
        <v>143</v>
      </c>
      <c r="G99" s="50" t="s">
        <v>233</v>
      </c>
      <c r="H99" s="50" t="s">
        <v>234</v>
      </c>
      <c r="I99" s="50" t="s">
        <v>235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2</v>
      </c>
      <c r="R99" s="52">
        <v>0</v>
      </c>
      <c r="S99" s="52">
        <v>0</v>
      </c>
      <c r="T99" s="52">
        <v>0</v>
      </c>
      <c r="U99" s="52">
        <v>2</v>
      </c>
      <c r="V99" s="52">
        <v>2</v>
      </c>
      <c r="W99" s="52">
        <v>2</v>
      </c>
      <c r="X99" s="52">
        <v>2</v>
      </c>
      <c r="Y99" s="52">
        <v>2</v>
      </c>
      <c r="Z99" s="52">
        <v>2</v>
      </c>
      <c r="AA99" s="52">
        <v>0</v>
      </c>
      <c r="AB99" s="49"/>
      <c r="AC99" s="53"/>
      <c r="AD99" s="49"/>
      <c r="AE99" s="53"/>
      <c r="AF99" s="53"/>
    </row>
    <row r="100" spans="1:32" ht="105" x14ac:dyDescent="0.25">
      <c r="A100" s="42">
        <v>30</v>
      </c>
      <c r="B100" s="48" t="s">
        <v>478</v>
      </c>
      <c r="C100" s="48">
        <v>2003</v>
      </c>
      <c r="D100" s="44">
        <v>2004</v>
      </c>
      <c r="E100" s="44">
        <v>2003</v>
      </c>
      <c r="F100" s="48">
        <v>3</v>
      </c>
      <c r="G100" s="48" t="s">
        <v>113</v>
      </c>
      <c r="H100" s="48" t="s">
        <v>479</v>
      </c>
      <c r="I100" s="48" t="s">
        <v>129</v>
      </c>
      <c r="J100" s="2">
        <v>0</v>
      </c>
      <c r="K100" s="2">
        <v>0</v>
      </c>
      <c r="L100" s="2">
        <v>0</v>
      </c>
      <c r="M100" s="2">
        <v>0</v>
      </c>
      <c r="N100" s="2">
        <v>2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</v>
      </c>
      <c r="Z100" s="2">
        <v>0</v>
      </c>
      <c r="AA100" s="2">
        <v>0</v>
      </c>
      <c r="AB100" s="42"/>
      <c r="AC100" s="46">
        <v>150.83000183105469</v>
      </c>
      <c r="AD100" s="42">
        <f t="shared" ref="AD100:AD102" si="90">SUM(J100:AB102)</f>
        <v>108</v>
      </c>
      <c r="AE100" s="46">
        <f t="shared" ref="AE100:AE102" si="91">AC100+AD100</f>
        <v>258.83000183105469</v>
      </c>
      <c r="AF100" s="46">
        <f t="shared" ref="AF100:AF102" si="92">IF( AND(ISNUMBER(AE$100),ISNUMBER(AE100)),(AE100-AE$100)/AE$100*100,"")</f>
        <v>0</v>
      </c>
    </row>
    <row r="101" spans="1:32" ht="105" x14ac:dyDescent="0.25">
      <c r="A101" s="43"/>
      <c r="B101" s="16" t="s">
        <v>131</v>
      </c>
      <c r="C101" s="16">
        <v>2004</v>
      </c>
      <c r="D101" s="45"/>
      <c r="E101" s="45"/>
      <c r="F101" s="16">
        <v>2</v>
      </c>
      <c r="G101" s="16" t="s">
        <v>113</v>
      </c>
      <c r="H101" s="16" t="s">
        <v>128</v>
      </c>
      <c r="I101" s="16" t="s">
        <v>129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50</v>
      </c>
      <c r="U101" s="5">
        <v>2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43"/>
      <c r="AC101" s="47"/>
      <c r="AD101" s="43"/>
      <c r="AE101" s="47"/>
      <c r="AF101" s="47"/>
    </row>
    <row r="102" spans="1:32" ht="75" x14ac:dyDescent="0.25">
      <c r="A102" s="49"/>
      <c r="B102" s="50" t="s">
        <v>112</v>
      </c>
      <c r="C102" s="50">
        <v>2004</v>
      </c>
      <c r="D102" s="51"/>
      <c r="E102" s="51"/>
      <c r="F102" s="50">
        <v>3</v>
      </c>
      <c r="G102" s="50" t="s">
        <v>113</v>
      </c>
      <c r="H102" s="50" t="s">
        <v>114</v>
      </c>
      <c r="I102" s="50" t="s">
        <v>115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2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50</v>
      </c>
      <c r="Z102" s="52">
        <v>0</v>
      </c>
      <c r="AA102" s="52">
        <v>0</v>
      </c>
      <c r="AB102" s="49"/>
      <c r="AC102" s="53"/>
      <c r="AD102" s="49"/>
      <c r="AE102" s="53"/>
      <c r="AF102" s="53"/>
    </row>
    <row r="104" spans="1:32" ht="18.75" x14ac:dyDescent="0.25">
      <c r="A104" s="20" t="s">
        <v>849</v>
      </c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32" x14ac:dyDescent="0.25">
      <c r="A105" s="28" t="s">
        <v>838</v>
      </c>
      <c r="B105" s="28" t="s">
        <v>1</v>
      </c>
      <c r="C105" s="28" t="s">
        <v>2</v>
      </c>
      <c r="D105" s="28" t="s">
        <v>505</v>
      </c>
      <c r="E105" s="28" t="s">
        <v>506</v>
      </c>
      <c r="F105" s="28" t="s">
        <v>3</v>
      </c>
      <c r="G105" s="28" t="s">
        <v>4</v>
      </c>
      <c r="H105" s="28" t="s">
        <v>5</v>
      </c>
      <c r="I105" s="28" t="s">
        <v>6</v>
      </c>
      <c r="J105" s="28">
        <v>1</v>
      </c>
      <c r="K105" s="28">
        <v>2</v>
      </c>
      <c r="L105" s="28">
        <v>3</v>
      </c>
      <c r="M105" s="28">
        <v>4</v>
      </c>
      <c r="N105" s="28">
        <v>5</v>
      </c>
      <c r="O105" s="28">
        <v>6</v>
      </c>
      <c r="P105" s="28">
        <v>7</v>
      </c>
      <c r="Q105" s="28">
        <v>8</v>
      </c>
      <c r="R105" s="28">
        <v>9</v>
      </c>
      <c r="S105" s="28">
        <v>10</v>
      </c>
      <c r="T105" s="28">
        <v>11</v>
      </c>
      <c r="U105" s="28">
        <v>12</v>
      </c>
      <c r="V105" s="28">
        <v>13</v>
      </c>
      <c r="W105" s="28">
        <v>14</v>
      </c>
      <c r="X105" s="28">
        <v>15</v>
      </c>
      <c r="Y105" s="28">
        <v>16</v>
      </c>
      <c r="Z105" s="28">
        <v>17</v>
      </c>
      <c r="AA105" s="28">
        <v>18</v>
      </c>
      <c r="AB105" s="28" t="s">
        <v>1149</v>
      </c>
      <c r="AC105" s="28" t="s">
        <v>841</v>
      </c>
      <c r="AD105" s="28" t="s">
        <v>842</v>
      </c>
      <c r="AE105" s="28" t="s">
        <v>843</v>
      </c>
      <c r="AF105" s="28" t="s">
        <v>846</v>
      </c>
    </row>
    <row r="106" spans="1:32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75" x14ac:dyDescent="0.25">
      <c r="A107" s="42">
        <v>1</v>
      </c>
      <c r="B107" s="39" t="s">
        <v>863</v>
      </c>
      <c r="C107" s="39" t="s">
        <v>864</v>
      </c>
      <c r="D107" s="44">
        <v>2003</v>
      </c>
      <c r="E107" s="44">
        <v>2001</v>
      </c>
      <c r="F107" s="39" t="s">
        <v>865</v>
      </c>
      <c r="G107" s="39" t="s">
        <v>36</v>
      </c>
      <c r="H107" s="39" t="s">
        <v>37</v>
      </c>
      <c r="I107" s="39" t="s">
        <v>38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2</v>
      </c>
      <c r="Y107" s="38">
        <v>2</v>
      </c>
      <c r="Z107" s="38">
        <v>0</v>
      </c>
      <c r="AA107" s="38">
        <v>0</v>
      </c>
      <c r="AB107" s="42"/>
      <c r="AC107" s="46">
        <v>138.08999633789063</v>
      </c>
      <c r="AD107" s="42">
        <f t="shared" ref="AD107:AD109" si="93">SUM(J107:AB109)</f>
        <v>6</v>
      </c>
      <c r="AE107" s="46">
        <f t="shared" ref="AE107:AE109" si="94">AC107+AD107</f>
        <v>144.08999633789062</v>
      </c>
      <c r="AF107" s="46">
        <f t="shared" ref="AF107:AF109" si="95">IF( AND(ISNUMBER(AE$107),ISNUMBER(AE107)),(AE107-AE$107)/AE$107*100,"")</f>
        <v>0</v>
      </c>
    </row>
    <row r="108" spans="1:32" ht="75" x14ac:dyDescent="0.25">
      <c r="A108" s="43"/>
      <c r="B108" s="16" t="s">
        <v>866</v>
      </c>
      <c r="C108" s="16" t="s">
        <v>859</v>
      </c>
      <c r="D108" s="45"/>
      <c r="E108" s="45"/>
      <c r="F108" s="16" t="s">
        <v>852</v>
      </c>
      <c r="G108" s="16" t="s">
        <v>36</v>
      </c>
      <c r="H108" s="16" t="s">
        <v>37</v>
      </c>
      <c r="I108" s="16" t="s">
        <v>38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43"/>
      <c r="AC108" s="47"/>
      <c r="AD108" s="43"/>
      <c r="AE108" s="47"/>
      <c r="AF108" s="47"/>
    </row>
    <row r="109" spans="1:32" ht="75" x14ac:dyDescent="0.25">
      <c r="A109" s="49"/>
      <c r="B109" s="50" t="s">
        <v>888</v>
      </c>
      <c r="C109" s="50" t="s">
        <v>869</v>
      </c>
      <c r="D109" s="51"/>
      <c r="E109" s="51"/>
      <c r="F109" s="50" t="s">
        <v>855</v>
      </c>
      <c r="G109" s="50" t="s">
        <v>36</v>
      </c>
      <c r="H109" s="50" t="s">
        <v>37</v>
      </c>
      <c r="I109" s="50" t="s">
        <v>38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2</v>
      </c>
      <c r="Z109" s="52">
        <v>0</v>
      </c>
      <c r="AA109" s="52">
        <v>0</v>
      </c>
      <c r="AB109" s="49"/>
      <c r="AC109" s="53"/>
      <c r="AD109" s="49"/>
      <c r="AE109" s="53"/>
      <c r="AF109" s="53"/>
    </row>
    <row r="110" spans="1:32" ht="75" x14ac:dyDescent="0.25">
      <c r="A110" s="42">
        <v>2</v>
      </c>
      <c r="B110" s="48" t="s">
        <v>861</v>
      </c>
      <c r="C110" s="48" t="s">
        <v>859</v>
      </c>
      <c r="D110" s="44">
        <v>2003</v>
      </c>
      <c r="E110" s="44">
        <v>2002</v>
      </c>
      <c r="F110" s="48" t="s">
        <v>862</v>
      </c>
      <c r="G110" s="48" t="s">
        <v>12</v>
      </c>
      <c r="H110" s="48" t="s">
        <v>41</v>
      </c>
      <c r="I110" s="48" t="s">
        <v>635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42"/>
      <c r="AC110" s="46">
        <v>132.33000183105469</v>
      </c>
      <c r="AD110" s="42">
        <f t="shared" ref="AD110:AD112" si="96">SUM(J110:AB112)</f>
        <v>12</v>
      </c>
      <c r="AE110" s="46">
        <f t="shared" ref="AE110:AE112" si="97">AC110+AD110</f>
        <v>144.33000183105469</v>
      </c>
      <c r="AF110" s="46">
        <f t="shared" ref="AF110:AF112" si="98">IF( AND(ISNUMBER(AE$110),ISNUMBER(AE110)),(AE110-AE$110)/AE$110*100,"")</f>
        <v>0</v>
      </c>
    </row>
    <row r="111" spans="1:32" ht="75" x14ac:dyDescent="0.25">
      <c r="A111" s="43"/>
      <c r="B111" s="16" t="s">
        <v>1150</v>
      </c>
      <c r="C111" s="16" t="s">
        <v>857</v>
      </c>
      <c r="D111" s="45"/>
      <c r="E111" s="45"/>
      <c r="F111" s="16" t="s">
        <v>870</v>
      </c>
      <c r="G111" s="16" t="s">
        <v>12</v>
      </c>
      <c r="H111" s="16" t="s">
        <v>41</v>
      </c>
      <c r="I111" s="16" t="s">
        <v>42</v>
      </c>
      <c r="J111" s="5">
        <v>0</v>
      </c>
      <c r="K111" s="5">
        <v>0</v>
      </c>
      <c r="L111" s="5">
        <v>2</v>
      </c>
      <c r="M111" s="5">
        <v>0</v>
      </c>
      <c r="N111" s="5">
        <v>0</v>
      </c>
      <c r="O111" s="5">
        <v>2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2</v>
      </c>
      <c r="Z111" s="5">
        <v>0</v>
      </c>
      <c r="AA111" s="5">
        <v>0</v>
      </c>
      <c r="AB111" s="43"/>
      <c r="AC111" s="47"/>
      <c r="AD111" s="43"/>
      <c r="AE111" s="47"/>
      <c r="AF111" s="47"/>
    </row>
    <row r="112" spans="1:32" ht="75" x14ac:dyDescent="0.25">
      <c r="A112" s="49"/>
      <c r="B112" s="50" t="s">
        <v>1151</v>
      </c>
      <c r="C112" s="50" t="s">
        <v>864</v>
      </c>
      <c r="D112" s="51"/>
      <c r="E112" s="51"/>
      <c r="F112" s="50" t="s">
        <v>852</v>
      </c>
      <c r="G112" s="50" t="s">
        <v>12</v>
      </c>
      <c r="H112" s="50" t="s">
        <v>41</v>
      </c>
      <c r="I112" s="50" t="s">
        <v>104</v>
      </c>
      <c r="J112" s="52">
        <v>0</v>
      </c>
      <c r="K112" s="52">
        <v>0</v>
      </c>
      <c r="L112" s="52">
        <v>2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2</v>
      </c>
      <c r="Y112" s="52">
        <v>2</v>
      </c>
      <c r="Z112" s="52">
        <v>0</v>
      </c>
      <c r="AA112" s="52">
        <v>0</v>
      </c>
      <c r="AB112" s="49"/>
      <c r="AC112" s="53"/>
      <c r="AD112" s="49"/>
      <c r="AE112" s="53"/>
      <c r="AF112" s="53"/>
    </row>
    <row r="113" spans="1:32" ht="60" x14ac:dyDescent="0.25">
      <c r="A113" s="42">
        <v>3</v>
      </c>
      <c r="B113" s="48" t="s">
        <v>853</v>
      </c>
      <c r="C113" s="48" t="s">
        <v>854</v>
      </c>
      <c r="D113" s="44">
        <v>2003</v>
      </c>
      <c r="E113" s="44">
        <v>2001</v>
      </c>
      <c r="F113" s="48" t="s">
        <v>855</v>
      </c>
      <c r="G113" s="48" t="s">
        <v>319</v>
      </c>
      <c r="H113" s="48" t="s">
        <v>54</v>
      </c>
      <c r="I113" s="48" t="s">
        <v>55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2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42"/>
      <c r="AC113" s="46">
        <v>140.16999816894531</v>
      </c>
      <c r="AD113" s="42">
        <f t="shared" ref="AD113:AD115" si="99">SUM(J113:AB115)</f>
        <v>8</v>
      </c>
      <c r="AE113" s="46">
        <f t="shared" ref="AE113:AE115" si="100">AC113+AD113</f>
        <v>148.16999816894531</v>
      </c>
      <c r="AF113" s="46">
        <f t="shared" ref="AF113:AF115" si="101">IF( AND(ISNUMBER(AE$113),ISNUMBER(AE113)),(AE113-AE$113)/AE$113*100,"")</f>
        <v>0</v>
      </c>
    </row>
    <row r="114" spans="1:32" ht="30" x14ac:dyDescent="0.25">
      <c r="A114" s="43"/>
      <c r="B114" s="16" t="s">
        <v>856</v>
      </c>
      <c r="C114" s="16" t="s">
        <v>857</v>
      </c>
      <c r="D114" s="45"/>
      <c r="E114" s="45"/>
      <c r="F114" s="16" t="s">
        <v>852</v>
      </c>
      <c r="G114" s="16" t="s">
        <v>53</v>
      </c>
      <c r="H114" s="16" t="s">
        <v>60</v>
      </c>
      <c r="I114" s="16" t="s">
        <v>61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2</v>
      </c>
      <c r="Z114" s="5">
        <v>0</v>
      </c>
      <c r="AA114" s="5">
        <v>0</v>
      </c>
      <c r="AB114" s="43"/>
      <c r="AC114" s="47"/>
      <c r="AD114" s="43"/>
      <c r="AE114" s="47"/>
      <c r="AF114" s="47"/>
    </row>
    <row r="115" spans="1:32" ht="60" x14ac:dyDescent="0.25">
      <c r="A115" s="49"/>
      <c r="B115" s="50" t="s">
        <v>858</v>
      </c>
      <c r="C115" s="50" t="s">
        <v>859</v>
      </c>
      <c r="D115" s="51"/>
      <c r="E115" s="51"/>
      <c r="F115" s="50" t="s">
        <v>852</v>
      </c>
      <c r="G115" s="50" t="s">
        <v>53</v>
      </c>
      <c r="H115" s="50" t="s">
        <v>54</v>
      </c>
      <c r="I115" s="50" t="s">
        <v>55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2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49"/>
      <c r="AC115" s="53"/>
      <c r="AD115" s="49"/>
      <c r="AE115" s="53"/>
      <c r="AF115" s="53"/>
    </row>
    <row r="116" spans="1:32" ht="105" x14ac:dyDescent="0.25">
      <c r="A116" s="42">
        <v>4</v>
      </c>
      <c r="B116" s="48" t="s">
        <v>871</v>
      </c>
      <c r="C116" s="48" t="s">
        <v>857</v>
      </c>
      <c r="D116" s="44">
        <v>2004</v>
      </c>
      <c r="E116" s="44">
        <v>2002</v>
      </c>
      <c r="F116" s="48" t="s">
        <v>852</v>
      </c>
      <c r="G116" s="48" t="s">
        <v>113</v>
      </c>
      <c r="H116" s="48" t="s">
        <v>158</v>
      </c>
      <c r="I116" s="48" t="s">
        <v>115</v>
      </c>
      <c r="J116" s="2">
        <v>0</v>
      </c>
      <c r="K116" s="2">
        <v>0</v>
      </c>
      <c r="L116" s="2">
        <v>0</v>
      </c>
      <c r="M116" s="2">
        <v>0</v>
      </c>
      <c r="N116" s="2">
        <v>2</v>
      </c>
      <c r="O116" s="2">
        <v>0</v>
      </c>
      <c r="P116" s="2">
        <v>0</v>
      </c>
      <c r="Q116" s="2">
        <v>0</v>
      </c>
      <c r="R116" s="2">
        <v>2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42"/>
      <c r="AC116" s="46">
        <v>142.38999938964844</v>
      </c>
      <c r="AD116" s="42">
        <f t="shared" ref="AD116:AD118" si="102">SUM(J116:AB118)</f>
        <v>6</v>
      </c>
      <c r="AE116" s="46">
        <f t="shared" ref="AE116:AE118" si="103">AC116+AD116</f>
        <v>148.38999938964844</v>
      </c>
      <c r="AF116" s="46">
        <f t="shared" ref="AF116:AF118" si="104">IF( AND(ISNUMBER(AE$116),ISNUMBER(AE116)),(AE116-AE$116)/AE$116*100,"")</f>
        <v>0</v>
      </c>
    </row>
    <row r="117" spans="1:32" ht="105" x14ac:dyDescent="0.25">
      <c r="A117" s="43"/>
      <c r="B117" s="16" t="s">
        <v>878</v>
      </c>
      <c r="C117" s="16" t="s">
        <v>864</v>
      </c>
      <c r="D117" s="45"/>
      <c r="E117" s="45"/>
      <c r="F117" s="16" t="s">
        <v>852</v>
      </c>
      <c r="G117" s="16" t="s">
        <v>113</v>
      </c>
      <c r="H117" s="16" t="s">
        <v>158</v>
      </c>
      <c r="I117" s="16" t="s">
        <v>115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43"/>
      <c r="AC117" s="47"/>
      <c r="AD117" s="43"/>
      <c r="AE117" s="47"/>
      <c r="AF117" s="47"/>
    </row>
    <row r="118" spans="1:32" ht="105" x14ac:dyDescent="0.25">
      <c r="A118" s="49"/>
      <c r="B118" s="50" t="s">
        <v>879</v>
      </c>
      <c r="C118" s="50" t="s">
        <v>880</v>
      </c>
      <c r="D118" s="51"/>
      <c r="E118" s="51"/>
      <c r="F118" s="50" t="s">
        <v>862</v>
      </c>
      <c r="G118" s="50" t="s">
        <v>113</v>
      </c>
      <c r="H118" s="50" t="s">
        <v>128</v>
      </c>
      <c r="I118" s="50" t="s">
        <v>129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2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49"/>
      <c r="AC118" s="53"/>
      <c r="AD118" s="49"/>
      <c r="AE118" s="53"/>
      <c r="AF118" s="53"/>
    </row>
    <row r="119" spans="1:32" ht="75" x14ac:dyDescent="0.25">
      <c r="A119" s="42">
        <v>5</v>
      </c>
      <c r="B119" s="48" t="s">
        <v>881</v>
      </c>
      <c r="C119" s="48" t="s">
        <v>882</v>
      </c>
      <c r="D119" s="44">
        <v>2004</v>
      </c>
      <c r="E119" s="44">
        <v>2001</v>
      </c>
      <c r="F119" s="48" t="s">
        <v>862</v>
      </c>
      <c r="G119" s="48" t="s">
        <v>48</v>
      </c>
      <c r="H119" s="48" t="s">
        <v>49</v>
      </c>
      <c r="I119" s="48" t="s">
        <v>79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2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42"/>
      <c r="AC119" s="46">
        <v>142.41999816894531</v>
      </c>
      <c r="AD119" s="42">
        <f t="shared" ref="AD119:AD121" si="105">SUM(J119:AB121)</f>
        <v>6</v>
      </c>
      <c r="AE119" s="46">
        <f t="shared" ref="AE119:AE121" si="106">AC119+AD119</f>
        <v>148.41999816894531</v>
      </c>
      <c r="AF119" s="46">
        <f t="shared" ref="AF119:AF121" si="107">IF( AND(ISNUMBER(AE$119),ISNUMBER(AE119)),(AE119-AE$119)/AE$119*100,"")</f>
        <v>0</v>
      </c>
    </row>
    <row r="120" spans="1:32" ht="75" x14ac:dyDescent="0.25">
      <c r="A120" s="43"/>
      <c r="B120" s="16" t="s">
        <v>885</v>
      </c>
      <c r="C120" s="16" t="s">
        <v>859</v>
      </c>
      <c r="D120" s="45"/>
      <c r="E120" s="45"/>
      <c r="F120" s="16" t="s">
        <v>862</v>
      </c>
      <c r="G120" s="16" t="s">
        <v>48</v>
      </c>
      <c r="H120" s="16" t="s">
        <v>49</v>
      </c>
      <c r="I120" s="16" t="s">
        <v>50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43"/>
      <c r="AC120" s="47"/>
      <c r="AD120" s="43"/>
      <c r="AE120" s="47"/>
      <c r="AF120" s="47"/>
    </row>
    <row r="121" spans="1:32" ht="75" x14ac:dyDescent="0.25">
      <c r="A121" s="49"/>
      <c r="B121" s="50" t="s">
        <v>1152</v>
      </c>
      <c r="C121" s="50" t="s">
        <v>887</v>
      </c>
      <c r="D121" s="51"/>
      <c r="E121" s="51"/>
      <c r="F121" s="50" t="s">
        <v>875</v>
      </c>
      <c r="G121" s="50" t="s">
        <v>48</v>
      </c>
      <c r="H121" s="50" t="s">
        <v>49</v>
      </c>
      <c r="I121" s="50" t="s">
        <v>1153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2</v>
      </c>
      <c r="S121" s="52">
        <v>0</v>
      </c>
      <c r="T121" s="52">
        <v>2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49"/>
      <c r="AC121" s="53"/>
      <c r="AD121" s="49"/>
      <c r="AE121" s="53"/>
      <c r="AF121" s="53"/>
    </row>
    <row r="122" spans="1:32" ht="90" x14ac:dyDescent="0.25">
      <c r="A122" s="42">
        <v>6</v>
      </c>
      <c r="B122" s="48" t="s">
        <v>874</v>
      </c>
      <c r="C122" s="48" t="s">
        <v>859</v>
      </c>
      <c r="D122" s="44">
        <v>2004</v>
      </c>
      <c r="E122" s="44">
        <v>2002</v>
      </c>
      <c r="F122" s="48" t="s">
        <v>875</v>
      </c>
      <c r="G122" s="48" t="s">
        <v>99</v>
      </c>
      <c r="H122" s="48" t="s">
        <v>100</v>
      </c>
      <c r="I122" s="48" t="s">
        <v>622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2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42"/>
      <c r="AC122" s="46">
        <v>138.13999938964844</v>
      </c>
      <c r="AD122" s="42">
        <f t="shared" ref="AD122:AD124" si="108">SUM(J122:AB124)</f>
        <v>14</v>
      </c>
      <c r="AE122" s="46">
        <f t="shared" ref="AE122:AE124" si="109">AC122+AD122</f>
        <v>152.13999938964844</v>
      </c>
      <c r="AF122" s="46">
        <f t="shared" ref="AF122:AF124" si="110">IF( AND(ISNUMBER(AE$122),ISNUMBER(AE122)),(AE122-AE$122)/AE$122*100,"")</f>
        <v>0</v>
      </c>
    </row>
    <row r="123" spans="1:32" ht="45" x14ac:dyDescent="0.25">
      <c r="A123" s="43"/>
      <c r="B123" s="16" t="s">
        <v>877</v>
      </c>
      <c r="C123" s="16" t="s">
        <v>859</v>
      </c>
      <c r="D123" s="45"/>
      <c r="E123" s="45"/>
      <c r="F123" s="16" t="s">
        <v>870</v>
      </c>
      <c r="G123" s="16" t="s">
        <v>99</v>
      </c>
      <c r="H123" s="16" t="s">
        <v>100</v>
      </c>
      <c r="I123" s="16" t="s">
        <v>264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2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43"/>
      <c r="AC123" s="47"/>
      <c r="AD123" s="43"/>
      <c r="AE123" s="47"/>
      <c r="AF123" s="47"/>
    </row>
    <row r="124" spans="1:32" ht="105" x14ac:dyDescent="0.25">
      <c r="A124" s="49"/>
      <c r="B124" s="50" t="s">
        <v>893</v>
      </c>
      <c r="C124" s="50" t="s">
        <v>880</v>
      </c>
      <c r="D124" s="51"/>
      <c r="E124" s="51"/>
      <c r="F124" s="50" t="s">
        <v>894</v>
      </c>
      <c r="G124" s="50" t="s">
        <v>99</v>
      </c>
      <c r="H124" s="50" t="s">
        <v>100</v>
      </c>
      <c r="I124" s="50" t="s">
        <v>658</v>
      </c>
      <c r="J124" s="52">
        <v>0</v>
      </c>
      <c r="K124" s="52">
        <v>0</v>
      </c>
      <c r="L124" s="52">
        <v>0</v>
      </c>
      <c r="M124" s="52">
        <v>2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2</v>
      </c>
      <c r="U124" s="52">
        <v>2</v>
      </c>
      <c r="V124" s="52">
        <v>0</v>
      </c>
      <c r="W124" s="52">
        <v>0</v>
      </c>
      <c r="X124" s="52">
        <v>0</v>
      </c>
      <c r="Y124" s="52">
        <v>0</v>
      </c>
      <c r="Z124" s="52">
        <v>2</v>
      </c>
      <c r="AA124" s="52">
        <v>0</v>
      </c>
      <c r="AB124" s="49"/>
      <c r="AC124" s="53"/>
      <c r="AD124" s="49"/>
      <c r="AE124" s="53"/>
      <c r="AF124" s="53"/>
    </row>
    <row r="125" spans="1:32" ht="150" x14ac:dyDescent="0.25">
      <c r="A125" s="42">
        <v>7</v>
      </c>
      <c r="B125" s="48" t="s">
        <v>860</v>
      </c>
      <c r="C125" s="48" t="s">
        <v>851</v>
      </c>
      <c r="D125" s="44">
        <v>2004</v>
      </c>
      <c r="E125" s="44">
        <v>2001</v>
      </c>
      <c r="F125" s="48" t="s">
        <v>852</v>
      </c>
      <c r="G125" s="48" t="s">
        <v>31</v>
      </c>
      <c r="H125" s="48" t="s">
        <v>107</v>
      </c>
      <c r="I125" s="48" t="s">
        <v>672</v>
      </c>
      <c r="J125" s="2">
        <v>0</v>
      </c>
      <c r="K125" s="2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2</v>
      </c>
      <c r="V125" s="2">
        <v>2</v>
      </c>
      <c r="W125" s="2">
        <v>0</v>
      </c>
      <c r="X125" s="2">
        <v>0</v>
      </c>
      <c r="Y125" s="2">
        <v>0</v>
      </c>
      <c r="Z125" s="2">
        <v>2</v>
      </c>
      <c r="AA125" s="2">
        <v>0</v>
      </c>
      <c r="AB125" s="42"/>
      <c r="AC125" s="46">
        <v>137</v>
      </c>
      <c r="AD125" s="42">
        <f t="shared" ref="AD125:AD127" si="111">SUM(J125:AB127)</f>
        <v>26</v>
      </c>
      <c r="AE125" s="46">
        <f t="shared" ref="AE125:AE127" si="112">AC125+AD125</f>
        <v>163</v>
      </c>
      <c r="AF125" s="46">
        <f t="shared" ref="AF125:AF127" si="113">IF( AND(ISNUMBER(AE$125),ISNUMBER(AE125)),(AE125-AE$125)/AE$125*100,"")</f>
        <v>0</v>
      </c>
    </row>
    <row r="126" spans="1:32" ht="75" x14ac:dyDescent="0.25">
      <c r="A126" s="43"/>
      <c r="B126" s="16" t="s">
        <v>872</v>
      </c>
      <c r="C126" s="16" t="s">
        <v>873</v>
      </c>
      <c r="D126" s="45"/>
      <c r="E126" s="45"/>
      <c r="F126" s="16" t="s">
        <v>852</v>
      </c>
      <c r="G126" s="16" t="s">
        <v>31</v>
      </c>
      <c r="H126" s="16" t="s">
        <v>610</v>
      </c>
      <c r="I126" s="16" t="s">
        <v>642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2</v>
      </c>
      <c r="S126" s="5">
        <v>0</v>
      </c>
      <c r="T126" s="5">
        <v>0</v>
      </c>
      <c r="U126" s="5">
        <v>2</v>
      </c>
      <c r="V126" s="5">
        <v>2</v>
      </c>
      <c r="W126" s="5">
        <v>0</v>
      </c>
      <c r="X126" s="5">
        <v>2</v>
      </c>
      <c r="Y126" s="5">
        <v>2</v>
      </c>
      <c r="Z126" s="5">
        <v>0</v>
      </c>
      <c r="AA126" s="5">
        <v>0</v>
      </c>
      <c r="AB126" s="43"/>
      <c r="AC126" s="47"/>
      <c r="AD126" s="43"/>
      <c r="AE126" s="47"/>
      <c r="AF126" s="47"/>
    </row>
    <row r="127" spans="1:32" ht="75" x14ac:dyDescent="0.25">
      <c r="A127" s="49"/>
      <c r="B127" s="50" t="s">
        <v>895</v>
      </c>
      <c r="C127" s="50" t="s">
        <v>896</v>
      </c>
      <c r="D127" s="51"/>
      <c r="E127" s="51"/>
      <c r="F127" s="50" t="s">
        <v>865</v>
      </c>
      <c r="G127" s="50" t="s">
        <v>31</v>
      </c>
      <c r="H127" s="50" t="s">
        <v>610</v>
      </c>
      <c r="I127" s="50" t="s">
        <v>611</v>
      </c>
      <c r="J127" s="52">
        <v>0</v>
      </c>
      <c r="K127" s="52">
        <v>0</v>
      </c>
      <c r="L127" s="52">
        <v>2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2</v>
      </c>
      <c r="V127" s="52">
        <v>2</v>
      </c>
      <c r="W127" s="52">
        <v>0</v>
      </c>
      <c r="X127" s="52">
        <v>0</v>
      </c>
      <c r="Y127" s="52">
        <v>2</v>
      </c>
      <c r="Z127" s="52">
        <v>0</v>
      </c>
      <c r="AA127" s="52">
        <v>0</v>
      </c>
      <c r="AB127" s="49"/>
      <c r="AC127" s="53"/>
      <c r="AD127" s="49"/>
      <c r="AE127" s="53"/>
      <c r="AF127" s="53"/>
    </row>
    <row r="128" spans="1:32" ht="45" x14ac:dyDescent="0.25">
      <c r="A128" s="42">
        <v>8</v>
      </c>
      <c r="B128" s="48" t="s">
        <v>876</v>
      </c>
      <c r="C128" s="48" t="s">
        <v>859</v>
      </c>
      <c r="D128" s="44">
        <v>2003</v>
      </c>
      <c r="E128" s="44">
        <v>2001</v>
      </c>
      <c r="F128" s="48" t="s">
        <v>865</v>
      </c>
      <c r="G128" s="48" t="s">
        <v>64</v>
      </c>
      <c r="H128" s="48" t="s">
        <v>92</v>
      </c>
      <c r="I128" s="48" t="s">
        <v>190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42"/>
      <c r="AC128" s="46">
        <v>159.25</v>
      </c>
      <c r="AD128" s="42">
        <f t="shared" ref="AD128:AD130" si="114">SUM(J128:AB130)</f>
        <v>12</v>
      </c>
      <c r="AE128" s="46">
        <f t="shared" ref="AE128:AE130" si="115">AC128+AD128</f>
        <v>171.25</v>
      </c>
      <c r="AF128" s="46">
        <f t="shared" ref="AF128:AF130" si="116">IF( AND(ISNUMBER(AE$128),ISNUMBER(AE128)),(AE128-AE$128)/AE$128*100,"")</f>
        <v>0</v>
      </c>
    </row>
    <row r="129" spans="1:32" ht="45" x14ac:dyDescent="0.25">
      <c r="A129" s="43"/>
      <c r="B129" s="16" t="s">
        <v>883</v>
      </c>
      <c r="C129" s="16" t="s">
        <v>864</v>
      </c>
      <c r="D129" s="45"/>
      <c r="E129" s="45"/>
      <c r="F129" s="16" t="s">
        <v>862</v>
      </c>
      <c r="G129" s="16" t="s">
        <v>64</v>
      </c>
      <c r="H129" s="16" t="s">
        <v>92</v>
      </c>
      <c r="I129" s="16" t="s">
        <v>190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2</v>
      </c>
      <c r="Z129" s="5">
        <v>2</v>
      </c>
      <c r="AA129" s="5">
        <v>0</v>
      </c>
      <c r="AB129" s="43"/>
      <c r="AC129" s="47"/>
      <c r="AD129" s="43"/>
      <c r="AE129" s="47"/>
      <c r="AF129" s="47"/>
    </row>
    <row r="130" spans="1:32" ht="45" x14ac:dyDescent="0.25">
      <c r="A130" s="49"/>
      <c r="B130" s="50" t="s">
        <v>935</v>
      </c>
      <c r="C130" s="50" t="s">
        <v>854</v>
      </c>
      <c r="D130" s="51"/>
      <c r="E130" s="51"/>
      <c r="F130" s="50" t="s">
        <v>852</v>
      </c>
      <c r="G130" s="50" t="s">
        <v>64</v>
      </c>
      <c r="H130" s="50" t="s">
        <v>65</v>
      </c>
      <c r="I130" s="50" t="s">
        <v>66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2</v>
      </c>
      <c r="P130" s="52">
        <v>0</v>
      </c>
      <c r="Q130" s="52">
        <v>0</v>
      </c>
      <c r="R130" s="52">
        <v>2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2</v>
      </c>
      <c r="Z130" s="52">
        <v>2</v>
      </c>
      <c r="AA130" s="52">
        <v>0</v>
      </c>
      <c r="AB130" s="49"/>
      <c r="AC130" s="53"/>
      <c r="AD130" s="49"/>
      <c r="AE130" s="53"/>
      <c r="AF130" s="53"/>
    </row>
    <row r="131" spans="1:32" ht="90" x14ac:dyDescent="0.25">
      <c r="A131" s="42">
        <v>9</v>
      </c>
      <c r="B131" s="48" t="s">
        <v>850</v>
      </c>
      <c r="C131" s="48" t="s">
        <v>851</v>
      </c>
      <c r="D131" s="44">
        <v>2005</v>
      </c>
      <c r="E131" s="44">
        <v>2002</v>
      </c>
      <c r="F131" s="48" t="s">
        <v>852</v>
      </c>
      <c r="G131" s="48" t="s">
        <v>25</v>
      </c>
      <c r="H131" s="48" t="s">
        <v>26</v>
      </c>
      <c r="I131" s="48" t="s">
        <v>27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42"/>
      <c r="AC131" s="46">
        <v>149.97999572753906</v>
      </c>
      <c r="AD131" s="42">
        <f t="shared" ref="AD131:AD133" si="117">SUM(J131:AB133)</f>
        <v>62</v>
      </c>
      <c r="AE131" s="46">
        <f t="shared" ref="AE131:AE133" si="118">AC131+AD131</f>
        <v>211.97999572753906</v>
      </c>
      <c r="AF131" s="46">
        <f t="shared" ref="AF131:AF133" si="119">IF( AND(ISNUMBER(AE$131),ISNUMBER(AE131)),(AE131-AE$131)/AE$131*100,"")</f>
        <v>0</v>
      </c>
    </row>
    <row r="132" spans="1:32" ht="90" x14ac:dyDescent="0.25">
      <c r="A132" s="43"/>
      <c r="B132" s="16" t="s">
        <v>1154</v>
      </c>
      <c r="C132" s="16" t="s">
        <v>880</v>
      </c>
      <c r="D132" s="45"/>
      <c r="E132" s="45"/>
      <c r="F132" s="16" t="s">
        <v>945</v>
      </c>
      <c r="G132" s="16" t="s">
        <v>25</v>
      </c>
      <c r="H132" s="16" t="s">
        <v>26</v>
      </c>
      <c r="I132" s="16" t="s">
        <v>27</v>
      </c>
      <c r="J132" s="5">
        <v>2</v>
      </c>
      <c r="K132" s="5">
        <v>0</v>
      </c>
      <c r="L132" s="5">
        <v>2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2</v>
      </c>
      <c r="T132" s="5">
        <v>0</v>
      </c>
      <c r="U132" s="5">
        <v>2</v>
      </c>
      <c r="V132" s="5">
        <v>0</v>
      </c>
      <c r="W132" s="5">
        <v>0</v>
      </c>
      <c r="X132" s="5">
        <v>0</v>
      </c>
      <c r="Y132" s="5">
        <v>2</v>
      </c>
      <c r="Z132" s="5">
        <v>0</v>
      </c>
      <c r="AA132" s="5">
        <v>0</v>
      </c>
      <c r="AB132" s="43"/>
      <c r="AC132" s="47"/>
      <c r="AD132" s="43"/>
      <c r="AE132" s="47"/>
      <c r="AF132" s="47"/>
    </row>
    <row r="133" spans="1:32" ht="90" x14ac:dyDescent="0.25">
      <c r="A133" s="49"/>
      <c r="B133" s="50" t="s">
        <v>1155</v>
      </c>
      <c r="C133" s="50" t="s">
        <v>981</v>
      </c>
      <c r="D133" s="51"/>
      <c r="E133" s="51"/>
      <c r="F133" s="50" t="s">
        <v>865</v>
      </c>
      <c r="G133" s="50" t="s">
        <v>25</v>
      </c>
      <c r="H133" s="50" t="s">
        <v>26</v>
      </c>
      <c r="I133" s="50" t="s">
        <v>27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50</v>
      </c>
      <c r="W133" s="52">
        <v>0</v>
      </c>
      <c r="X133" s="52">
        <v>0</v>
      </c>
      <c r="Y133" s="52">
        <v>2</v>
      </c>
      <c r="Z133" s="52">
        <v>0</v>
      </c>
      <c r="AA133" s="52">
        <v>0</v>
      </c>
      <c r="AB133" s="49"/>
      <c r="AC133" s="53"/>
      <c r="AD133" s="49"/>
      <c r="AE133" s="53"/>
      <c r="AF133" s="53"/>
    </row>
    <row r="134" spans="1:32" ht="60" x14ac:dyDescent="0.25">
      <c r="A134" s="42">
        <v>10</v>
      </c>
      <c r="B134" s="48" t="s">
        <v>884</v>
      </c>
      <c r="C134" s="48" t="s">
        <v>859</v>
      </c>
      <c r="D134" s="44">
        <v>2003</v>
      </c>
      <c r="E134" s="44">
        <v>2001</v>
      </c>
      <c r="F134" s="48" t="s">
        <v>852</v>
      </c>
      <c r="G134" s="48" t="s">
        <v>74</v>
      </c>
      <c r="H134" s="48" t="s">
        <v>75</v>
      </c>
      <c r="I134" s="48" t="s">
        <v>87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2</v>
      </c>
      <c r="S134" s="2">
        <v>0</v>
      </c>
      <c r="T134" s="2">
        <v>2</v>
      </c>
      <c r="U134" s="2">
        <v>2</v>
      </c>
      <c r="V134" s="2">
        <v>0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42"/>
      <c r="AC134" s="46">
        <v>193.38999938964844</v>
      </c>
      <c r="AD134" s="42">
        <f t="shared" ref="AD134:AD136" si="120">SUM(J134:AB136)</f>
        <v>22</v>
      </c>
      <c r="AE134" s="46">
        <f t="shared" ref="AE134:AE136" si="121">AC134+AD134</f>
        <v>215.38999938964844</v>
      </c>
      <c r="AF134" s="46">
        <f t="shared" ref="AF134:AF136" si="122">IF( AND(ISNUMBER(AE$134),ISNUMBER(AE134)),(AE134-AE$134)/AE$134*100,"")</f>
        <v>0</v>
      </c>
    </row>
    <row r="135" spans="1:32" ht="75" x14ac:dyDescent="0.25">
      <c r="A135" s="43"/>
      <c r="B135" s="16" t="s">
        <v>1156</v>
      </c>
      <c r="C135" s="16" t="s">
        <v>851</v>
      </c>
      <c r="D135" s="45"/>
      <c r="E135" s="45"/>
      <c r="F135" s="16" t="s">
        <v>852</v>
      </c>
      <c r="G135" s="16" t="s">
        <v>74</v>
      </c>
      <c r="H135" s="16" t="s">
        <v>75</v>
      </c>
      <c r="I135" s="16" t="s">
        <v>1157</v>
      </c>
      <c r="J135" s="5">
        <v>0</v>
      </c>
      <c r="K135" s="5">
        <v>0</v>
      </c>
      <c r="L135" s="5">
        <v>2</v>
      </c>
      <c r="M135" s="5">
        <v>2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43"/>
      <c r="AC135" s="47"/>
      <c r="AD135" s="43"/>
      <c r="AE135" s="47"/>
      <c r="AF135" s="47"/>
    </row>
    <row r="136" spans="1:32" ht="75" x14ac:dyDescent="0.25">
      <c r="A136" s="49"/>
      <c r="B136" s="50" t="s">
        <v>1158</v>
      </c>
      <c r="C136" s="50" t="s">
        <v>887</v>
      </c>
      <c r="D136" s="51"/>
      <c r="E136" s="51"/>
      <c r="F136" s="50" t="s">
        <v>945</v>
      </c>
      <c r="G136" s="50" t="s">
        <v>74</v>
      </c>
      <c r="H136" s="50" t="s">
        <v>75</v>
      </c>
      <c r="I136" s="50" t="s">
        <v>1159</v>
      </c>
      <c r="J136" s="52">
        <v>2</v>
      </c>
      <c r="K136" s="52">
        <v>2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52">
        <v>0</v>
      </c>
      <c r="U136" s="52">
        <v>2</v>
      </c>
      <c r="V136" s="52">
        <v>0</v>
      </c>
      <c r="W136" s="52">
        <v>0</v>
      </c>
      <c r="X136" s="52">
        <v>0</v>
      </c>
      <c r="Y136" s="52">
        <v>2</v>
      </c>
      <c r="Z136" s="52">
        <v>0</v>
      </c>
      <c r="AA136" s="52">
        <v>0</v>
      </c>
      <c r="AB136" s="49"/>
      <c r="AC136" s="53"/>
      <c r="AD136" s="49"/>
      <c r="AE136" s="53"/>
      <c r="AF136" s="53"/>
    </row>
    <row r="137" spans="1:32" ht="45" x14ac:dyDescent="0.25">
      <c r="A137" s="42">
        <v>11</v>
      </c>
      <c r="B137" s="48" t="s">
        <v>1045</v>
      </c>
      <c r="C137" s="48" t="s">
        <v>1046</v>
      </c>
      <c r="D137" s="44">
        <v>2004</v>
      </c>
      <c r="E137" s="44">
        <v>2002</v>
      </c>
      <c r="F137" s="48" t="s">
        <v>1047</v>
      </c>
      <c r="G137" s="48" t="s">
        <v>18</v>
      </c>
      <c r="H137" s="48" t="s">
        <v>19</v>
      </c>
      <c r="I137" s="48" t="s">
        <v>20</v>
      </c>
      <c r="J137" s="2">
        <v>2</v>
      </c>
      <c r="K137" s="2">
        <v>0</v>
      </c>
      <c r="L137" s="2">
        <v>2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42"/>
      <c r="AC137" s="46">
        <v>191.39999389648437</v>
      </c>
      <c r="AD137" s="42">
        <f t="shared" ref="AD137:AD139" si="123">SUM(J137:AB139)</f>
        <v>30</v>
      </c>
      <c r="AE137" s="46">
        <f t="shared" ref="AE137:AE139" si="124">AC137+AD137</f>
        <v>221.39999389648437</v>
      </c>
      <c r="AF137" s="46">
        <f t="shared" ref="AF137:AF139" si="125">IF( AND(ISNUMBER(AE$137),ISNUMBER(AE137)),(AE137-AE$137)/AE$137*100,"")</f>
        <v>0</v>
      </c>
    </row>
    <row r="138" spans="1:32" ht="45" x14ac:dyDescent="0.25">
      <c r="A138" s="43"/>
      <c r="B138" s="16" t="s">
        <v>1160</v>
      </c>
      <c r="C138" s="16" t="s">
        <v>1046</v>
      </c>
      <c r="D138" s="45"/>
      <c r="E138" s="45"/>
      <c r="F138" s="16" t="s">
        <v>1047</v>
      </c>
      <c r="G138" s="16" t="s">
        <v>18</v>
      </c>
      <c r="H138" s="16" t="s">
        <v>19</v>
      </c>
      <c r="I138" s="16" t="s">
        <v>1161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2</v>
      </c>
      <c r="P138" s="5">
        <v>0</v>
      </c>
      <c r="Q138" s="5">
        <v>2</v>
      </c>
      <c r="R138" s="5">
        <v>2</v>
      </c>
      <c r="S138" s="5">
        <v>0</v>
      </c>
      <c r="T138" s="5">
        <v>0</v>
      </c>
      <c r="U138" s="5">
        <v>2</v>
      </c>
      <c r="V138" s="5">
        <v>2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43"/>
      <c r="AC138" s="47"/>
      <c r="AD138" s="43"/>
      <c r="AE138" s="47"/>
      <c r="AF138" s="47"/>
    </row>
    <row r="139" spans="1:32" ht="45" x14ac:dyDescent="0.25">
      <c r="A139" s="49"/>
      <c r="B139" s="50" t="s">
        <v>1162</v>
      </c>
      <c r="C139" s="50" t="s">
        <v>857</v>
      </c>
      <c r="D139" s="51"/>
      <c r="E139" s="51"/>
      <c r="F139" s="50" t="s">
        <v>862</v>
      </c>
      <c r="G139" s="50" t="s">
        <v>18</v>
      </c>
      <c r="H139" s="50" t="s">
        <v>19</v>
      </c>
      <c r="I139" s="50" t="s">
        <v>20</v>
      </c>
      <c r="J139" s="52">
        <v>0</v>
      </c>
      <c r="K139" s="52">
        <v>0</v>
      </c>
      <c r="L139" s="52">
        <v>2</v>
      </c>
      <c r="M139" s="52">
        <v>2</v>
      </c>
      <c r="N139" s="52">
        <v>0</v>
      </c>
      <c r="O139" s="52">
        <v>2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2</v>
      </c>
      <c r="W139" s="52">
        <v>0</v>
      </c>
      <c r="X139" s="52">
        <v>0</v>
      </c>
      <c r="Y139" s="52">
        <v>2</v>
      </c>
      <c r="Z139" s="52">
        <v>2</v>
      </c>
      <c r="AA139" s="52">
        <v>2</v>
      </c>
      <c r="AB139" s="49"/>
      <c r="AC139" s="53"/>
      <c r="AD139" s="49"/>
      <c r="AE139" s="53"/>
      <c r="AF139" s="53"/>
    </row>
    <row r="140" spans="1:32" ht="45" x14ac:dyDescent="0.25">
      <c r="A140" s="42">
        <v>12</v>
      </c>
      <c r="B140" s="48" t="s">
        <v>1052</v>
      </c>
      <c r="C140" s="48" t="s">
        <v>864</v>
      </c>
      <c r="D140" s="44">
        <v>2004</v>
      </c>
      <c r="E140" s="44">
        <v>2001</v>
      </c>
      <c r="F140" s="48" t="s">
        <v>852</v>
      </c>
      <c r="G140" s="48" t="s">
        <v>134</v>
      </c>
      <c r="H140" s="48" t="s">
        <v>135</v>
      </c>
      <c r="I140" s="48" t="s">
        <v>136</v>
      </c>
      <c r="J140" s="2">
        <v>0</v>
      </c>
      <c r="K140" s="2">
        <v>0</v>
      </c>
      <c r="L140" s="2">
        <v>2</v>
      </c>
      <c r="M140" s="2">
        <v>0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2</v>
      </c>
      <c r="V140" s="2">
        <v>2</v>
      </c>
      <c r="W140" s="2">
        <v>0</v>
      </c>
      <c r="X140" s="2">
        <v>0</v>
      </c>
      <c r="Y140" s="2">
        <v>2</v>
      </c>
      <c r="Z140" s="2">
        <v>2</v>
      </c>
      <c r="AA140" s="2">
        <v>0</v>
      </c>
      <c r="AB140" s="42"/>
      <c r="AC140" s="46">
        <v>227.8800048828125</v>
      </c>
      <c r="AD140" s="42">
        <f t="shared" ref="AD140:AD142" si="126">SUM(J140:AB142)</f>
        <v>90</v>
      </c>
      <c r="AE140" s="46">
        <f t="shared" ref="AE140:AE142" si="127">AC140+AD140</f>
        <v>317.8800048828125</v>
      </c>
      <c r="AF140" s="46">
        <f t="shared" ref="AF140:AF142" si="128">IF( AND(ISNUMBER(AE$140),ISNUMBER(AE140)),(AE140-AE$140)/AE$140*100,"")</f>
        <v>0</v>
      </c>
    </row>
    <row r="141" spans="1:32" ht="45" x14ac:dyDescent="0.25">
      <c r="A141" s="43"/>
      <c r="B141" s="16" t="s">
        <v>1163</v>
      </c>
      <c r="C141" s="16" t="s">
        <v>1046</v>
      </c>
      <c r="D141" s="45"/>
      <c r="E141" s="45"/>
      <c r="F141" s="16" t="s">
        <v>1047</v>
      </c>
      <c r="G141" s="16" t="s">
        <v>134</v>
      </c>
      <c r="H141" s="16" t="s">
        <v>135</v>
      </c>
      <c r="I141" s="16" t="s">
        <v>136</v>
      </c>
      <c r="J141" s="5">
        <v>2</v>
      </c>
      <c r="K141" s="5">
        <v>2</v>
      </c>
      <c r="L141" s="5">
        <v>0</v>
      </c>
      <c r="M141" s="5">
        <v>0</v>
      </c>
      <c r="N141" s="5">
        <v>0</v>
      </c>
      <c r="O141" s="5">
        <v>2</v>
      </c>
      <c r="P141" s="5">
        <v>0</v>
      </c>
      <c r="Q141" s="5">
        <v>2</v>
      </c>
      <c r="R141" s="5">
        <v>50</v>
      </c>
      <c r="S141" s="5">
        <v>0</v>
      </c>
      <c r="T141" s="5">
        <v>2</v>
      </c>
      <c r="U141" s="5">
        <v>2</v>
      </c>
      <c r="V141" s="5">
        <v>0</v>
      </c>
      <c r="W141" s="5">
        <v>0</v>
      </c>
      <c r="X141" s="5">
        <v>0</v>
      </c>
      <c r="Y141" s="5">
        <v>0</v>
      </c>
      <c r="Z141" s="5">
        <v>2</v>
      </c>
      <c r="AA141" s="5">
        <v>0</v>
      </c>
      <c r="AB141" s="43"/>
      <c r="AC141" s="47"/>
      <c r="AD141" s="43"/>
      <c r="AE141" s="47"/>
      <c r="AF141" s="47"/>
    </row>
    <row r="142" spans="1:32" ht="45" x14ac:dyDescent="0.25">
      <c r="A142" s="49"/>
      <c r="B142" s="50" t="s">
        <v>1164</v>
      </c>
      <c r="C142" s="50" t="s">
        <v>873</v>
      </c>
      <c r="D142" s="51"/>
      <c r="E142" s="51"/>
      <c r="F142" s="50" t="s">
        <v>852</v>
      </c>
      <c r="G142" s="50" t="s">
        <v>134</v>
      </c>
      <c r="H142" s="50" t="s">
        <v>135</v>
      </c>
      <c r="I142" s="50" t="s">
        <v>136</v>
      </c>
      <c r="J142" s="52">
        <v>0</v>
      </c>
      <c r="K142" s="52">
        <v>0</v>
      </c>
      <c r="L142" s="52">
        <v>0</v>
      </c>
      <c r="M142" s="52">
        <v>2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2</v>
      </c>
      <c r="U142" s="52">
        <v>2</v>
      </c>
      <c r="V142" s="52">
        <v>0</v>
      </c>
      <c r="W142" s="52">
        <v>0</v>
      </c>
      <c r="X142" s="52">
        <v>0</v>
      </c>
      <c r="Y142" s="52">
        <v>2</v>
      </c>
      <c r="Z142" s="52">
        <v>2</v>
      </c>
      <c r="AA142" s="52">
        <v>2</v>
      </c>
      <c r="AB142" s="49"/>
      <c r="AC142" s="53"/>
      <c r="AD142" s="49"/>
      <c r="AE142" s="53"/>
      <c r="AF142" s="53"/>
    </row>
    <row r="144" spans="1:32" ht="18.75" x14ac:dyDescent="0.25">
      <c r="A144" s="20" t="s">
        <v>901</v>
      </c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32" x14ac:dyDescent="0.25">
      <c r="A145" s="28" t="s">
        <v>838</v>
      </c>
      <c r="B145" s="28" t="s">
        <v>1</v>
      </c>
      <c r="C145" s="28" t="s">
        <v>2</v>
      </c>
      <c r="D145" s="28" t="s">
        <v>505</v>
      </c>
      <c r="E145" s="28" t="s">
        <v>506</v>
      </c>
      <c r="F145" s="28" t="s">
        <v>3</v>
      </c>
      <c r="G145" s="28" t="s">
        <v>4</v>
      </c>
      <c r="H145" s="28" t="s">
        <v>5</v>
      </c>
      <c r="I145" s="28" t="s">
        <v>6</v>
      </c>
      <c r="J145" s="28">
        <v>1</v>
      </c>
      <c r="K145" s="28">
        <v>2</v>
      </c>
      <c r="L145" s="28">
        <v>3</v>
      </c>
      <c r="M145" s="28">
        <v>4</v>
      </c>
      <c r="N145" s="28">
        <v>5</v>
      </c>
      <c r="O145" s="28">
        <v>6</v>
      </c>
      <c r="P145" s="28">
        <v>7</v>
      </c>
      <c r="Q145" s="28">
        <v>8</v>
      </c>
      <c r="R145" s="28">
        <v>9</v>
      </c>
      <c r="S145" s="28">
        <v>10</v>
      </c>
      <c r="T145" s="28">
        <v>11</v>
      </c>
      <c r="U145" s="28">
        <v>12</v>
      </c>
      <c r="V145" s="28">
        <v>13</v>
      </c>
      <c r="W145" s="28">
        <v>14</v>
      </c>
      <c r="X145" s="28">
        <v>15</v>
      </c>
      <c r="Y145" s="28">
        <v>16</v>
      </c>
      <c r="Z145" s="28">
        <v>17</v>
      </c>
      <c r="AA145" s="28">
        <v>18</v>
      </c>
      <c r="AB145" s="28" t="s">
        <v>1149</v>
      </c>
      <c r="AC145" s="28" t="s">
        <v>841</v>
      </c>
      <c r="AD145" s="28" t="s">
        <v>842</v>
      </c>
      <c r="AE145" s="28" t="s">
        <v>843</v>
      </c>
      <c r="AF145" s="28" t="s">
        <v>846</v>
      </c>
    </row>
    <row r="146" spans="1:32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ht="60" x14ac:dyDescent="0.25">
      <c r="A147" s="42">
        <v>1</v>
      </c>
      <c r="B147" s="39" t="s">
        <v>423</v>
      </c>
      <c r="C147" s="39">
        <v>2001</v>
      </c>
      <c r="D147" s="44">
        <v>2003</v>
      </c>
      <c r="E147" s="44">
        <v>2001</v>
      </c>
      <c r="F147" s="39" t="s">
        <v>45</v>
      </c>
      <c r="G147" s="39" t="s">
        <v>31</v>
      </c>
      <c r="H147" s="39" t="s">
        <v>424</v>
      </c>
      <c r="I147" s="39" t="s">
        <v>425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8">
        <v>0</v>
      </c>
      <c r="AA147" s="38">
        <v>0</v>
      </c>
      <c r="AB147" s="42"/>
      <c r="AC147" s="46">
        <v>113.73000335693359</v>
      </c>
      <c r="AD147" s="42">
        <f t="shared" ref="AD147:AD149" si="129">SUM(J147:AB149)</f>
        <v>4</v>
      </c>
      <c r="AE147" s="46">
        <f t="shared" ref="AE147:AE149" si="130">AC147+AD147</f>
        <v>117.73000335693359</v>
      </c>
      <c r="AF147" s="46">
        <f t="shared" ref="AF147:AF149" si="131">IF( AND(ISNUMBER(AE$147),ISNUMBER(AE147)),(AE147-AE$147)/AE$147*100,"")</f>
        <v>0</v>
      </c>
    </row>
    <row r="148" spans="1:32" ht="60" x14ac:dyDescent="0.25">
      <c r="A148" s="43"/>
      <c r="B148" s="16" t="s">
        <v>124</v>
      </c>
      <c r="C148" s="16">
        <v>2003</v>
      </c>
      <c r="D148" s="45"/>
      <c r="E148" s="45"/>
      <c r="F148" s="16">
        <v>1</v>
      </c>
      <c r="G148" s="16" t="s">
        <v>31</v>
      </c>
      <c r="H148" s="16" t="s">
        <v>125</v>
      </c>
      <c r="I148" s="16" t="s">
        <v>108</v>
      </c>
      <c r="J148" s="5">
        <v>0</v>
      </c>
      <c r="K148" s="5">
        <v>0</v>
      </c>
      <c r="L148" s="5">
        <v>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43"/>
      <c r="AC148" s="47"/>
      <c r="AD148" s="43"/>
      <c r="AE148" s="47"/>
      <c r="AF148" s="47"/>
    </row>
    <row r="149" spans="1:32" ht="90" x14ac:dyDescent="0.25">
      <c r="A149" s="49"/>
      <c r="B149" s="50" t="s">
        <v>400</v>
      </c>
      <c r="C149" s="50">
        <v>2001</v>
      </c>
      <c r="D149" s="51"/>
      <c r="E149" s="51"/>
      <c r="F149" s="50">
        <v>1</v>
      </c>
      <c r="G149" s="50" t="s">
        <v>31</v>
      </c>
      <c r="H149" s="50" t="s">
        <v>107</v>
      </c>
      <c r="I149" s="50" t="s">
        <v>398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2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49"/>
      <c r="AC149" s="53"/>
      <c r="AD149" s="49"/>
      <c r="AE149" s="53"/>
      <c r="AF149" s="53"/>
    </row>
    <row r="150" spans="1:32" ht="60" x14ac:dyDescent="0.25">
      <c r="A150" s="42">
        <v>2</v>
      </c>
      <c r="B150" s="48" t="s">
        <v>200</v>
      </c>
      <c r="C150" s="48">
        <v>2001</v>
      </c>
      <c r="D150" s="44">
        <v>2002</v>
      </c>
      <c r="E150" s="44">
        <v>2001</v>
      </c>
      <c r="F150" s="48" t="s">
        <v>45</v>
      </c>
      <c r="G150" s="48" t="s">
        <v>53</v>
      </c>
      <c r="H150" s="48" t="s">
        <v>54</v>
      </c>
      <c r="I150" s="48" t="s">
        <v>55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42"/>
      <c r="AC150" s="46">
        <v>124.63999938964844</v>
      </c>
      <c r="AD150" s="42">
        <f t="shared" ref="AD150:AD152" si="132">SUM(J150:AB152)</f>
        <v>2</v>
      </c>
      <c r="AE150" s="46">
        <f t="shared" ref="AE150:AE152" si="133">AC150+AD150</f>
        <v>126.63999938964844</v>
      </c>
      <c r="AF150" s="46">
        <f t="shared" ref="AF150:AF152" si="134">IF( AND(ISNUMBER(AE$150),ISNUMBER(AE150)),(AE150-AE$150)/AE$150*100,"")</f>
        <v>0</v>
      </c>
    </row>
    <row r="151" spans="1:32" ht="60" x14ac:dyDescent="0.25">
      <c r="A151" s="43"/>
      <c r="B151" s="16" t="s">
        <v>318</v>
      </c>
      <c r="C151" s="16">
        <v>2002</v>
      </c>
      <c r="D151" s="45"/>
      <c r="E151" s="45"/>
      <c r="F151" s="16" t="s">
        <v>45</v>
      </c>
      <c r="G151" s="16" t="s">
        <v>319</v>
      </c>
      <c r="H151" s="16" t="s">
        <v>54</v>
      </c>
      <c r="I151" s="16" t="s">
        <v>55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43"/>
      <c r="AC151" s="47"/>
      <c r="AD151" s="43"/>
      <c r="AE151" s="47"/>
      <c r="AF151" s="47"/>
    </row>
    <row r="152" spans="1:32" ht="30" x14ac:dyDescent="0.25">
      <c r="A152" s="49"/>
      <c r="B152" s="50" t="s">
        <v>212</v>
      </c>
      <c r="C152" s="50">
        <v>2002</v>
      </c>
      <c r="D152" s="51"/>
      <c r="E152" s="51"/>
      <c r="F152" s="50">
        <v>1</v>
      </c>
      <c r="G152" s="50" t="s">
        <v>53</v>
      </c>
      <c r="H152" s="50" t="s">
        <v>60</v>
      </c>
      <c r="I152" s="50" t="s">
        <v>61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2</v>
      </c>
      <c r="X152" s="52">
        <v>0</v>
      </c>
      <c r="Y152" s="52">
        <v>0</v>
      </c>
      <c r="Z152" s="52">
        <v>0</v>
      </c>
      <c r="AA152" s="52">
        <v>0</v>
      </c>
      <c r="AB152" s="49"/>
      <c r="AC152" s="53"/>
      <c r="AD152" s="49"/>
      <c r="AE152" s="53"/>
      <c r="AF152" s="53"/>
    </row>
    <row r="153" spans="1:32" ht="75" x14ac:dyDescent="0.25">
      <c r="A153" s="42">
        <v>3</v>
      </c>
      <c r="B153" s="48" t="s">
        <v>40</v>
      </c>
      <c r="C153" s="48">
        <v>2003</v>
      </c>
      <c r="D153" s="44">
        <v>2004</v>
      </c>
      <c r="E153" s="44">
        <v>2002</v>
      </c>
      <c r="F153" s="48">
        <v>1</v>
      </c>
      <c r="G153" s="48" t="s">
        <v>12</v>
      </c>
      <c r="H153" s="48" t="s">
        <v>41</v>
      </c>
      <c r="I153" s="48" t="s">
        <v>42</v>
      </c>
      <c r="J153" s="2">
        <v>2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42"/>
      <c r="AC153" s="46">
        <v>124.38999938964844</v>
      </c>
      <c r="AD153" s="42">
        <f t="shared" ref="AD153:AD155" si="135">SUM(J153:AB155)</f>
        <v>4</v>
      </c>
      <c r="AE153" s="46">
        <f t="shared" ref="AE153:AE155" si="136">AC153+AD153</f>
        <v>128.38999938964844</v>
      </c>
      <c r="AF153" s="46">
        <f t="shared" ref="AF153:AF155" si="137">IF( AND(ISNUMBER(AE$153),ISNUMBER(AE153)),(AE153-AE$153)/AE$153*100,"")</f>
        <v>0</v>
      </c>
    </row>
    <row r="154" spans="1:32" ht="75" x14ac:dyDescent="0.25">
      <c r="A154" s="43"/>
      <c r="B154" s="16" t="s">
        <v>239</v>
      </c>
      <c r="C154" s="16">
        <v>2002</v>
      </c>
      <c r="D154" s="45"/>
      <c r="E154" s="45"/>
      <c r="F154" s="16">
        <v>1</v>
      </c>
      <c r="G154" s="16" t="s">
        <v>12</v>
      </c>
      <c r="H154" s="16" t="s">
        <v>41</v>
      </c>
      <c r="I154" s="16" t="s">
        <v>104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2</v>
      </c>
      <c r="Z154" s="5">
        <v>0</v>
      </c>
      <c r="AA154" s="5">
        <v>0</v>
      </c>
      <c r="AB154" s="43"/>
      <c r="AC154" s="47"/>
      <c r="AD154" s="43"/>
      <c r="AE154" s="47"/>
      <c r="AF154" s="47"/>
    </row>
    <row r="155" spans="1:32" ht="75" x14ac:dyDescent="0.25">
      <c r="A155" s="49"/>
      <c r="B155" s="50" t="s">
        <v>489</v>
      </c>
      <c r="C155" s="50">
        <v>2004</v>
      </c>
      <c r="D155" s="51"/>
      <c r="E155" s="51"/>
      <c r="F155" s="50">
        <v>2</v>
      </c>
      <c r="G155" s="50" t="s">
        <v>12</v>
      </c>
      <c r="H155" s="50" t="s">
        <v>41</v>
      </c>
      <c r="I155" s="50" t="s">
        <v>104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49"/>
      <c r="AC155" s="53"/>
      <c r="AD155" s="49"/>
      <c r="AE155" s="53"/>
      <c r="AF155" s="53"/>
    </row>
    <row r="156" spans="1:32" ht="75" x14ac:dyDescent="0.25">
      <c r="A156" s="42">
        <v>4</v>
      </c>
      <c r="B156" s="48" t="s">
        <v>321</v>
      </c>
      <c r="C156" s="48">
        <v>2003</v>
      </c>
      <c r="D156" s="44">
        <v>2005</v>
      </c>
      <c r="E156" s="44">
        <v>2001</v>
      </c>
      <c r="F156" s="48" t="s">
        <v>45</v>
      </c>
      <c r="G156" s="48" t="s">
        <v>74</v>
      </c>
      <c r="H156" s="48" t="s">
        <v>322</v>
      </c>
      <c r="I156" s="48" t="s">
        <v>323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42"/>
      <c r="AC156" s="46">
        <v>132.83000183105469</v>
      </c>
      <c r="AD156" s="42">
        <f t="shared" ref="AD156:AD158" si="138">SUM(J156:AB158)</f>
        <v>0</v>
      </c>
      <c r="AE156" s="46">
        <f t="shared" ref="AE156:AE158" si="139">AC156+AD156</f>
        <v>132.83000183105469</v>
      </c>
      <c r="AF156" s="46">
        <f t="shared" ref="AF156:AF158" si="140">IF( AND(ISNUMBER(AE$156),ISNUMBER(AE156)),(AE156-AE$156)/AE$156*100,"")</f>
        <v>0</v>
      </c>
    </row>
    <row r="157" spans="1:32" ht="60" x14ac:dyDescent="0.25">
      <c r="A157" s="43"/>
      <c r="B157" s="16" t="s">
        <v>491</v>
      </c>
      <c r="C157" s="16">
        <v>2001</v>
      </c>
      <c r="D157" s="45"/>
      <c r="E157" s="45"/>
      <c r="F157" s="16" t="s">
        <v>45</v>
      </c>
      <c r="G157" s="16" t="s">
        <v>74</v>
      </c>
      <c r="H157" s="16" t="s">
        <v>75</v>
      </c>
      <c r="I157" s="16" t="s">
        <v>76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43"/>
      <c r="AC157" s="47"/>
      <c r="AD157" s="43"/>
      <c r="AE157" s="47"/>
      <c r="AF157" s="47"/>
    </row>
    <row r="158" spans="1:32" ht="60" x14ac:dyDescent="0.25">
      <c r="A158" s="49"/>
      <c r="B158" s="50" t="s">
        <v>148</v>
      </c>
      <c r="C158" s="50">
        <v>2005</v>
      </c>
      <c r="D158" s="51"/>
      <c r="E158" s="51"/>
      <c r="F158" s="50">
        <v>1</v>
      </c>
      <c r="G158" s="50" t="s">
        <v>74</v>
      </c>
      <c r="H158" s="50" t="s">
        <v>75</v>
      </c>
      <c r="I158" s="50" t="s">
        <v>149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49"/>
      <c r="AC158" s="53"/>
      <c r="AD158" s="49"/>
      <c r="AE158" s="53"/>
      <c r="AF158" s="53"/>
    </row>
    <row r="159" spans="1:32" ht="105" x14ac:dyDescent="0.25">
      <c r="A159" s="42">
        <v>5</v>
      </c>
      <c r="B159" s="48" t="s">
        <v>286</v>
      </c>
      <c r="C159" s="48">
        <v>2003</v>
      </c>
      <c r="D159" s="44">
        <v>2004</v>
      </c>
      <c r="E159" s="44">
        <v>2001</v>
      </c>
      <c r="F159" s="48">
        <v>1</v>
      </c>
      <c r="G159" s="48" t="s">
        <v>113</v>
      </c>
      <c r="H159" s="48" t="s">
        <v>158</v>
      </c>
      <c r="I159" s="48" t="s">
        <v>115</v>
      </c>
      <c r="J159" s="2">
        <v>2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42"/>
      <c r="AC159" s="46">
        <v>132.42999267578125</v>
      </c>
      <c r="AD159" s="42">
        <f t="shared" ref="AD159:AD161" si="141">SUM(J159:AB161)</f>
        <v>8</v>
      </c>
      <c r="AE159" s="46">
        <f t="shared" ref="AE159:AE161" si="142">AC159+AD159</f>
        <v>140.42999267578125</v>
      </c>
      <c r="AF159" s="46">
        <f t="shared" ref="AF159:AF161" si="143">IF( AND(ISNUMBER(AE$159),ISNUMBER(AE159)),(AE159-AE$159)/AE$159*100,"")</f>
        <v>0</v>
      </c>
    </row>
    <row r="160" spans="1:32" ht="105" x14ac:dyDescent="0.25">
      <c r="A160" s="43"/>
      <c r="B160" s="16" t="s">
        <v>157</v>
      </c>
      <c r="C160" s="16">
        <v>2001</v>
      </c>
      <c r="D160" s="45"/>
      <c r="E160" s="45"/>
      <c r="F160" s="16">
        <v>1</v>
      </c>
      <c r="G160" s="16" t="s">
        <v>113</v>
      </c>
      <c r="H160" s="16" t="s">
        <v>158</v>
      </c>
      <c r="I160" s="16" t="s">
        <v>115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2</v>
      </c>
      <c r="P160" s="5">
        <v>0</v>
      </c>
      <c r="Q160" s="5">
        <v>2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43"/>
      <c r="AC160" s="47"/>
      <c r="AD160" s="43"/>
      <c r="AE160" s="47"/>
      <c r="AF160" s="47"/>
    </row>
    <row r="161" spans="1:32" ht="75" x14ac:dyDescent="0.25">
      <c r="A161" s="49"/>
      <c r="B161" s="50" t="s">
        <v>154</v>
      </c>
      <c r="C161" s="50">
        <v>2004</v>
      </c>
      <c r="D161" s="51"/>
      <c r="E161" s="51"/>
      <c r="F161" s="50">
        <v>1</v>
      </c>
      <c r="G161" s="50" t="s">
        <v>113</v>
      </c>
      <c r="H161" s="50" t="s">
        <v>114</v>
      </c>
      <c r="I161" s="50" t="s">
        <v>155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49"/>
      <c r="AC161" s="53"/>
      <c r="AD161" s="49"/>
      <c r="AE161" s="53"/>
      <c r="AF161" s="53"/>
    </row>
    <row r="162" spans="1:32" ht="30" x14ac:dyDescent="0.25">
      <c r="A162" s="42">
        <v>6</v>
      </c>
      <c r="B162" s="48" t="s">
        <v>464</v>
      </c>
      <c r="C162" s="48">
        <v>2002</v>
      </c>
      <c r="D162" s="44">
        <v>2004</v>
      </c>
      <c r="E162" s="44">
        <v>2002</v>
      </c>
      <c r="F162" s="48">
        <v>1</v>
      </c>
      <c r="G162" s="48" t="s">
        <v>53</v>
      </c>
      <c r="H162" s="48" t="s">
        <v>60</v>
      </c>
      <c r="I162" s="48" t="s">
        <v>61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42"/>
      <c r="AC162" s="46">
        <v>143.35000610351562</v>
      </c>
      <c r="AD162" s="42">
        <f t="shared" ref="AD162:AD164" si="144">SUM(J162:AB164)</f>
        <v>4</v>
      </c>
      <c r="AE162" s="46">
        <f t="shared" ref="AE162:AE164" si="145">AC162+AD162</f>
        <v>147.35000610351562</v>
      </c>
      <c r="AF162" s="46">
        <f t="shared" ref="AF162:AF164" si="146">IF( AND(ISNUMBER(AE$162),ISNUMBER(AE162)),(AE162-AE$162)/AE$162*100,"")</f>
        <v>0</v>
      </c>
    </row>
    <row r="163" spans="1:32" ht="30" x14ac:dyDescent="0.25">
      <c r="A163" s="43"/>
      <c r="B163" s="16" t="s">
        <v>470</v>
      </c>
      <c r="C163" s="16">
        <v>2003</v>
      </c>
      <c r="D163" s="45"/>
      <c r="E163" s="45"/>
      <c r="F163" s="16">
        <v>2</v>
      </c>
      <c r="G163" s="16" t="s">
        <v>53</v>
      </c>
      <c r="H163" s="16" t="s">
        <v>60</v>
      </c>
      <c r="I163" s="16" t="s">
        <v>61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43"/>
      <c r="AC163" s="47"/>
      <c r="AD163" s="43"/>
      <c r="AE163" s="47"/>
      <c r="AF163" s="47"/>
    </row>
    <row r="164" spans="1:32" ht="30" x14ac:dyDescent="0.25">
      <c r="A164" s="49"/>
      <c r="B164" s="50" t="s">
        <v>122</v>
      </c>
      <c r="C164" s="50">
        <v>2004</v>
      </c>
      <c r="D164" s="51"/>
      <c r="E164" s="51"/>
      <c r="F164" s="50">
        <v>1</v>
      </c>
      <c r="G164" s="50" t="s">
        <v>53</v>
      </c>
      <c r="H164" s="50" t="s">
        <v>60</v>
      </c>
      <c r="I164" s="50" t="s">
        <v>120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2</v>
      </c>
      <c r="P164" s="52">
        <v>0</v>
      </c>
      <c r="Q164" s="52">
        <v>0</v>
      </c>
      <c r="R164" s="52">
        <v>0</v>
      </c>
      <c r="S164" s="52">
        <v>0</v>
      </c>
      <c r="T164" s="52">
        <v>2</v>
      </c>
      <c r="U164" s="52">
        <v>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49"/>
      <c r="AC164" s="53"/>
      <c r="AD164" s="49"/>
      <c r="AE164" s="53"/>
      <c r="AF164" s="53"/>
    </row>
    <row r="165" spans="1:32" ht="45" x14ac:dyDescent="0.25">
      <c r="A165" s="42">
        <v>7</v>
      </c>
      <c r="B165" s="48" t="s">
        <v>91</v>
      </c>
      <c r="C165" s="48">
        <v>2002</v>
      </c>
      <c r="D165" s="44">
        <v>2003</v>
      </c>
      <c r="E165" s="44">
        <v>2002</v>
      </c>
      <c r="F165" s="48" t="s">
        <v>45</v>
      </c>
      <c r="G165" s="48" t="s">
        <v>64</v>
      </c>
      <c r="H165" s="48" t="s">
        <v>92</v>
      </c>
      <c r="I165" s="48" t="s">
        <v>93</v>
      </c>
      <c r="J165" s="2">
        <v>2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42"/>
      <c r="AC165" s="46">
        <v>149.61000061035156</v>
      </c>
      <c r="AD165" s="42">
        <f t="shared" ref="AD165:AD167" si="147">SUM(J165:AB167)</f>
        <v>12</v>
      </c>
      <c r="AE165" s="46">
        <f t="shared" ref="AE165:AE167" si="148">AC165+AD165</f>
        <v>161.61000061035156</v>
      </c>
      <c r="AF165" s="46">
        <f t="shared" ref="AF165:AF167" si="149">IF( AND(ISNUMBER(AE$165),ISNUMBER(AE165)),(AE165-AE$165)/AE$165*100,"")</f>
        <v>0</v>
      </c>
    </row>
    <row r="166" spans="1:32" ht="45" x14ac:dyDescent="0.25">
      <c r="A166" s="43"/>
      <c r="B166" s="16" t="s">
        <v>377</v>
      </c>
      <c r="C166" s="16">
        <v>2003</v>
      </c>
      <c r="D166" s="45"/>
      <c r="E166" s="45"/>
      <c r="F166" s="16">
        <v>2</v>
      </c>
      <c r="G166" s="16" t="s">
        <v>64</v>
      </c>
      <c r="H166" s="16" t="s">
        <v>92</v>
      </c>
      <c r="I166" s="16" t="s">
        <v>190</v>
      </c>
      <c r="J166" s="5">
        <v>0</v>
      </c>
      <c r="K166" s="5">
        <v>0</v>
      </c>
      <c r="L166" s="5">
        <v>2</v>
      </c>
      <c r="M166" s="5">
        <v>0</v>
      </c>
      <c r="N166" s="5">
        <v>0</v>
      </c>
      <c r="O166" s="5">
        <v>2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2</v>
      </c>
      <c r="Z166" s="5">
        <v>0</v>
      </c>
      <c r="AA166" s="5">
        <v>0</v>
      </c>
      <c r="AB166" s="43"/>
      <c r="AC166" s="47"/>
      <c r="AD166" s="43"/>
      <c r="AE166" s="47"/>
      <c r="AF166" s="47"/>
    </row>
    <row r="167" spans="1:32" ht="45" x14ac:dyDescent="0.25">
      <c r="A167" s="49"/>
      <c r="B167" s="50" t="s">
        <v>237</v>
      </c>
      <c r="C167" s="50">
        <v>2002</v>
      </c>
      <c r="D167" s="51"/>
      <c r="E167" s="51"/>
      <c r="F167" s="50">
        <v>1</v>
      </c>
      <c r="G167" s="50" t="s">
        <v>64</v>
      </c>
      <c r="H167" s="50" t="s">
        <v>92</v>
      </c>
      <c r="I167" s="50" t="s">
        <v>93</v>
      </c>
      <c r="J167" s="52">
        <v>2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2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49"/>
      <c r="AC167" s="53"/>
      <c r="AD167" s="49"/>
      <c r="AE167" s="53"/>
      <c r="AF167" s="53"/>
    </row>
    <row r="168" spans="1:32" ht="45" x14ac:dyDescent="0.25">
      <c r="A168" s="42">
        <v>8</v>
      </c>
      <c r="B168" s="48" t="s">
        <v>266</v>
      </c>
      <c r="C168" s="48">
        <v>2005</v>
      </c>
      <c r="D168" s="44">
        <v>2005</v>
      </c>
      <c r="E168" s="44">
        <v>2001</v>
      </c>
      <c r="F168" s="48">
        <v>2</v>
      </c>
      <c r="G168" s="48" t="s">
        <v>18</v>
      </c>
      <c r="H168" s="48" t="s">
        <v>19</v>
      </c>
      <c r="I168" s="48" t="s">
        <v>20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42"/>
      <c r="AC168" s="46">
        <v>152.07000732421875</v>
      </c>
      <c r="AD168" s="42">
        <f t="shared" ref="AD168:AD170" si="150">SUM(J168:AB170)</f>
        <v>18</v>
      </c>
      <c r="AE168" s="46">
        <f t="shared" ref="AE168:AE170" si="151">AC168+AD168</f>
        <v>170.07000732421875</v>
      </c>
      <c r="AF168" s="46">
        <f t="shared" ref="AF168:AF170" si="152">IF( AND(ISNUMBER(AE$168),ISNUMBER(AE168)),(AE168-AE$168)/AE$168*100,"")</f>
        <v>0</v>
      </c>
    </row>
    <row r="169" spans="1:32" ht="45" x14ac:dyDescent="0.25">
      <c r="A169" s="43"/>
      <c r="B169" s="16" t="s">
        <v>89</v>
      </c>
      <c r="C169" s="16">
        <v>2001</v>
      </c>
      <c r="D169" s="45"/>
      <c r="E169" s="45"/>
      <c r="F169" s="16">
        <v>2</v>
      </c>
      <c r="G169" s="16" t="s">
        <v>18</v>
      </c>
      <c r="H169" s="16" t="s">
        <v>19</v>
      </c>
      <c r="I169" s="16" t="s">
        <v>20</v>
      </c>
      <c r="J169" s="5">
        <v>2</v>
      </c>
      <c r="K169" s="5">
        <v>0</v>
      </c>
      <c r="L169" s="5">
        <v>0</v>
      </c>
      <c r="M169" s="5">
        <v>0</v>
      </c>
      <c r="N169" s="5">
        <v>0</v>
      </c>
      <c r="O169" s="5">
        <v>2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2</v>
      </c>
      <c r="X169" s="5">
        <v>0</v>
      </c>
      <c r="Y169" s="5">
        <v>2</v>
      </c>
      <c r="Z169" s="5">
        <v>0</v>
      </c>
      <c r="AA169" s="5">
        <v>0</v>
      </c>
      <c r="AB169" s="43"/>
      <c r="AC169" s="47"/>
      <c r="AD169" s="43"/>
      <c r="AE169" s="47"/>
      <c r="AF169" s="47"/>
    </row>
    <row r="170" spans="1:32" ht="45" x14ac:dyDescent="0.25">
      <c r="A170" s="49"/>
      <c r="B170" s="50" t="s">
        <v>329</v>
      </c>
      <c r="C170" s="50">
        <v>2003</v>
      </c>
      <c r="D170" s="51"/>
      <c r="E170" s="51"/>
      <c r="F170" s="50">
        <v>2</v>
      </c>
      <c r="G170" s="50" t="s">
        <v>18</v>
      </c>
      <c r="H170" s="50" t="s">
        <v>19</v>
      </c>
      <c r="I170" s="50" t="s">
        <v>20</v>
      </c>
      <c r="J170" s="52">
        <v>0</v>
      </c>
      <c r="K170" s="52">
        <v>0</v>
      </c>
      <c r="L170" s="52">
        <v>2</v>
      </c>
      <c r="M170" s="52">
        <v>0</v>
      </c>
      <c r="N170" s="52">
        <v>2</v>
      </c>
      <c r="O170" s="52">
        <v>0</v>
      </c>
      <c r="P170" s="52">
        <v>0</v>
      </c>
      <c r="Q170" s="52">
        <v>2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2</v>
      </c>
      <c r="Y170" s="52">
        <v>0</v>
      </c>
      <c r="Z170" s="52">
        <v>2</v>
      </c>
      <c r="AA170" s="52">
        <v>0</v>
      </c>
      <c r="AB170" s="49"/>
      <c r="AC170" s="53"/>
      <c r="AD170" s="49"/>
      <c r="AE170" s="53"/>
      <c r="AF170" s="53"/>
    </row>
    <row r="171" spans="1:32" ht="75" x14ac:dyDescent="0.25">
      <c r="A171" s="42">
        <v>9</v>
      </c>
      <c r="B171" s="48" t="s">
        <v>404</v>
      </c>
      <c r="C171" s="48">
        <v>2004</v>
      </c>
      <c r="D171" s="44">
        <v>2004</v>
      </c>
      <c r="E171" s="44">
        <v>2002</v>
      </c>
      <c r="F171" s="48" t="s">
        <v>45</v>
      </c>
      <c r="G171" s="48" t="s">
        <v>48</v>
      </c>
      <c r="H171" s="48" t="s">
        <v>49</v>
      </c>
      <c r="I171" s="48" t="s">
        <v>79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2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42"/>
      <c r="AC171" s="46">
        <v>119.44000244140625</v>
      </c>
      <c r="AD171" s="42">
        <f t="shared" ref="AD171:AD173" si="153">SUM(J171:AB173)</f>
        <v>54</v>
      </c>
      <c r="AE171" s="46">
        <f t="shared" ref="AE171:AE173" si="154">AC171+AD171</f>
        <v>173.44000244140625</v>
      </c>
      <c r="AF171" s="46">
        <f t="shared" ref="AF171:AF173" si="155">IF( AND(ISNUMBER(AE$171),ISNUMBER(AE171)),(AE171-AE$171)/AE$171*100,"")</f>
        <v>0</v>
      </c>
    </row>
    <row r="172" spans="1:32" ht="75" x14ac:dyDescent="0.25">
      <c r="A172" s="43"/>
      <c r="B172" s="16" t="s">
        <v>454</v>
      </c>
      <c r="C172" s="16">
        <v>2002</v>
      </c>
      <c r="D172" s="45"/>
      <c r="E172" s="45"/>
      <c r="F172" s="16">
        <v>3</v>
      </c>
      <c r="G172" s="16" t="s">
        <v>48</v>
      </c>
      <c r="H172" s="16" t="s">
        <v>49</v>
      </c>
      <c r="I172" s="16" t="s">
        <v>50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2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43"/>
      <c r="AC172" s="47"/>
      <c r="AD172" s="43"/>
      <c r="AE172" s="47"/>
      <c r="AF172" s="47"/>
    </row>
    <row r="173" spans="1:32" ht="75" x14ac:dyDescent="0.25">
      <c r="A173" s="49"/>
      <c r="B173" s="50" t="s">
        <v>361</v>
      </c>
      <c r="C173" s="50">
        <v>2002</v>
      </c>
      <c r="D173" s="51"/>
      <c r="E173" s="51"/>
      <c r="F173" s="50" t="s">
        <v>45</v>
      </c>
      <c r="G173" s="50" t="s">
        <v>48</v>
      </c>
      <c r="H173" s="50" t="s">
        <v>49</v>
      </c>
      <c r="I173" s="50" t="s">
        <v>79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50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49"/>
      <c r="AC173" s="53"/>
      <c r="AD173" s="49"/>
      <c r="AE173" s="53"/>
      <c r="AF173" s="53"/>
    </row>
    <row r="174" spans="1:32" ht="30" x14ac:dyDescent="0.25">
      <c r="A174" s="42">
        <v>10</v>
      </c>
      <c r="B174" s="48" t="s">
        <v>305</v>
      </c>
      <c r="C174" s="48">
        <v>2003</v>
      </c>
      <c r="D174" s="44">
        <v>2004</v>
      </c>
      <c r="E174" s="44">
        <v>2003</v>
      </c>
      <c r="F174" s="48">
        <v>2</v>
      </c>
      <c r="G174" s="48" t="s">
        <v>242</v>
      </c>
      <c r="H174" s="48" t="s">
        <v>243</v>
      </c>
      <c r="I174" s="48" t="s">
        <v>244</v>
      </c>
      <c r="J174" s="2">
        <v>0</v>
      </c>
      <c r="K174" s="2">
        <v>2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2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2</v>
      </c>
      <c r="Y174" s="2">
        <v>0</v>
      </c>
      <c r="Z174" s="2">
        <v>0</v>
      </c>
      <c r="AA174" s="2">
        <v>0</v>
      </c>
      <c r="AB174" s="42"/>
      <c r="AC174" s="46">
        <v>160.10000610351562</v>
      </c>
      <c r="AD174" s="42">
        <f t="shared" ref="AD174:AD176" si="156">SUM(J174:AB176)</f>
        <v>16</v>
      </c>
      <c r="AE174" s="46">
        <f t="shared" ref="AE174:AE176" si="157">AC174+AD174</f>
        <v>176.10000610351562</v>
      </c>
      <c r="AF174" s="46">
        <f t="shared" ref="AF174:AF176" si="158">IF( AND(ISNUMBER(AE$174),ISNUMBER(AE174)),(AE174-AE$174)/AE$174*100,"")</f>
        <v>0</v>
      </c>
    </row>
    <row r="175" spans="1:32" ht="30" x14ac:dyDescent="0.25">
      <c r="A175" s="43"/>
      <c r="B175" s="16" t="s">
        <v>338</v>
      </c>
      <c r="C175" s="16">
        <v>2004</v>
      </c>
      <c r="D175" s="45"/>
      <c r="E175" s="45"/>
      <c r="F175" s="16">
        <v>3</v>
      </c>
      <c r="G175" s="16" t="s">
        <v>242</v>
      </c>
      <c r="H175" s="16" t="s">
        <v>243</v>
      </c>
      <c r="I175" s="16" t="s">
        <v>244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0</v>
      </c>
      <c r="W175" s="5">
        <v>2</v>
      </c>
      <c r="X175" s="5">
        <v>0</v>
      </c>
      <c r="Y175" s="5">
        <v>0</v>
      </c>
      <c r="Z175" s="5">
        <v>0</v>
      </c>
      <c r="AA175" s="5">
        <v>0</v>
      </c>
      <c r="AB175" s="43"/>
      <c r="AC175" s="47"/>
      <c r="AD175" s="43"/>
      <c r="AE175" s="47"/>
      <c r="AF175" s="47"/>
    </row>
    <row r="176" spans="1:32" ht="30" x14ac:dyDescent="0.25">
      <c r="A176" s="49"/>
      <c r="B176" s="50" t="s">
        <v>259</v>
      </c>
      <c r="C176" s="50">
        <v>2004</v>
      </c>
      <c r="D176" s="51"/>
      <c r="E176" s="51"/>
      <c r="F176" s="50">
        <v>3</v>
      </c>
      <c r="G176" s="50" t="s">
        <v>242</v>
      </c>
      <c r="H176" s="50" t="s">
        <v>243</v>
      </c>
      <c r="I176" s="50" t="s">
        <v>244</v>
      </c>
      <c r="J176" s="52">
        <v>0</v>
      </c>
      <c r="K176" s="52">
        <v>0</v>
      </c>
      <c r="L176" s="52">
        <v>0</v>
      </c>
      <c r="M176" s="52">
        <v>0</v>
      </c>
      <c r="N176" s="52">
        <v>2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2</v>
      </c>
      <c r="V176" s="52">
        <v>0</v>
      </c>
      <c r="W176" s="52">
        <v>0</v>
      </c>
      <c r="X176" s="52">
        <v>2</v>
      </c>
      <c r="Y176" s="52">
        <v>0</v>
      </c>
      <c r="Z176" s="52">
        <v>0</v>
      </c>
      <c r="AA176" s="52">
        <v>0</v>
      </c>
      <c r="AB176" s="49"/>
      <c r="AC176" s="53"/>
      <c r="AD176" s="49"/>
      <c r="AE176" s="53"/>
      <c r="AF176" s="53"/>
    </row>
    <row r="177" spans="1:32" ht="45" x14ac:dyDescent="0.25">
      <c r="A177" s="42">
        <v>11</v>
      </c>
      <c r="B177" s="48" t="s">
        <v>228</v>
      </c>
      <c r="C177" s="48">
        <v>2003</v>
      </c>
      <c r="D177" s="44">
        <v>2003</v>
      </c>
      <c r="E177" s="44">
        <v>2001</v>
      </c>
      <c r="F177" s="48">
        <v>1</v>
      </c>
      <c r="G177" s="48" t="s">
        <v>134</v>
      </c>
      <c r="H177" s="48" t="s">
        <v>135</v>
      </c>
      <c r="I177" s="48" t="s">
        <v>136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42"/>
      <c r="AC177" s="46">
        <v>167.38999938964844</v>
      </c>
      <c r="AD177" s="42">
        <f t="shared" ref="AD177:AD179" si="159">SUM(J177:AB179)</f>
        <v>10</v>
      </c>
      <c r="AE177" s="46">
        <f t="shared" ref="AE177:AE179" si="160">AC177+AD177</f>
        <v>177.38999938964844</v>
      </c>
      <c r="AF177" s="46">
        <f t="shared" ref="AF177:AF179" si="161">IF( AND(ISNUMBER(AE$177),ISNUMBER(AE177)),(AE177-AE$177)/AE$177*100,"")</f>
        <v>0</v>
      </c>
    </row>
    <row r="178" spans="1:32" ht="45" x14ac:dyDescent="0.25">
      <c r="A178" s="43"/>
      <c r="B178" s="16" t="s">
        <v>133</v>
      </c>
      <c r="C178" s="16">
        <v>2001</v>
      </c>
      <c r="D178" s="45"/>
      <c r="E178" s="45"/>
      <c r="F178" s="16">
        <v>1</v>
      </c>
      <c r="G178" s="16" t="s">
        <v>134</v>
      </c>
      <c r="H178" s="16" t="s">
        <v>135</v>
      </c>
      <c r="I178" s="16" t="s">
        <v>136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</v>
      </c>
      <c r="U178" s="5">
        <v>0</v>
      </c>
      <c r="V178" s="5">
        <v>2</v>
      </c>
      <c r="W178" s="5">
        <v>0</v>
      </c>
      <c r="X178" s="5">
        <v>2</v>
      </c>
      <c r="Y178" s="5">
        <v>0</v>
      </c>
      <c r="Z178" s="5">
        <v>2</v>
      </c>
      <c r="AA178" s="5">
        <v>0</v>
      </c>
      <c r="AB178" s="43"/>
      <c r="AC178" s="47"/>
      <c r="AD178" s="43"/>
      <c r="AE178" s="47"/>
      <c r="AF178" s="47"/>
    </row>
    <row r="179" spans="1:32" ht="45" x14ac:dyDescent="0.25">
      <c r="A179" s="49"/>
      <c r="B179" s="50" t="s">
        <v>435</v>
      </c>
      <c r="C179" s="50">
        <v>2003</v>
      </c>
      <c r="D179" s="51"/>
      <c r="E179" s="51"/>
      <c r="F179" s="50">
        <v>1</v>
      </c>
      <c r="G179" s="50" t="s">
        <v>134</v>
      </c>
      <c r="H179" s="50" t="s">
        <v>135</v>
      </c>
      <c r="I179" s="50" t="s">
        <v>136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2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49"/>
      <c r="AC179" s="53"/>
      <c r="AD179" s="49"/>
      <c r="AE179" s="53"/>
      <c r="AF179" s="53"/>
    </row>
    <row r="180" spans="1:32" ht="75" x14ac:dyDescent="0.25">
      <c r="A180" s="42">
        <v>12</v>
      </c>
      <c r="B180" s="48" t="s">
        <v>348</v>
      </c>
      <c r="C180" s="48">
        <v>2004</v>
      </c>
      <c r="D180" s="44">
        <v>2004</v>
      </c>
      <c r="E180" s="44">
        <v>2004</v>
      </c>
      <c r="F180" s="48">
        <v>2</v>
      </c>
      <c r="G180" s="48" t="s">
        <v>12</v>
      </c>
      <c r="H180" s="48" t="s">
        <v>41</v>
      </c>
      <c r="I180" s="48" t="s">
        <v>349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42"/>
      <c r="AC180" s="46">
        <v>165.3699951171875</v>
      </c>
      <c r="AD180" s="42">
        <f t="shared" ref="AD180:AD182" si="162">SUM(J180:AB182)</f>
        <v>16</v>
      </c>
      <c r="AE180" s="46">
        <f t="shared" ref="AE180:AE182" si="163">AC180+AD180</f>
        <v>181.3699951171875</v>
      </c>
      <c r="AF180" s="46">
        <f t="shared" ref="AF180:AF182" si="164">IF( AND(ISNUMBER(AE$180),ISNUMBER(AE180)),(AE180-AE$180)/AE$180*100,"")</f>
        <v>0</v>
      </c>
    </row>
    <row r="181" spans="1:32" ht="60" x14ac:dyDescent="0.25">
      <c r="A181" s="43"/>
      <c r="B181" s="16" t="s">
        <v>10</v>
      </c>
      <c r="C181" s="16">
        <v>2004</v>
      </c>
      <c r="D181" s="45"/>
      <c r="E181" s="45"/>
      <c r="F181" s="16">
        <v>3</v>
      </c>
      <c r="G181" s="16" t="s">
        <v>12</v>
      </c>
      <c r="H181" s="16" t="s">
        <v>13</v>
      </c>
      <c r="I181" s="16" t="s">
        <v>14</v>
      </c>
      <c r="J181" s="5">
        <v>0</v>
      </c>
      <c r="K181" s="5">
        <v>0</v>
      </c>
      <c r="L181" s="5">
        <v>2</v>
      </c>
      <c r="M181" s="5">
        <v>0</v>
      </c>
      <c r="N181" s="5">
        <v>0</v>
      </c>
      <c r="O181" s="5">
        <v>0</v>
      </c>
      <c r="P181" s="5">
        <v>2</v>
      </c>
      <c r="Q181" s="5">
        <v>2</v>
      </c>
      <c r="R181" s="5">
        <v>0</v>
      </c>
      <c r="S181" s="5">
        <v>0</v>
      </c>
      <c r="T181" s="5">
        <v>0</v>
      </c>
      <c r="U181" s="5">
        <v>2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43"/>
      <c r="AC181" s="47"/>
      <c r="AD181" s="43"/>
      <c r="AE181" s="47"/>
      <c r="AF181" s="47"/>
    </row>
    <row r="182" spans="1:32" ht="75" x14ac:dyDescent="0.25">
      <c r="A182" s="49"/>
      <c r="B182" s="50" t="s">
        <v>443</v>
      </c>
      <c r="C182" s="50">
        <v>2004</v>
      </c>
      <c r="D182" s="51"/>
      <c r="E182" s="51"/>
      <c r="F182" s="50" t="s">
        <v>143</v>
      </c>
      <c r="G182" s="50" t="s">
        <v>12</v>
      </c>
      <c r="H182" s="50" t="s">
        <v>41</v>
      </c>
      <c r="I182" s="50" t="s">
        <v>42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2</v>
      </c>
      <c r="R182" s="52">
        <v>0</v>
      </c>
      <c r="S182" s="52">
        <v>0</v>
      </c>
      <c r="T182" s="52">
        <v>0</v>
      </c>
      <c r="U182" s="52">
        <v>2</v>
      </c>
      <c r="V182" s="52">
        <v>0</v>
      </c>
      <c r="W182" s="52">
        <v>0</v>
      </c>
      <c r="X182" s="52">
        <v>2</v>
      </c>
      <c r="Y182" s="52">
        <v>0</v>
      </c>
      <c r="Z182" s="52">
        <v>0</v>
      </c>
      <c r="AA182" s="52">
        <v>0</v>
      </c>
      <c r="AB182" s="49"/>
      <c r="AC182" s="53"/>
      <c r="AD182" s="49"/>
      <c r="AE182" s="53"/>
      <c r="AF182" s="53"/>
    </row>
    <row r="183" spans="1:32" ht="75" x14ac:dyDescent="0.25">
      <c r="A183" s="42"/>
      <c r="B183" s="48" t="s">
        <v>313</v>
      </c>
      <c r="C183" s="48">
        <v>2004</v>
      </c>
      <c r="D183" s="44">
        <v>2004</v>
      </c>
      <c r="E183" s="44">
        <v>2002</v>
      </c>
      <c r="F183" s="48">
        <v>3</v>
      </c>
      <c r="G183" s="48" t="s">
        <v>113</v>
      </c>
      <c r="H183" s="48" t="s">
        <v>114</v>
      </c>
      <c r="I183" s="48" t="s">
        <v>314</v>
      </c>
      <c r="J183" s="2">
        <v>0</v>
      </c>
      <c r="K183" s="2">
        <v>0</v>
      </c>
      <c r="L183" s="2">
        <v>2</v>
      </c>
      <c r="M183" s="2">
        <v>0</v>
      </c>
      <c r="N183" s="2">
        <v>2</v>
      </c>
      <c r="O183" s="2">
        <v>2</v>
      </c>
      <c r="P183" s="2">
        <v>2</v>
      </c>
      <c r="Q183" s="2">
        <v>0</v>
      </c>
      <c r="R183" s="2">
        <v>0</v>
      </c>
      <c r="S183" s="2">
        <v>0</v>
      </c>
      <c r="T183" s="2">
        <v>0</v>
      </c>
      <c r="U183" s="2">
        <v>2</v>
      </c>
      <c r="V183" s="2">
        <v>0</v>
      </c>
      <c r="W183" s="2">
        <v>2</v>
      </c>
      <c r="X183" s="2"/>
      <c r="Y183" s="2"/>
      <c r="Z183" s="2"/>
      <c r="AA183" s="2"/>
      <c r="AB183" s="42"/>
      <c r="AC183" s="46" t="s">
        <v>848</v>
      </c>
      <c r="AD183" s="42">
        <f t="shared" ref="AD183:AD185" si="165">SUM(J183:AB185)</f>
        <v>14</v>
      </c>
      <c r="AE183" s="46">
        <v>10000</v>
      </c>
      <c r="AF183" s="46">
        <f t="shared" ref="AF183:AF185" si="166">IF( AND(ISNUMBER(AE$183),ISNUMBER(AE183)),(AE183-AE$183)/AE$183*100,"")</f>
        <v>0</v>
      </c>
    </row>
    <row r="184" spans="1:32" ht="105" x14ac:dyDescent="0.25">
      <c r="A184" s="43"/>
      <c r="B184" s="16" t="s">
        <v>284</v>
      </c>
      <c r="C184" s="16">
        <v>2003</v>
      </c>
      <c r="D184" s="45"/>
      <c r="E184" s="45"/>
      <c r="F184" s="16">
        <v>2</v>
      </c>
      <c r="G184" s="16" t="s">
        <v>113</v>
      </c>
      <c r="H184" s="16" t="s">
        <v>158</v>
      </c>
      <c r="I184" s="16" t="s">
        <v>115</v>
      </c>
      <c r="J184" s="5">
        <v>0</v>
      </c>
      <c r="K184" s="5">
        <v>0</v>
      </c>
      <c r="L184" s="5">
        <v>2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/>
      <c r="W184" s="5"/>
      <c r="X184" s="5"/>
      <c r="Y184" s="5"/>
      <c r="Z184" s="5"/>
      <c r="AA184" s="5"/>
      <c r="AB184" s="43"/>
      <c r="AC184" s="47"/>
      <c r="AD184" s="43"/>
      <c r="AE184" s="47"/>
      <c r="AF184" s="47"/>
    </row>
    <row r="185" spans="1:32" ht="105" x14ac:dyDescent="0.25">
      <c r="A185" s="49"/>
      <c r="B185" s="50" t="s">
        <v>375</v>
      </c>
      <c r="C185" s="50">
        <v>2002</v>
      </c>
      <c r="D185" s="51"/>
      <c r="E185" s="51"/>
      <c r="F185" s="50">
        <v>2</v>
      </c>
      <c r="G185" s="50" t="s">
        <v>113</v>
      </c>
      <c r="H185" s="50" t="s">
        <v>158</v>
      </c>
      <c r="I185" s="50" t="s">
        <v>314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/>
      <c r="Y185" s="52"/>
      <c r="Z185" s="52"/>
      <c r="AA185" s="52"/>
      <c r="AB185" s="49"/>
      <c r="AC185" s="53"/>
      <c r="AD185" s="49"/>
      <c r="AE185" s="53"/>
      <c r="AF185" s="53"/>
    </row>
    <row r="187" spans="1:32" ht="18.75" x14ac:dyDescent="0.25">
      <c r="A187" s="20" t="s">
        <v>902</v>
      </c>
      <c r="B187" s="20"/>
      <c r="C187" s="20"/>
      <c r="D187" s="20"/>
      <c r="E187" s="20"/>
      <c r="F187" s="20"/>
      <c r="G187" s="20"/>
      <c r="H187" s="20"/>
      <c r="I187" s="20"/>
      <c r="J187" s="20"/>
    </row>
    <row r="188" spans="1:32" x14ac:dyDescent="0.25">
      <c r="A188" s="28" t="s">
        <v>838</v>
      </c>
      <c r="B188" s="28" t="s">
        <v>1</v>
      </c>
      <c r="C188" s="28" t="s">
        <v>2</v>
      </c>
      <c r="D188" s="28" t="s">
        <v>505</v>
      </c>
      <c r="E188" s="28" t="s">
        <v>506</v>
      </c>
      <c r="F188" s="28" t="s">
        <v>3</v>
      </c>
      <c r="G188" s="28" t="s">
        <v>4</v>
      </c>
      <c r="H188" s="28" t="s">
        <v>5</v>
      </c>
      <c r="I188" s="28" t="s">
        <v>6</v>
      </c>
      <c r="J188" s="28">
        <v>1</v>
      </c>
      <c r="K188" s="28">
        <v>2</v>
      </c>
      <c r="L188" s="28">
        <v>3</v>
      </c>
      <c r="M188" s="28">
        <v>4</v>
      </c>
      <c r="N188" s="28">
        <v>5</v>
      </c>
      <c r="O188" s="28">
        <v>6</v>
      </c>
      <c r="P188" s="28">
        <v>7</v>
      </c>
      <c r="Q188" s="28">
        <v>8</v>
      </c>
      <c r="R188" s="28">
        <v>9</v>
      </c>
      <c r="S188" s="28">
        <v>10</v>
      </c>
      <c r="T188" s="28">
        <v>11</v>
      </c>
      <c r="U188" s="28">
        <v>12</v>
      </c>
      <c r="V188" s="28">
        <v>13</v>
      </c>
      <c r="W188" s="28">
        <v>14</v>
      </c>
      <c r="X188" s="28">
        <v>15</v>
      </c>
      <c r="Y188" s="28">
        <v>16</v>
      </c>
      <c r="Z188" s="28">
        <v>17</v>
      </c>
      <c r="AA188" s="28">
        <v>18</v>
      </c>
      <c r="AB188" s="28" t="s">
        <v>1149</v>
      </c>
      <c r="AC188" s="28" t="s">
        <v>841</v>
      </c>
      <c r="AD188" s="28" t="s">
        <v>842</v>
      </c>
      <c r="AE188" s="28" t="s">
        <v>843</v>
      </c>
      <c r="AF188" s="28" t="s">
        <v>846</v>
      </c>
    </row>
    <row r="189" spans="1:32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ht="30" x14ac:dyDescent="0.25">
      <c r="A190" s="42">
        <v>1</v>
      </c>
      <c r="B190" s="39" t="s">
        <v>447</v>
      </c>
      <c r="C190" s="39">
        <v>2001</v>
      </c>
      <c r="D190" s="44">
        <v>2003</v>
      </c>
      <c r="E190" s="44">
        <v>2001</v>
      </c>
      <c r="F190" s="39" t="s">
        <v>45</v>
      </c>
      <c r="G190" s="39" t="s">
        <v>448</v>
      </c>
      <c r="H190" s="39" t="s">
        <v>449</v>
      </c>
      <c r="I190" s="39" t="s">
        <v>450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2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42"/>
      <c r="AC190" s="46">
        <v>109.12999725341797</v>
      </c>
      <c r="AD190" s="42">
        <f t="shared" ref="AD190:AD192" si="167">SUM(J190:AB192)</f>
        <v>2</v>
      </c>
      <c r="AE190" s="46">
        <f t="shared" ref="AE190:AE192" si="168">AC190+AD190</f>
        <v>111.12999725341797</v>
      </c>
      <c r="AF190" s="46">
        <f t="shared" ref="AF190:AF192" si="169">IF( AND(ISNUMBER(AE$190),ISNUMBER(AE190)),(AE190-AE$190)/AE$190*100,"")</f>
        <v>0</v>
      </c>
    </row>
    <row r="191" spans="1:32" ht="75" x14ac:dyDescent="0.25">
      <c r="A191" s="43"/>
      <c r="B191" s="16" t="s">
        <v>395</v>
      </c>
      <c r="C191" s="16">
        <v>2003</v>
      </c>
      <c r="D191" s="45"/>
      <c r="E191" s="45"/>
      <c r="F191" s="16" t="s">
        <v>45</v>
      </c>
      <c r="G191" s="16" t="s">
        <v>12</v>
      </c>
      <c r="H191" s="16" t="s">
        <v>41</v>
      </c>
      <c r="I191" s="16" t="s">
        <v>42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43"/>
      <c r="AC191" s="47"/>
      <c r="AD191" s="43"/>
      <c r="AE191" s="47"/>
      <c r="AF191" s="47"/>
    </row>
    <row r="192" spans="1:32" ht="75" x14ac:dyDescent="0.25">
      <c r="A192" s="49"/>
      <c r="B192" s="50" t="s">
        <v>216</v>
      </c>
      <c r="C192" s="50">
        <v>2002</v>
      </c>
      <c r="D192" s="51"/>
      <c r="E192" s="51"/>
      <c r="F192" s="50">
        <v>2</v>
      </c>
      <c r="G192" s="50" t="s">
        <v>12</v>
      </c>
      <c r="H192" s="50" t="s">
        <v>41</v>
      </c>
      <c r="I192" s="50" t="s">
        <v>217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49"/>
      <c r="AC192" s="53"/>
      <c r="AD192" s="49"/>
      <c r="AE192" s="53"/>
      <c r="AF192" s="53"/>
    </row>
    <row r="193" spans="1:32" ht="60" x14ac:dyDescent="0.25">
      <c r="A193" s="42">
        <v>2</v>
      </c>
      <c r="B193" s="48" t="s">
        <v>226</v>
      </c>
      <c r="C193" s="48">
        <v>2002</v>
      </c>
      <c r="D193" s="44">
        <v>2002</v>
      </c>
      <c r="E193" s="44">
        <v>2001</v>
      </c>
      <c r="F193" s="48">
        <v>1</v>
      </c>
      <c r="G193" s="48" t="s">
        <v>53</v>
      </c>
      <c r="H193" s="48" t="s">
        <v>54</v>
      </c>
      <c r="I193" s="48" t="s">
        <v>55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42"/>
      <c r="AC193" s="46">
        <v>116.59999847412109</v>
      </c>
      <c r="AD193" s="42">
        <f t="shared" ref="AD193:AD195" si="170">SUM(J193:AB195)</f>
        <v>2</v>
      </c>
      <c r="AE193" s="46">
        <f t="shared" ref="AE193:AE195" si="171">AC193+AD193</f>
        <v>118.59999847412109</v>
      </c>
      <c r="AF193" s="46">
        <f t="shared" ref="AF193:AF195" si="172">IF( AND(ISNUMBER(AE$193),ISNUMBER(AE193)),(AE193-AE$193)/AE$193*100,"")</f>
        <v>0</v>
      </c>
    </row>
    <row r="194" spans="1:32" ht="60" x14ac:dyDescent="0.25">
      <c r="A194" s="43"/>
      <c r="B194" s="16" t="s">
        <v>301</v>
      </c>
      <c r="C194" s="16">
        <v>2001</v>
      </c>
      <c r="D194" s="45"/>
      <c r="E194" s="45"/>
      <c r="F194" s="16" t="s">
        <v>45</v>
      </c>
      <c r="G194" s="16" t="s">
        <v>53</v>
      </c>
      <c r="H194" s="16" t="s">
        <v>54</v>
      </c>
      <c r="I194" s="16" t="s">
        <v>55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43"/>
      <c r="AC194" s="47"/>
      <c r="AD194" s="43"/>
      <c r="AE194" s="47"/>
      <c r="AF194" s="47"/>
    </row>
    <row r="195" spans="1:32" ht="60" x14ac:dyDescent="0.25">
      <c r="A195" s="49"/>
      <c r="B195" s="50" t="s">
        <v>402</v>
      </c>
      <c r="C195" s="50">
        <v>2002</v>
      </c>
      <c r="D195" s="51"/>
      <c r="E195" s="51"/>
      <c r="F195" s="50" t="s">
        <v>45</v>
      </c>
      <c r="G195" s="50" t="s">
        <v>319</v>
      </c>
      <c r="H195" s="50" t="s">
        <v>54</v>
      </c>
      <c r="I195" s="50" t="s">
        <v>55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2</v>
      </c>
      <c r="Z195" s="52">
        <v>0</v>
      </c>
      <c r="AA195" s="52">
        <v>0</v>
      </c>
      <c r="AB195" s="49"/>
      <c r="AC195" s="53"/>
      <c r="AD195" s="49"/>
      <c r="AE195" s="53"/>
      <c r="AF195" s="53"/>
    </row>
    <row r="196" spans="1:32" ht="45" x14ac:dyDescent="0.25">
      <c r="A196" s="42">
        <v>3</v>
      </c>
      <c r="B196" s="48" t="s">
        <v>189</v>
      </c>
      <c r="C196" s="48">
        <v>2002</v>
      </c>
      <c r="D196" s="44">
        <v>2002</v>
      </c>
      <c r="E196" s="44">
        <v>2001</v>
      </c>
      <c r="F196" s="48">
        <v>1</v>
      </c>
      <c r="G196" s="48" t="s">
        <v>64</v>
      </c>
      <c r="H196" s="48" t="s">
        <v>92</v>
      </c>
      <c r="I196" s="48" t="s">
        <v>190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2</v>
      </c>
      <c r="Z196" s="2">
        <v>0</v>
      </c>
      <c r="AA196" s="2">
        <v>0</v>
      </c>
      <c r="AB196" s="42"/>
      <c r="AC196" s="46">
        <v>115.80000305175781</v>
      </c>
      <c r="AD196" s="42">
        <f t="shared" ref="AD196:AD198" si="173">SUM(J196:AB198)</f>
        <v>4</v>
      </c>
      <c r="AE196" s="46">
        <f t="shared" ref="AE196:AE198" si="174">AC196+AD196</f>
        <v>119.80000305175781</v>
      </c>
      <c r="AF196" s="46">
        <f t="shared" ref="AF196:AF198" si="175">IF( AND(ISNUMBER(AE$196),ISNUMBER(AE196)),(AE196-AE$196)/AE$196*100,"")</f>
        <v>0</v>
      </c>
    </row>
    <row r="197" spans="1:32" ht="45" x14ac:dyDescent="0.25">
      <c r="A197" s="43"/>
      <c r="B197" s="16" t="s">
        <v>476</v>
      </c>
      <c r="C197" s="16">
        <v>2001</v>
      </c>
      <c r="D197" s="45"/>
      <c r="E197" s="45"/>
      <c r="F197" s="16">
        <v>1</v>
      </c>
      <c r="G197" s="16" t="s">
        <v>64</v>
      </c>
      <c r="H197" s="16" t="s">
        <v>65</v>
      </c>
      <c r="I197" s="16" t="s">
        <v>66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2</v>
      </c>
      <c r="AA197" s="5">
        <v>0</v>
      </c>
      <c r="AB197" s="43"/>
      <c r="AC197" s="47"/>
      <c r="AD197" s="43"/>
      <c r="AE197" s="47"/>
      <c r="AF197" s="47"/>
    </row>
    <row r="198" spans="1:32" ht="45" x14ac:dyDescent="0.25">
      <c r="A198" s="49"/>
      <c r="B198" s="50" t="s">
        <v>63</v>
      </c>
      <c r="C198" s="50">
        <v>2002</v>
      </c>
      <c r="D198" s="51"/>
      <c r="E198" s="51"/>
      <c r="F198" s="50">
        <v>1</v>
      </c>
      <c r="G198" s="50" t="s">
        <v>64</v>
      </c>
      <c r="H198" s="50" t="s">
        <v>65</v>
      </c>
      <c r="I198" s="50" t="s">
        <v>66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49"/>
      <c r="AC198" s="53"/>
      <c r="AD198" s="49"/>
      <c r="AE198" s="53"/>
      <c r="AF198" s="53"/>
    </row>
    <row r="199" spans="1:32" ht="60" x14ac:dyDescent="0.25">
      <c r="A199" s="42">
        <v>4</v>
      </c>
      <c r="B199" s="48" t="s">
        <v>481</v>
      </c>
      <c r="C199" s="48">
        <v>2003</v>
      </c>
      <c r="D199" s="44">
        <v>2003</v>
      </c>
      <c r="E199" s="44">
        <v>2001</v>
      </c>
      <c r="F199" s="48">
        <v>1</v>
      </c>
      <c r="G199" s="48" t="s">
        <v>74</v>
      </c>
      <c r="H199" s="48" t="s">
        <v>75</v>
      </c>
      <c r="I199" s="48" t="s">
        <v>323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42"/>
      <c r="AC199" s="46">
        <v>117.94000244140625</v>
      </c>
      <c r="AD199" s="42">
        <f t="shared" ref="AD199:AD201" si="176">SUM(J199:AB201)</f>
        <v>2</v>
      </c>
      <c r="AE199" s="46">
        <f t="shared" ref="AE199:AE201" si="177">AC199+AD199</f>
        <v>119.94000244140625</v>
      </c>
      <c r="AF199" s="46">
        <f t="shared" ref="AF199:AF201" si="178">IF( AND(ISNUMBER(AE$199),ISNUMBER(AE199)),(AE199-AE$199)/AE$199*100,"")</f>
        <v>0</v>
      </c>
    </row>
    <row r="200" spans="1:32" ht="60" x14ac:dyDescent="0.25">
      <c r="A200" s="43"/>
      <c r="B200" s="16" t="s">
        <v>458</v>
      </c>
      <c r="C200" s="16">
        <v>2002</v>
      </c>
      <c r="D200" s="45"/>
      <c r="E200" s="45"/>
      <c r="F200" s="16">
        <v>1</v>
      </c>
      <c r="G200" s="16" t="s">
        <v>74</v>
      </c>
      <c r="H200" s="16" t="s">
        <v>75</v>
      </c>
      <c r="I200" s="16" t="s">
        <v>87</v>
      </c>
      <c r="J200" s="5">
        <v>0</v>
      </c>
      <c r="K200" s="5">
        <v>0</v>
      </c>
      <c r="L200" s="5">
        <v>2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43"/>
      <c r="AC200" s="47"/>
      <c r="AD200" s="43"/>
      <c r="AE200" s="47"/>
      <c r="AF200" s="47"/>
    </row>
    <row r="201" spans="1:32" ht="60" x14ac:dyDescent="0.25">
      <c r="A201" s="49"/>
      <c r="B201" s="50" t="s">
        <v>73</v>
      </c>
      <c r="C201" s="50">
        <v>2001</v>
      </c>
      <c r="D201" s="51"/>
      <c r="E201" s="51"/>
      <c r="F201" s="50">
        <v>1</v>
      </c>
      <c r="G201" s="50" t="s">
        <v>74</v>
      </c>
      <c r="H201" s="50" t="s">
        <v>75</v>
      </c>
      <c r="I201" s="50" t="s">
        <v>76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49"/>
      <c r="AC201" s="53"/>
      <c r="AD201" s="49"/>
      <c r="AE201" s="53"/>
      <c r="AF201" s="53"/>
    </row>
    <row r="202" spans="1:32" ht="90" x14ac:dyDescent="0.25">
      <c r="A202" s="42">
        <v>5</v>
      </c>
      <c r="B202" s="48" t="s">
        <v>397</v>
      </c>
      <c r="C202" s="48">
        <v>2003</v>
      </c>
      <c r="D202" s="44">
        <v>2003</v>
      </c>
      <c r="E202" s="44">
        <v>2001</v>
      </c>
      <c r="F202" s="48">
        <v>1</v>
      </c>
      <c r="G202" s="48" t="s">
        <v>31</v>
      </c>
      <c r="H202" s="48" t="s">
        <v>107</v>
      </c>
      <c r="I202" s="48" t="s">
        <v>398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42"/>
      <c r="AC202" s="46">
        <v>116.47000122070312</v>
      </c>
      <c r="AD202" s="42">
        <f t="shared" ref="AD202:AD204" si="179">SUM(J202:AB204)</f>
        <v>4</v>
      </c>
      <c r="AE202" s="46">
        <f t="shared" ref="AE202:AE204" si="180">AC202+AD202</f>
        <v>120.47000122070312</v>
      </c>
      <c r="AF202" s="46">
        <f t="shared" ref="AF202:AF204" si="181">IF( AND(ISNUMBER(AE$202),ISNUMBER(AE202)),(AE202-AE$202)/AE$202*100,"")</f>
        <v>0</v>
      </c>
    </row>
    <row r="203" spans="1:32" ht="60" x14ac:dyDescent="0.25">
      <c r="A203" s="43"/>
      <c r="B203" s="16" t="s">
        <v>272</v>
      </c>
      <c r="C203" s="16">
        <v>2001</v>
      </c>
      <c r="D203" s="45"/>
      <c r="E203" s="45"/>
      <c r="F203" s="16">
        <v>1</v>
      </c>
      <c r="G203" s="16" t="s">
        <v>31</v>
      </c>
      <c r="H203" s="16" t="s">
        <v>107</v>
      </c>
      <c r="I203" s="16" t="s">
        <v>108</v>
      </c>
      <c r="J203" s="5">
        <v>0</v>
      </c>
      <c r="K203" s="5">
        <v>0</v>
      </c>
      <c r="L203" s="5">
        <v>2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2</v>
      </c>
      <c r="Y203" s="5">
        <v>0</v>
      </c>
      <c r="Z203" s="5">
        <v>0</v>
      </c>
      <c r="AA203" s="5">
        <v>0</v>
      </c>
      <c r="AB203" s="43"/>
      <c r="AC203" s="47"/>
      <c r="AD203" s="43"/>
      <c r="AE203" s="47"/>
      <c r="AF203" s="47"/>
    </row>
    <row r="204" spans="1:32" ht="60" x14ac:dyDescent="0.25">
      <c r="A204" s="49"/>
      <c r="B204" s="50" t="s">
        <v>291</v>
      </c>
      <c r="C204" s="50">
        <v>2003</v>
      </c>
      <c r="D204" s="51"/>
      <c r="E204" s="51"/>
      <c r="F204" s="50">
        <v>1</v>
      </c>
      <c r="G204" s="50" t="s">
        <v>31</v>
      </c>
      <c r="H204" s="50" t="s">
        <v>107</v>
      </c>
      <c r="I204" s="50" t="s">
        <v>108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49"/>
      <c r="AC204" s="53"/>
      <c r="AD204" s="49"/>
      <c r="AE204" s="53"/>
      <c r="AF204" s="53"/>
    </row>
    <row r="205" spans="1:32" ht="75" x14ac:dyDescent="0.25">
      <c r="A205" s="42">
        <v>6</v>
      </c>
      <c r="B205" s="48" t="s">
        <v>57</v>
      </c>
      <c r="C205" s="48">
        <v>2002</v>
      </c>
      <c r="D205" s="44">
        <v>2003</v>
      </c>
      <c r="E205" s="44">
        <v>2002</v>
      </c>
      <c r="F205" s="48">
        <v>1</v>
      </c>
      <c r="G205" s="48" t="s">
        <v>12</v>
      </c>
      <c r="H205" s="48" t="s">
        <v>41</v>
      </c>
      <c r="I205" s="48" t="s">
        <v>42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42"/>
      <c r="AC205" s="46">
        <v>115</v>
      </c>
      <c r="AD205" s="42">
        <f t="shared" ref="AD205:AD207" si="182">SUM(J205:AB207)</f>
        <v>6</v>
      </c>
      <c r="AE205" s="46">
        <f t="shared" ref="AE205:AE207" si="183">AC205+AD205</f>
        <v>121</v>
      </c>
      <c r="AF205" s="46">
        <f t="shared" ref="AF205:AF207" si="184">IF( AND(ISNUMBER(AE$205),ISNUMBER(AE205)),(AE205-AE$205)/AE$205*100,"")</f>
        <v>0</v>
      </c>
    </row>
    <row r="206" spans="1:32" ht="75" x14ac:dyDescent="0.25">
      <c r="A206" s="43"/>
      <c r="B206" s="16" t="s">
        <v>214</v>
      </c>
      <c r="C206" s="16">
        <v>2003</v>
      </c>
      <c r="D206" s="45"/>
      <c r="E206" s="45"/>
      <c r="F206" s="16">
        <v>2</v>
      </c>
      <c r="G206" s="16" t="s">
        <v>12</v>
      </c>
      <c r="H206" s="16" t="s">
        <v>41</v>
      </c>
      <c r="I206" s="16" t="s">
        <v>104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2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43"/>
      <c r="AC206" s="47"/>
      <c r="AD206" s="43"/>
      <c r="AE206" s="47"/>
      <c r="AF206" s="47"/>
    </row>
    <row r="207" spans="1:32" ht="75" x14ac:dyDescent="0.25">
      <c r="A207" s="49"/>
      <c r="B207" s="50" t="s">
        <v>437</v>
      </c>
      <c r="C207" s="50">
        <v>2003</v>
      </c>
      <c r="D207" s="51"/>
      <c r="E207" s="51"/>
      <c r="F207" s="50">
        <v>2</v>
      </c>
      <c r="G207" s="50" t="s">
        <v>12</v>
      </c>
      <c r="H207" s="50" t="s">
        <v>41</v>
      </c>
      <c r="I207" s="50" t="s">
        <v>104</v>
      </c>
      <c r="J207" s="52">
        <v>0</v>
      </c>
      <c r="K207" s="52">
        <v>0</v>
      </c>
      <c r="L207" s="52">
        <v>2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2</v>
      </c>
      <c r="Z207" s="52">
        <v>0</v>
      </c>
      <c r="AA207" s="52">
        <v>0</v>
      </c>
      <c r="AB207" s="49"/>
      <c r="AC207" s="53"/>
      <c r="AD207" s="49"/>
      <c r="AE207" s="53"/>
      <c r="AF207" s="53"/>
    </row>
    <row r="208" spans="1:32" ht="105" x14ac:dyDescent="0.25">
      <c r="A208" s="42">
        <v>7</v>
      </c>
      <c r="B208" s="48" t="s">
        <v>222</v>
      </c>
      <c r="C208" s="48">
        <v>2002</v>
      </c>
      <c r="D208" s="44">
        <v>2003</v>
      </c>
      <c r="E208" s="44">
        <v>2002</v>
      </c>
      <c r="F208" s="48">
        <v>1</v>
      </c>
      <c r="G208" s="48" t="s">
        <v>113</v>
      </c>
      <c r="H208" s="48" t="s">
        <v>158</v>
      </c>
      <c r="I208" s="48" t="s">
        <v>115</v>
      </c>
      <c r="J208" s="2">
        <v>0</v>
      </c>
      <c r="K208" s="2">
        <v>0</v>
      </c>
      <c r="L208" s="2">
        <v>0</v>
      </c>
      <c r="M208" s="2">
        <v>0</v>
      </c>
      <c r="N208" s="2">
        <v>2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42"/>
      <c r="AC208" s="46">
        <v>121.22000122070312</v>
      </c>
      <c r="AD208" s="42">
        <f t="shared" ref="AD208:AD210" si="185">SUM(J208:AB210)</f>
        <v>2</v>
      </c>
      <c r="AE208" s="46">
        <f t="shared" ref="AE208:AE210" si="186">AC208+AD208</f>
        <v>123.22000122070312</v>
      </c>
      <c r="AF208" s="46">
        <f t="shared" ref="AF208:AF210" si="187">IF( AND(ISNUMBER(AE$208),ISNUMBER(AE208)),(AE208-AE$208)/AE$208*100,"")</f>
        <v>0</v>
      </c>
    </row>
    <row r="209" spans="1:32" ht="105" x14ac:dyDescent="0.25">
      <c r="A209" s="43"/>
      <c r="B209" s="16" t="s">
        <v>325</v>
      </c>
      <c r="C209" s="16">
        <v>2002</v>
      </c>
      <c r="D209" s="45"/>
      <c r="E209" s="45"/>
      <c r="F209" s="16">
        <v>1</v>
      </c>
      <c r="G209" s="16" t="s">
        <v>113</v>
      </c>
      <c r="H209" s="16" t="s">
        <v>158</v>
      </c>
      <c r="I209" s="16" t="s">
        <v>115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43"/>
      <c r="AC209" s="47"/>
      <c r="AD209" s="43"/>
      <c r="AE209" s="47"/>
      <c r="AF209" s="47"/>
    </row>
    <row r="210" spans="1:32" ht="105" x14ac:dyDescent="0.25">
      <c r="A210" s="49"/>
      <c r="B210" s="50" t="s">
        <v>127</v>
      </c>
      <c r="C210" s="50">
        <v>2003</v>
      </c>
      <c r="D210" s="51"/>
      <c r="E210" s="51"/>
      <c r="F210" s="50">
        <v>2</v>
      </c>
      <c r="G210" s="50" t="s">
        <v>113</v>
      </c>
      <c r="H210" s="50" t="s">
        <v>128</v>
      </c>
      <c r="I210" s="50" t="s">
        <v>129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49"/>
      <c r="AC210" s="53"/>
      <c r="AD210" s="49"/>
      <c r="AE210" s="53"/>
      <c r="AF210" s="53"/>
    </row>
    <row r="211" spans="1:32" ht="45" x14ac:dyDescent="0.25">
      <c r="A211" s="42">
        <v>8</v>
      </c>
      <c r="B211" s="48" t="s">
        <v>441</v>
      </c>
      <c r="C211" s="48">
        <v>2002</v>
      </c>
      <c r="D211" s="44">
        <v>2003</v>
      </c>
      <c r="E211" s="44">
        <v>2002</v>
      </c>
      <c r="F211" s="48">
        <v>1</v>
      </c>
      <c r="G211" s="48" t="s">
        <v>18</v>
      </c>
      <c r="H211" s="48" t="s">
        <v>19</v>
      </c>
      <c r="I211" s="48" t="s">
        <v>20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42"/>
      <c r="AC211" s="46">
        <v>122.62000274658203</v>
      </c>
      <c r="AD211" s="42">
        <f t="shared" ref="AD211:AD213" si="188">SUM(J211:AB213)</f>
        <v>4</v>
      </c>
      <c r="AE211" s="46">
        <f t="shared" ref="AE211:AE213" si="189">AC211+AD211</f>
        <v>126.62000274658203</v>
      </c>
      <c r="AF211" s="46">
        <f t="shared" ref="AF211:AF213" si="190">IF( AND(ISNUMBER(AE$211),ISNUMBER(AE211)),(AE211-AE$211)/AE$211*100,"")</f>
        <v>0</v>
      </c>
    </row>
    <row r="212" spans="1:32" ht="45" x14ac:dyDescent="0.25">
      <c r="A212" s="43"/>
      <c r="B212" s="16" t="s">
        <v>335</v>
      </c>
      <c r="C212" s="16">
        <v>2002</v>
      </c>
      <c r="D212" s="45"/>
      <c r="E212" s="45"/>
      <c r="F212" s="16">
        <v>1</v>
      </c>
      <c r="G212" s="16" t="s">
        <v>18</v>
      </c>
      <c r="H212" s="16" t="s">
        <v>19</v>
      </c>
      <c r="I212" s="16" t="s">
        <v>336</v>
      </c>
      <c r="J212" s="5">
        <v>0</v>
      </c>
      <c r="K212" s="5">
        <v>0</v>
      </c>
      <c r="L212" s="5">
        <v>0</v>
      </c>
      <c r="M212" s="5">
        <v>0</v>
      </c>
      <c r="N212" s="5">
        <v>2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2</v>
      </c>
      <c r="X212" s="5">
        <v>0</v>
      </c>
      <c r="Y212" s="5">
        <v>0</v>
      </c>
      <c r="Z212" s="5">
        <v>0</v>
      </c>
      <c r="AA212" s="5">
        <v>0</v>
      </c>
      <c r="AB212" s="43"/>
      <c r="AC212" s="47"/>
      <c r="AD212" s="43"/>
      <c r="AE212" s="47"/>
      <c r="AF212" s="47"/>
    </row>
    <row r="213" spans="1:32" ht="45" x14ac:dyDescent="0.25">
      <c r="A213" s="49"/>
      <c r="B213" s="50" t="s">
        <v>117</v>
      </c>
      <c r="C213" s="50">
        <v>2003</v>
      </c>
      <c r="D213" s="51"/>
      <c r="E213" s="51"/>
      <c r="F213" s="50">
        <v>2</v>
      </c>
      <c r="G213" s="50" t="s">
        <v>18</v>
      </c>
      <c r="H213" s="50" t="s">
        <v>19</v>
      </c>
      <c r="I213" s="50" t="s">
        <v>20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49"/>
      <c r="AC213" s="53"/>
      <c r="AD213" s="49"/>
      <c r="AE213" s="53"/>
      <c r="AF213" s="53"/>
    </row>
    <row r="214" spans="1:32" ht="45" x14ac:dyDescent="0.25">
      <c r="A214" s="42">
        <v>9</v>
      </c>
      <c r="B214" s="48" t="s">
        <v>263</v>
      </c>
      <c r="C214" s="48">
        <v>2002</v>
      </c>
      <c r="D214" s="44">
        <v>2004</v>
      </c>
      <c r="E214" s="44">
        <v>2002</v>
      </c>
      <c r="F214" s="48" t="s">
        <v>45</v>
      </c>
      <c r="G214" s="48" t="s">
        <v>99</v>
      </c>
      <c r="H214" s="48" t="s">
        <v>100</v>
      </c>
      <c r="I214" s="48" t="s">
        <v>264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42"/>
      <c r="AC214" s="46">
        <v>126.66000366210937</v>
      </c>
      <c r="AD214" s="42">
        <f t="shared" ref="AD214:AD216" si="191">SUM(J214:AB216)</f>
        <v>0</v>
      </c>
      <c r="AE214" s="46">
        <f t="shared" ref="AE214:AE216" si="192">AC214+AD214</f>
        <v>126.66000366210937</v>
      </c>
      <c r="AF214" s="46">
        <f t="shared" ref="AF214:AF216" si="193">IF( AND(ISNUMBER(AE$214),ISNUMBER(AE214)),(AE214-AE$214)/AE$214*100,"")</f>
        <v>0</v>
      </c>
    </row>
    <row r="215" spans="1:32" x14ac:dyDescent="0.25">
      <c r="A215" s="43"/>
      <c r="B215" s="16" t="s">
        <v>342</v>
      </c>
      <c r="C215" s="16">
        <v>2004</v>
      </c>
      <c r="D215" s="45"/>
      <c r="E215" s="45"/>
      <c r="F215" s="16">
        <v>2</v>
      </c>
      <c r="G215" s="16" t="s">
        <v>99</v>
      </c>
      <c r="H215" s="16" t="s">
        <v>332</v>
      </c>
      <c r="I215" s="16" t="s">
        <v>343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43"/>
      <c r="AC215" s="47"/>
      <c r="AD215" s="43"/>
      <c r="AE215" s="47"/>
      <c r="AF215" s="47"/>
    </row>
    <row r="216" spans="1:32" ht="45" x14ac:dyDescent="0.25">
      <c r="A216" s="49"/>
      <c r="B216" s="50" t="s">
        <v>98</v>
      </c>
      <c r="C216" s="50">
        <v>2002</v>
      </c>
      <c r="D216" s="51"/>
      <c r="E216" s="51"/>
      <c r="F216" s="50" t="s">
        <v>45</v>
      </c>
      <c r="G216" s="50" t="s">
        <v>99</v>
      </c>
      <c r="H216" s="50" t="s">
        <v>100</v>
      </c>
      <c r="I216" s="50" t="s">
        <v>101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49"/>
      <c r="AC216" s="53"/>
      <c r="AD216" s="49"/>
      <c r="AE216" s="53"/>
      <c r="AF216" s="53"/>
    </row>
    <row r="217" spans="1:32" ht="90" x14ac:dyDescent="0.25">
      <c r="A217" s="42">
        <v>10</v>
      </c>
      <c r="B217" s="48" t="s">
        <v>205</v>
      </c>
      <c r="C217" s="48">
        <v>2003</v>
      </c>
      <c r="D217" s="44">
        <v>2003</v>
      </c>
      <c r="E217" s="44">
        <v>2003</v>
      </c>
      <c r="F217" s="48">
        <v>1</v>
      </c>
      <c r="G217" s="48" t="s">
        <v>25</v>
      </c>
      <c r="H217" s="48" t="s">
        <v>26</v>
      </c>
      <c r="I217" s="48" t="s">
        <v>27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42"/>
      <c r="AC217" s="46">
        <v>129.94999694824219</v>
      </c>
      <c r="AD217" s="42">
        <f t="shared" ref="AD217:AD219" si="194">SUM(J217:AB219)</f>
        <v>4</v>
      </c>
      <c r="AE217" s="46">
        <f t="shared" ref="AE217:AE219" si="195">AC217+AD217</f>
        <v>133.94999694824219</v>
      </c>
      <c r="AF217" s="46">
        <f t="shared" ref="AF217:AF219" si="196">IF( AND(ISNUMBER(AE$217),ISNUMBER(AE217)),(AE217-AE$217)/AE$217*100,"")</f>
        <v>0</v>
      </c>
    </row>
    <row r="218" spans="1:32" ht="90" x14ac:dyDescent="0.25">
      <c r="A218" s="43"/>
      <c r="B218" s="16" t="s">
        <v>327</v>
      </c>
      <c r="C218" s="16">
        <v>2003</v>
      </c>
      <c r="D218" s="45"/>
      <c r="E218" s="45"/>
      <c r="F218" s="16">
        <v>1</v>
      </c>
      <c r="G218" s="16" t="s">
        <v>25</v>
      </c>
      <c r="H218" s="16" t="s">
        <v>26</v>
      </c>
      <c r="I218" s="16" t="s">
        <v>27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43"/>
      <c r="AC218" s="47"/>
      <c r="AD218" s="43"/>
      <c r="AE218" s="47"/>
      <c r="AF218" s="47"/>
    </row>
    <row r="219" spans="1:32" ht="90" x14ac:dyDescent="0.25">
      <c r="A219" s="49"/>
      <c r="B219" s="50" t="s">
        <v>230</v>
      </c>
      <c r="C219" s="50">
        <v>2003</v>
      </c>
      <c r="D219" s="51"/>
      <c r="E219" s="51"/>
      <c r="F219" s="50">
        <v>1</v>
      </c>
      <c r="G219" s="50" t="s">
        <v>25</v>
      </c>
      <c r="H219" s="50" t="s">
        <v>26</v>
      </c>
      <c r="I219" s="50" t="s">
        <v>27</v>
      </c>
      <c r="J219" s="52">
        <v>2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2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49"/>
      <c r="AC219" s="53"/>
      <c r="AD219" s="49"/>
      <c r="AE219" s="53"/>
      <c r="AF219" s="53"/>
    </row>
    <row r="220" spans="1:32" ht="30" x14ac:dyDescent="0.25">
      <c r="A220" s="42">
        <v>11</v>
      </c>
      <c r="B220" s="48" t="s">
        <v>138</v>
      </c>
      <c r="C220" s="48">
        <v>2002</v>
      </c>
      <c r="D220" s="44">
        <v>2003</v>
      </c>
      <c r="E220" s="44">
        <v>2002</v>
      </c>
      <c r="F220" s="48">
        <v>1</v>
      </c>
      <c r="G220" s="48" t="s">
        <v>53</v>
      </c>
      <c r="H220" s="48" t="s">
        <v>60</v>
      </c>
      <c r="I220" s="48" t="s">
        <v>61</v>
      </c>
      <c r="J220" s="2">
        <v>2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42"/>
      <c r="AC220" s="46">
        <v>133.97000122070312</v>
      </c>
      <c r="AD220" s="42">
        <f t="shared" ref="AD220:AD222" si="197">SUM(J220:AB222)</f>
        <v>6</v>
      </c>
      <c r="AE220" s="46">
        <f t="shared" ref="AE220:AE222" si="198">AC220+AD220</f>
        <v>139.97000122070312</v>
      </c>
      <c r="AF220" s="46">
        <f t="shared" ref="AF220:AF222" si="199">IF( AND(ISNUMBER(AE$220),ISNUMBER(AE220)),(AE220-AE$220)/AE$220*100,"")</f>
        <v>0</v>
      </c>
    </row>
    <row r="221" spans="1:32" ht="30" x14ac:dyDescent="0.25">
      <c r="A221" s="43"/>
      <c r="B221" s="16" t="s">
        <v>270</v>
      </c>
      <c r="C221" s="16">
        <v>2003</v>
      </c>
      <c r="D221" s="45"/>
      <c r="E221" s="45"/>
      <c r="F221" s="16">
        <v>1</v>
      </c>
      <c r="G221" s="16" t="s">
        <v>53</v>
      </c>
      <c r="H221" s="16" t="s">
        <v>60</v>
      </c>
      <c r="I221" s="16" t="s">
        <v>61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</v>
      </c>
      <c r="V221" s="5">
        <v>0</v>
      </c>
      <c r="W221" s="5">
        <v>0</v>
      </c>
      <c r="X221" s="5">
        <v>0</v>
      </c>
      <c r="Y221" s="5">
        <v>0</v>
      </c>
      <c r="Z221" s="5">
        <v>2</v>
      </c>
      <c r="AA221" s="5">
        <v>0</v>
      </c>
      <c r="AB221" s="43"/>
      <c r="AC221" s="47"/>
      <c r="AD221" s="43"/>
      <c r="AE221" s="47"/>
      <c r="AF221" s="47"/>
    </row>
    <row r="222" spans="1:32" ht="30" x14ac:dyDescent="0.25">
      <c r="A222" s="49"/>
      <c r="B222" s="50" t="s">
        <v>427</v>
      </c>
      <c r="C222" s="50">
        <v>2003</v>
      </c>
      <c r="D222" s="51"/>
      <c r="E222" s="51"/>
      <c r="F222" s="50">
        <v>2</v>
      </c>
      <c r="G222" s="50" t="s">
        <v>53</v>
      </c>
      <c r="H222" s="50" t="s">
        <v>60</v>
      </c>
      <c r="I222" s="50" t="s">
        <v>61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49"/>
      <c r="AC222" s="53"/>
      <c r="AD222" s="49"/>
      <c r="AE222" s="53"/>
      <c r="AF222" s="53"/>
    </row>
    <row r="223" spans="1:32" ht="75" x14ac:dyDescent="0.25">
      <c r="A223" s="42">
        <v>12</v>
      </c>
      <c r="B223" s="48" t="s">
        <v>95</v>
      </c>
      <c r="C223" s="48">
        <v>2001</v>
      </c>
      <c r="D223" s="44">
        <v>2002</v>
      </c>
      <c r="E223" s="44">
        <v>2001</v>
      </c>
      <c r="F223" s="48" t="s">
        <v>45</v>
      </c>
      <c r="G223" s="48" t="s">
        <v>48</v>
      </c>
      <c r="H223" s="48" t="s">
        <v>49</v>
      </c>
      <c r="I223" s="48" t="s">
        <v>96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2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42"/>
      <c r="AC223" s="46">
        <v>152.30000305175781</v>
      </c>
      <c r="AD223" s="42">
        <f t="shared" ref="AD223:AD225" si="200">SUM(J223:AB225)</f>
        <v>2</v>
      </c>
      <c r="AE223" s="46">
        <f t="shared" ref="AE223:AE225" si="201">AC223+AD223</f>
        <v>154.30000305175781</v>
      </c>
      <c r="AF223" s="46">
        <f t="shared" ref="AF223:AF225" si="202">IF( AND(ISNUMBER(AE$223),ISNUMBER(AE223)),(AE223-AE$223)/AE$223*100,"")</f>
        <v>0</v>
      </c>
    </row>
    <row r="224" spans="1:32" ht="75" x14ac:dyDescent="0.25">
      <c r="A224" s="43"/>
      <c r="B224" s="16" t="s">
        <v>466</v>
      </c>
      <c r="C224" s="16">
        <v>2002</v>
      </c>
      <c r="D224" s="45"/>
      <c r="E224" s="45"/>
      <c r="F224" s="16">
        <v>2</v>
      </c>
      <c r="G224" s="16" t="s">
        <v>48</v>
      </c>
      <c r="H224" s="16" t="s">
        <v>49</v>
      </c>
      <c r="I224" s="16" t="s">
        <v>50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43"/>
      <c r="AC224" s="47"/>
      <c r="AD224" s="43"/>
      <c r="AE224" s="47"/>
      <c r="AF224" s="47"/>
    </row>
    <row r="225" spans="1:32" ht="75" x14ac:dyDescent="0.25">
      <c r="A225" s="49"/>
      <c r="B225" s="50" t="s">
        <v>47</v>
      </c>
      <c r="C225" s="50">
        <v>2002</v>
      </c>
      <c r="D225" s="51"/>
      <c r="E225" s="51"/>
      <c r="F225" s="50">
        <v>2</v>
      </c>
      <c r="G225" s="50" t="s">
        <v>48</v>
      </c>
      <c r="H225" s="50" t="s">
        <v>49</v>
      </c>
      <c r="I225" s="50" t="s">
        <v>50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49"/>
      <c r="AC225" s="53"/>
      <c r="AD225" s="49"/>
      <c r="AE225" s="53"/>
      <c r="AF225" s="53"/>
    </row>
    <row r="226" spans="1:32" ht="45" x14ac:dyDescent="0.25">
      <c r="A226" s="42">
        <v>13</v>
      </c>
      <c r="B226" s="48" t="s">
        <v>358</v>
      </c>
      <c r="C226" s="48">
        <v>2004</v>
      </c>
      <c r="D226" s="44">
        <v>2004</v>
      </c>
      <c r="E226" s="44">
        <v>2002</v>
      </c>
      <c r="F226" s="48">
        <v>2</v>
      </c>
      <c r="G226" s="48" t="s">
        <v>64</v>
      </c>
      <c r="H226" s="48" t="s">
        <v>92</v>
      </c>
      <c r="I226" s="48" t="s">
        <v>359</v>
      </c>
      <c r="J226" s="2">
        <v>0</v>
      </c>
      <c r="K226" s="2">
        <v>0</v>
      </c>
      <c r="L226" s="2">
        <v>2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42"/>
      <c r="AC226" s="46">
        <v>141.10000610351562</v>
      </c>
      <c r="AD226" s="42">
        <f t="shared" ref="AD226:AD228" si="203">SUM(J226:AB228)</f>
        <v>18</v>
      </c>
      <c r="AE226" s="46">
        <f t="shared" ref="AE226:AE228" si="204">AC226+AD226</f>
        <v>159.10000610351562</v>
      </c>
      <c r="AF226" s="46">
        <f t="shared" ref="AF226:AF228" si="205">IF( AND(ISNUMBER(AE$226),ISNUMBER(AE226)),(AE226-AE$226)/AE$226*100,"")</f>
        <v>0</v>
      </c>
    </row>
    <row r="227" spans="1:32" ht="45" x14ac:dyDescent="0.25">
      <c r="A227" s="43"/>
      <c r="B227" s="16" t="s">
        <v>307</v>
      </c>
      <c r="C227" s="16">
        <v>2002</v>
      </c>
      <c r="D227" s="45"/>
      <c r="E227" s="45"/>
      <c r="F227" s="16">
        <v>2</v>
      </c>
      <c r="G227" s="16" t="s">
        <v>64</v>
      </c>
      <c r="H227" s="16" t="s">
        <v>92</v>
      </c>
      <c r="I227" s="16" t="s">
        <v>190</v>
      </c>
      <c r="J227" s="5">
        <v>0</v>
      </c>
      <c r="K227" s="5">
        <v>0</v>
      </c>
      <c r="L227" s="5">
        <v>2</v>
      </c>
      <c r="M227" s="5">
        <v>0</v>
      </c>
      <c r="N227" s="5">
        <v>0</v>
      </c>
      <c r="O227" s="5">
        <v>2</v>
      </c>
      <c r="P227" s="5">
        <v>2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2</v>
      </c>
      <c r="AA227" s="5">
        <v>0</v>
      </c>
      <c r="AB227" s="43"/>
      <c r="AC227" s="47"/>
      <c r="AD227" s="43"/>
      <c r="AE227" s="47"/>
      <c r="AF227" s="47"/>
    </row>
    <row r="228" spans="1:32" ht="45" x14ac:dyDescent="0.25">
      <c r="A228" s="49"/>
      <c r="B228" s="50" t="s">
        <v>340</v>
      </c>
      <c r="C228" s="50">
        <v>2003</v>
      </c>
      <c r="D228" s="51"/>
      <c r="E228" s="51"/>
      <c r="F228" s="50">
        <v>2</v>
      </c>
      <c r="G228" s="50" t="s">
        <v>64</v>
      </c>
      <c r="H228" s="50" t="s">
        <v>92</v>
      </c>
      <c r="I228" s="50" t="s">
        <v>190</v>
      </c>
      <c r="J228" s="52">
        <v>0</v>
      </c>
      <c r="K228" s="52">
        <v>0</v>
      </c>
      <c r="L228" s="52">
        <v>2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2</v>
      </c>
      <c r="U228" s="52">
        <v>0</v>
      </c>
      <c r="V228" s="52">
        <v>0</v>
      </c>
      <c r="W228" s="52">
        <v>0</v>
      </c>
      <c r="X228" s="52">
        <v>0</v>
      </c>
      <c r="Y228" s="52">
        <v>2</v>
      </c>
      <c r="Z228" s="52">
        <v>2</v>
      </c>
      <c r="AA228" s="52">
        <v>0</v>
      </c>
      <c r="AB228" s="49"/>
      <c r="AC228" s="53"/>
      <c r="AD228" s="49"/>
      <c r="AE228" s="53"/>
      <c r="AF228" s="53"/>
    </row>
    <row r="229" spans="1:32" ht="75" x14ac:dyDescent="0.25">
      <c r="A229" s="42">
        <v>14</v>
      </c>
      <c r="B229" s="48" t="s">
        <v>311</v>
      </c>
      <c r="C229" s="48">
        <v>2003</v>
      </c>
      <c r="D229" s="44">
        <v>2004</v>
      </c>
      <c r="E229" s="44">
        <v>2003</v>
      </c>
      <c r="F229" s="48" t="s">
        <v>143</v>
      </c>
      <c r="G229" s="48" t="s">
        <v>48</v>
      </c>
      <c r="H229" s="48" t="s">
        <v>49</v>
      </c>
      <c r="I229" s="48" t="s">
        <v>50</v>
      </c>
      <c r="J229" s="2">
        <v>0</v>
      </c>
      <c r="K229" s="2">
        <v>0</v>
      </c>
      <c r="L229" s="2">
        <v>0</v>
      </c>
      <c r="M229" s="2">
        <v>0</v>
      </c>
      <c r="N229" s="2">
        <v>2</v>
      </c>
      <c r="O229" s="2">
        <v>0</v>
      </c>
      <c r="P229" s="2">
        <v>2</v>
      </c>
      <c r="Q229" s="2">
        <v>0</v>
      </c>
      <c r="R229" s="2">
        <v>0</v>
      </c>
      <c r="S229" s="2">
        <v>2</v>
      </c>
      <c r="T229" s="2">
        <v>0</v>
      </c>
      <c r="U229" s="2">
        <v>2</v>
      </c>
      <c r="V229" s="2">
        <v>0</v>
      </c>
      <c r="W229" s="2">
        <v>0</v>
      </c>
      <c r="X229" s="2">
        <v>0</v>
      </c>
      <c r="Y229" s="2">
        <v>2</v>
      </c>
      <c r="Z229" s="2">
        <v>0</v>
      </c>
      <c r="AA229" s="2">
        <v>0</v>
      </c>
      <c r="AB229" s="42"/>
      <c r="AC229" s="46">
        <v>147.25999450683594</v>
      </c>
      <c r="AD229" s="42">
        <f t="shared" ref="AD229:AD231" si="206">SUM(J229:AB231)</f>
        <v>12</v>
      </c>
      <c r="AE229" s="46">
        <f t="shared" ref="AE229:AE231" si="207">AC229+AD229</f>
        <v>159.25999450683594</v>
      </c>
      <c r="AF229" s="46">
        <f t="shared" ref="AF229:AF231" si="208">IF( AND(ISNUMBER(AE$229),ISNUMBER(AE229)),(AE229-AE$229)/AE$229*100,"")</f>
        <v>0</v>
      </c>
    </row>
    <row r="230" spans="1:32" ht="75" x14ac:dyDescent="0.25">
      <c r="A230" s="43"/>
      <c r="B230" s="16" t="s">
        <v>78</v>
      </c>
      <c r="C230" s="16">
        <v>2004</v>
      </c>
      <c r="D230" s="45"/>
      <c r="E230" s="45"/>
      <c r="F230" s="16">
        <v>2</v>
      </c>
      <c r="G230" s="16" t="s">
        <v>48</v>
      </c>
      <c r="H230" s="16" t="s">
        <v>49</v>
      </c>
      <c r="I230" s="16" t="s">
        <v>79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43"/>
      <c r="AC230" s="47"/>
      <c r="AD230" s="43"/>
      <c r="AE230" s="47"/>
      <c r="AF230" s="47"/>
    </row>
    <row r="231" spans="1:32" ht="75" x14ac:dyDescent="0.25">
      <c r="A231" s="49"/>
      <c r="B231" s="50" t="s">
        <v>81</v>
      </c>
      <c r="C231" s="50">
        <v>2004</v>
      </c>
      <c r="D231" s="51"/>
      <c r="E231" s="51"/>
      <c r="F231" s="50">
        <v>2</v>
      </c>
      <c r="G231" s="50" t="s">
        <v>48</v>
      </c>
      <c r="H231" s="50" t="s">
        <v>49</v>
      </c>
      <c r="I231" s="50" t="s">
        <v>79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2</v>
      </c>
      <c r="Z231" s="52">
        <v>0</v>
      </c>
      <c r="AA231" s="52">
        <v>0</v>
      </c>
      <c r="AB231" s="49"/>
      <c r="AC231" s="53"/>
      <c r="AD231" s="49"/>
      <c r="AE231" s="53"/>
      <c r="AF231" s="53"/>
    </row>
    <row r="232" spans="1:32" ht="75" x14ac:dyDescent="0.25">
      <c r="A232" s="42">
        <v>15</v>
      </c>
      <c r="B232" s="48" t="s">
        <v>456</v>
      </c>
      <c r="C232" s="48">
        <v>2002</v>
      </c>
      <c r="D232" s="44">
        <v>2003</v>
      </c>
      <c r="E232" s="44">
        <v>2002</v>
      </c>
      <c r="F232" s="48" t="s">
        <v>45</v>
      </c>
      <c r="G232" s="48" t="s">
        <v>36</v>
      </c>
      <c r="H232" s="48" t="s">
        <v>37</v>
      </c>
      <c r="I232" s="48" t="s">
        <v>38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42"/>
      <c r="AC232" s="46">
        <v>112.86000061035156</v>
      </c>
      <c r="AD232" s="42">
        <f t="shared" ref="AD232:AD234" si="209">SUM(J232:AB234)</f>
        <v>52</v>
      </c>
      <c r="AE232" s="46">
        <f t="shared" ref="AE232:AE234" si="210">AC232+AD232</f>
        <v>164.86000061035156</v>
      </c>
      <c r="AF232" s="46">
        <f t="shared" ref="AF232:AF234" si="211">IF( AND(ISNUMBER(AE$232),ISNUMBER(AE232)),(AE232-AE$232)/AE$232*100,"")</f>
        <v>0</v>
      </c>
    </row>
    <row r="233" spans="1:32" ht="75" x14ac:dyDescent="0.25">
      <c r="A233" s="43"/>
      <c r="B233" s="16" t="s">
        <v>280</v>
      </c>
      <c r="C233" s="16">
        <v>2002</v>
      </c>
      <c r="D233" s="45"/>
      <c r="E233" s="45"/>
      <c r="F233" s="16">
        <v>1</v>
      </c>
      <c r="G233" s="16" t="s">
        <v>36</v>
      </c>
      <c r="H233" s="16" t="s">
        <v>37</v>
      </c>
      <c r="I233" s="16" t="s">
        <v>38</v>
      </c>
      <c r="J233" s="5">
        <v>0</v>
      </c>
      <c r="K233" s="5">
        <v>0</v>
      </c>
      <c r="L233" s="5">
        <v>50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43"/>
      <c r="AC233" s="47"/>
      <c r="AD233" s="43"/>
      <c r="AE233" s="47"/>
      <c r="AF233" s="47"/>
    </row>
    <row r="234" spans="1:32" ht="75" x14ac:dyDescent="0.25">
      <c r="A234" s="49"/>
      <c r="B234" s="50" t="s">
        <v>168</v>
      </c>
      <c r="C234" s="50">
        <v>2003</v>
      </c>
      <c r="D234" s="51"/>
      <c r="E234" s="51"/>
      <c r="F234" s="50">
        <v>2</v>
      </c>
      <c r="G234" s="50" t="s">
        <v>36</v>
      </c>
      <c r="H234" s="50" t="s">
        <v>37</v>
      </c>
      <c r="I234" s="50" t="s">
        <v>38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2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49"/>
      <c r="AC234" s="53"/>
      <c r="AD234" s="49"/>
      <c r="AE234" s="53"/>
      <c r="AF234" s="53"/>
    </row>
    <row r="235" spans="1:32" ht="30" x14ac:dyDescent="0.25">
      <c r="A235" s="42">
        <v>16</v>
      </c>
      <c r="B235" s="48" t="s">
        <v>241</v>
      </c>
      <c r="C235" s="48">
        <v>2002</v>
      </c>
      <c r="D235" s="44">
        <v>2002</v>
      </c>
      <c r="E235" s="44">
        <v>2002</v>
      </c>
      <c r="F235" s="48">
        <v>2</v>
      </c>
      <c r="G235" s="48" t="s">
        <v>242</v>
      </c>
      <c r="H235" s="48" t="s">
        <v>243</v>
      </c>
      <c r="I235" s="48" t="s">
        <v>244</v>
      </c>
      <c r="J235" s="2">
        <v>2</v>
      </c>
      <c r="K235" s="2">
        <v>0</v>
      </c>
      <c r="L235" s="2">
        <v>2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2</v>
      </c>
      <c r="U235" s="2">
        <v>0</v>
      </c>
      <c r="V235" s="2">
        <v>0</v>
      </c>
      <c r="W235" s="2">
        <v>0</v>
      </c>
      <c r="X235" s="2">
        <v>0</v>
      </c>
      <c r="Y235" s="2">
        <v>2</v>
      </c>
      <c r="Z235" s="2">
        <v>0</v>
      </c>
      <c r="AA235" s="2">
        <v>0</v>
      </c>
      <c r="AB235" s="42"/>
      <c r="AC235" s="46">
        <v>165.44000244140625</v>
      </c>
      <c r="AD235" s="42">
        <f t="shared" ref="AD235:AD237" si="212">SUM(J235:AB237)</f>
        <v>28</v>
      </c>
      <c r="AE235" s="46">
        <f t="shared" ref="AE235:AE237" si="213">AC235+AD235</f>
        <v>193.44000244140625</v>
      </c>
      <c r="AF235" s="46">
        <f t="shared" ref="AF235:AF237" si="214">IF( AND(ISNUMBER(AE$235),ISNUMBER(AE235)),(AE235-AE$235)/AE$235*100,"")</f>
        <v>0</v>
      </c>
    </row>
    <row r="236" spans="1:32" ht="30" x14ac:dyDescent="0.25">
      <c r="A236" s="43"/>
      <c r="B236" s="16" t="s">
        <v>276</v>
      </c>
      <c r="C236" s="16">
        <v>2002</v>
      </c>
      <c r="D236" s="45"/>
      <c r="E236" s="45"/>
      <c r="F236" s="16">
        <v>2</v>
      </c>
      <c r="G236" s="16" t="s">
        <v>242</v>
      </c>
      <c r="H236" s="16" t="s">
        <v>243</v>
      </c>
      <c r="I236" s="16" t="s">
        <v>244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2</v>
      </c>
      <c r="P236" s="5">
        <v>0</v>
      </c>
      <c r="Q236" s="5">
        <v>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2</v>
      </c>
      <c r="Z236" s="5">
        <v>0</v>
      </c>
      <c r="AA236" s="5">
        <v>0</v>
      </c>
      <c r="AB236" s="43"/>
      <c r="AC236" s="47"/>
      <c r="AD236" s="43"/>
      <c r="AE236" s="47"/>
      <c r="AF236" s="47"/>
    </row>
    <row r="237" spans="1:32" ht="30" x14ac:dyDescent="0.25">
      <c r="A237" s="49"/>
      <c r="B237" s="50" t="s">
        <v>255</v>
      </c>
      <c r="C237" s="50">
        <v>2002</v>
      </c>
      <c r="D237" s="51"/>
      <c r="E237" s="51"/>
      <c r="F237" s="50">
        <v>2</v>
      </c>
      <c r="G237" s="50" t="s">
        <v>242</v>
      </c>
      <c r="H237" s="50" t="s">
        <v>243</v>
      </c>
      <c r="I237" s="50" t="s">
        <v>244</v>
      </c>
      <c r="J237" s="52">
        <v>0</v>
      </c>
      <c r="K237" s="52">
        <v>2</v>
      </c>
      <c r="L237" s="52">
        <v>2</v>
      </c>
      <c r="M237" s="52">
        <v>0</v>
      </c>
      <c r="N237" s="52">
        <v>0</v>
      </c>
      <c r="O237" s="52">
        <v>2</v>
      </c>
      <c r="P237" s="52">
        <v>2</v>
      </c>
      <c r="Q237" s="52">
        <v>0</v>
      </c>
      <c r="R237" s="52">
        <v>0</v>
      </c>
      <c r="S237" s="52">
        <v>0</v>
      </c>
      <c r="T237" s="52">
        <v>2</v>
      </c>
      <c r="U237" s="52">
        <v>0</v>
      </c>
      <c r="V237" s="52">
        <v>0</v>
      </c>
      <c r="W237" s="52">
        <v>0</v>
      </c>
      <c r="X237" s="52">
        <v>0</v>
      </c>
      <c r="Y237" s="52">
        <v>2</v>
      </c>
      <c r="Z237" s="52">
        <v>2</v>
      </c>
      <c r="AA237" s="52">
        <v>0</v>
      </c>
      <c r="AB237" s="49"/>
      <c r="AC237" s="53"/>
      <c r="AD237" s="49"/>
      <c r="AE237" s="53"/>
      <c r="AF237" s="53"/>
    </row>
    <row r="238" spans="1:32" ht="60" x14ac:dyDescent="0.25">
      <c r="A238" s="42">
        <v>17</v>
      </c>
      <c r="B238" s="48" t="s">
        <v>369</v>
      </c>
      <c r="C238" s="48">
        <v>2002</v>
      </c>
      <c r="D238" s="44">
        <v>2003</v>
      </c>
      <c r="E238" s="44">
        <v>2002</v>
      </c>
      <c r="F238" s="48">
        <v>1</v>
      </c>
      <c r="G238" s="48" t="s">
        <v>74</v>
      </c>
      <c r="H238" s="48" t="s">
        <v>75</v>
      </c>
      <c r="I238" s="48" t="s">
        <v>87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2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42"/>
      <c r="AC238" s="46">
        <v>143.94999694824219</v>
      </c>
      <c r="AD238" s="42">
        <f t="shared" ref="AD238:AD240" si="215">SUM(J238:AB240)</f>
        <v>60</v>
      </c>
      <c r="AE238" s="46">
        <f t="shared" ref="AE238:AE240" si="216">AC238+AD238</f>
        <v>203.94999694824219</v>
      </c>
      <c r="AF238" s="46">
        <f t="shared" ref="AF238:AF240" si="217">IF( AND(ISNUMBER(AE$238),ISNUMBER(AE238)),(AE238-AE$238)/AE$238*100,"")</f>
        <v>0</v>
      </c>
    </row>
    <row r="239" spans="1:32" ht="60" x14ac:dyDescent="0.25">
      <c r="A239" s="43"/>
      <c r="B239" s="16" t="s">
        <v>363</v>
      </c>
      <c r="C239" s="16">
        <v>2003</v>
      </c>
      <c r="D239" s="45"/>
      <c r="E239" s="45"/>
      <c r="F239" s="16">
        <v>1</v>
      </c>
      <c r="G239" s="16" t="s">
        <v>74</v>
      </c>
      <c r="H239" s="16" t="s">
        <v>75</v>
      </c>
      <c r="I239" s="16" t="s">
        <v>87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2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2</v>
      </c>
      <c r="Z239" s="5">
        <v>0</v>
      </c>
      <c r="AA239" s="5">
        <v>0</v>
      </c>
      <c r="AB239" s="43"/>
      <c r="AC239" s="47"/>
      <c r="AD239" s="43"/>
      <c r="AE239" s="47"/>
      <c r="AF239" s="47"/>
    </row>
    <row r="240" spans="1:32" ht="60" x14ac:dyDescent="0.25">
      <c r="A240" s="49"/>
      <c r="B240" s="50" t="s">
        <v>86</v>
      </c>
      <c r="C240" s="50">
        <v>2003</v>
      </c>
      <c r="D240" s="51"/>
      <c r="E240" s="51"/>
      <c r="F240" s="50">
        <v>3</v>
      </c>
      <c r="G240" s="50" t="s">
        <v>74</v>
      </c>
      <c r="H240" s="50" t="s">
        <v>75</v>
      </c>
      <c r="I240" s="50" t="s">
        <v>87</v>
      </c>
      <c r="J240" s="52">
        <v>2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50</v>
      </c>
      <c r="T240" s="52">
        <v>0</v>
      </c>
      <c r="U240" s="52">
        <v>2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49"/>
      <c r="AC240" s="53"/>
      <c r="AD240" s="49"/>
      <c r="AE240" s="53"/>
      <c r="AF240" s="53"/>
    </row>
    <row r="241" spans="1:32" ht="45" x14ac:dyDescent="0.25">
      <c r="A241" s="42"/>
      <c r="B241" s="48" t="s">
        <v>268</v>
      </c>
      <c r="C241" s="48">
        <v>2003</v>
      </c>
      <c r="D241" s="44">
        <v>2003</v>
      </c>
      <c r="E241" s="44">
        <v>2001</v>
      </c>
      <c r="F241" s="48">
        <v>1</v>
      </c>
      <c r="G241" s="48" t="s">
        <v>134</v>
      </c>
      <c r="H241" s="48" t="s">
        <v>135</v>
      </c>
      <c r="I241" s="48" t="s">
        <v>136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2</v>
      </c>
      <c r="S241" s="2">
        <v>2</v>
      </c>
      <c r="T241" s="2">
        <v>0</v>
      </c>
      <c r="U241" s="2">
        <v>2</v>
      </c>
      <c r="V241" s="2">
        <v>2</v>
      </c>
      <c r="W241" s="2">
        <v>0</v>
      </c>
      <c r="X241" s="2"/>
      <c r="Y241" s="2"/>
      <c r="Z241" s="2"/>
      <c r="AA241" s="2"/>
      <c r="AB241" s="42"/>
      <c r="AC241" s="46" t="s">
        <v>848</v>
      </c>
      <c r="AD241" s="42">
        <f t="shared" ref="AD241:AD243" si="218">SUM(J241:AB243)</f>
        <v>14</v>
      </c>
      <c r="AE241" s="46">
        <v>10000</v>
      </c>
      <c r="AF241" s="46">
        <f t="shared" ref="AF241:AF243" si="219">IF( AND(ISNUMBER(AE$241),ISNUMBER(AE241)),(AE241-AE$241)/AE$241*100,"")</f>
        <v>0</v>
      </c>
    </row>
    <row r="242" spans="1:32" ht="45" x14ac:dyDescent="0.25">
      <c r="A242" s="43"/>
      <c r="B242" s="16" t="s">
        <v>182</v>
      </c>
      <c r="C242" s="16">
        <v>2001</v>
      </c>
      <c r="D242" s="45"/>
      <c r="E242" s="45"/>
      <c r="F242" s="16">
        <v>1</v>
      </c>
      <c r="G242" s="16" t="s">
        <v>134</v>
      </c>
      <c r="H242" s="16" t="s">
        <v>135</v>
      </c>
      <c r="I242" s="16" t="s">
        <v>136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2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/>
      <c r="Y242" s="5"/>
      <c r="Z242" s="5"/>
      <c r="AA242" s="5"/>
      <c r="AB242" s="43"/>
      <c r="AC242" s="47"/>
      <c r="AD242" s="43"/>
      <c r="AE242" s="47"/>
      <c r="AF242" s="47"/>
    </row>
    <row r="243" spans="1:32" ht="45" x14ac:dyDescent="0.25">
      <c r="A243" s="49"/>
      <c r="B243" s="50" t="s">
        <v>433</v>
      </c>
      <c r="C243" s="50">
        <v>2002</v>
      </c>
      <c r="D243" s="51"/>
      <c r="E243" s="51"/>
      <c r="F243" s="50">
        <v>1</v>
      </c>
      <c r="G243" s="50" t="s">
        <v>134</v>
      </c>
      <c r="H243" s="50" t="s">
        <v>135</v>
      </c>
      <c r="I243" s="50" t="s">
        <v>136</v>
      </c>
      <c r="J243" s="52">
        <v>0</v>
      </c>
      <c r="K243" s="52">
        <v>0</v>
      </c>
      <c r="L243" s="52">
        <v>2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2</v>
      </c>
      <c r="V243" s="52">
        <v>0</v>
      </c>
      <c r="W243" s="52">
        <v>0</v>
      </c>
      <c r="X243" s="52"/>
      <c r="Y243" s="52"/>
      <c r="Z243" s="52"/>
      <c r="AA243" s="52"/>
      <c r="AB243" s="49"/>
      <c r="AC243" s="53"/>
      <c r="AD243" s="49"/>
      <c r="AE243" s="53"/>
      <c r="AF243" s="53"/>
    </row>
    <row r="244" spans="1:32" ht="60" x14ac:dyDescent="0.25">
      <c r="A244" s="42"/>
      <c r="B244" s="48" t="s">
        <v>387</v>
      </c>
      <c r="C244" s="48">
        <v>2001</v>
      </c>
      <c r="D244" s="44">
        <v>2003</v>
      </c>
      <c r="E244" s="44">
        <v>2001</v>
      </c>
      <c r="F244" s="48">
        <v>1</v>
      </c>
      <c r="G244" s="48" t="s">
        <v>69</v>
      </c>
      <c r="H244" s="48" t="s">
        <v>70</v>
      </c>
      <c r="I244" s="48" t="s">
        <v>152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42"/>
      <c r="AC244" s="46" t="s">
        <v>847</v>
      </c>
      <c r="AD244" s="42">
        <f t="shared" ref="AD244:AD246" si="220">SUM(J244:AB246)</f>
        <v>0</v>
      </c>
      <c r="AE244" s="46">
        <v>10050</v>
      </c>
      <c r="AF244" s="46">
        <f t="shared" ref="AF244:AF246" si="221">IF( AND(ISNUMBER(AE$244),ISNUMBER(AE244)),(AE244-AE$244)/AE$244*100,"")</f>
        <v>0</v>
      </c>
    </row>
    <row r="245" spans="1:32" ht="60" x14ac:dyDescent="0.25">
      <c r="A245" s="43"/>
      <c r="B245" s="16" t="s">
        <v>385</v>
      </c>
      <c r="C245" s="16">
        <v>2003</v>
      </c>
      <c r="D245" s="45"/>
      <c r="E245" s="45"/>
      <c r="F245" s="16">
        <v>2</v>
      </c>
      <c r="G245" s="16" t="s">
        <v>69</v>
      </c>
      <c r="H245" s="16" t="s">
        <v>70</v>
      </c>
      <c r="I245" s="16" t="s">
        <v>152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43"/>
      <c r="AC245" s="47"/>
      <c r="AD245" s="43"/>
      <c r="AE245" s="47"/>
      <c r="AF245" s="47"/>
    </row>
    <row r="246" spans="1:32" ht="60" x14ac:dyDescent="0.25">
      <c r="A246" s="49"/>
      <c r="B246" s="50" t="s">
        <v>83</v>
      </c>
      <c r="C246" s="50">
        <v>2003</v>
      </c>
      <c r="D246" s="51"/>
      <c r="E246" s="51"/>
      <c r="F246" s="50">
        <v>2</v>
      </c>
      <c r="G246" s="50" t="s">
        <v>69</v>
      </c>
      <c r="H246" s="50" t="s">
        <v>70</v>
      </c>
      <c r="I246" s="50" t="s">
        <v>84</v>
      </c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49"/>
      <c r="AC246" s="53"/>
      <c r="AD246" s="49"/>
      <c r="AE246" s="53"/>
      <c r="AF246" s="53"/>
    </row>
    <row r="248" spans="1:32" ht="18.75" x14ac:dyDescent="0.25">
      <c r="A248" s="20" t="s">
        <v>903</v>
      </c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32" x14ac:dyDescent="0.25">
      <c r="A249" s="28" t="s">
        <v>838</v>
      </c>
      <c r="B249" s="28" t="s">
        <v>1</v>
      </c>
      <c r="C249" s="28" t="s">
        <v>2</v>
      </c>
      <c r="D249" s="28" t="s">
        <v>505</v>
      </c>
      <c r="E249" s="28" t="s">
        <v>506</v>
      </c>
      <c r="F249" s="28" t="s">
        <v>3</v>
      </c>
      <c r="G249" s="28" t="s">
        <v>4</v>
      </c>
      <c r="H249" s="28" t="s">
        <v>5</v>
      </c>
      <c r="I249" s="28" t="s">
        <v>6</v>
      </c>
      <c r="J249" s="28">
        <v>1</v>
      </c>
      <c r="K249" s="28">
        <v>2</v>
      </c>
      <c r="L249" s="28">
        <v>3</v>
      </c>
      <c r="M249" s="28">
        <v>4</v>
      </c>
      <c r="N249" s="28">
        <v>5</v>
      </c>
      <c r="O249" s="28">
        <v>6</v>
      </c>
      <c r="P249" s="28">
        <v>7</v>
      </c>
      <c r="Q249" s="28">
        <v>8</v>
      </c>
      <c r="R249" s="28">
        <v>9</v>
      </c>
      <c r="S249" s="28">
        <v>10</v>
      </c>
      <c r="T249" s="28">
        <v>11</v>
      </c>
      <c r="U249" s="28">
        <v>12</v>
      </c>
      <c r="V249" s="28">
        <v>13</v>
      </c>
      <c r="W249" s="28">
        <v>14</v>
      </c>
      <c r="X249" s="28">
        <v>15</v>
      </c>
      <c r="Y249" s="28">
        <v>16</v>
      </c>
      <c r="Z249" s="28">
        <v>17</v>
      </c>
      <c r="AA249" s="28">
        <v>18</v>
      </c>
      <c r="AB249" s="28" t="s">
        <v>1149</v>
      </c>
      <c r="AC249" s="28" t="s">
        <v>841</v>
      </c>
      <c r="AD249" s="28" t="s">
        <v>842</v>
      </c>
      <c r="AE249" s="28" t="s">
        <v>843</v>
      </c>
      <c r="AF249" s="28" t="s">
        <v>846</v>
      </c>
    </row>
    <row r="250" spans="1:32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</row>
    <row r="251" spans="1:32" ht="60" x14ac:dyDescent="0.25">
      <c r="A251" s="42">
        <v>1</v>
      </c>
      <c r="B251" s="39" t="s">
        <v>423</v>
      </c>
      <c r="C251" s="39">
        <v>2001</v>
      </c>
      <c r="D251" s="44">
        <v>2003</v>
      </c>
      <c r="E251" s="44">
        <v>2001</v>
      </c>
      <c r="F251" s="39" t="s">
        <v>45</v>
      </c>
      <c r="G251" s="39" t="s">
        <v>31</v>
      </c>
      <c r="H251" s="39" t="s">
        <v>424</v>
      </c>
      <c r="I251" s="39" t="s">
        <v>425</v>
      </c>
      <c r="J251" s="38">
        <v>0</v>
      </c>
      <c r="K251" s="38">
        <v>0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2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42"/>
      <c r="AC251" s="46">
        <v>123.95999908447266</v>
      </c>
      <c r="AD251" s="42">
        <f t="shared" ref="AD251:AD253" si="222">SUM(J251:AB253)</f>
        <v>2</v>
      </c>
      <c r="AE251" s="46">
        <f t="shared" ref="AE251:AE253" si="223">AC251+AD251</f>
        <v>125.95999908447266</v>
      </c>
      <c r="AF251" s="46">
        <f t="shared" ref="AF251:AF253" si="224">IF( AND(ISNUMBER(AE$251),ISNUMBER(AE251)),(AE251-AE$251)/AE$251*100,"")</f>
        <v>0</v>
      </c>
    </row>
    <row r="252" spans="1:32" ht="60" x14ac:dyDescent="0.25">
      <c r="A252" s="43"/>
      <c r="B252" s="16" t="s">
        <v>124</v>
      </c>
      <c r="C252" s="16">
        <v>2003</v>
      </c>
      <c r="D252" s="45"/>
      <c r="E252" s="45"/>
      <c r="F252" s="16">
        <v>1</v>
      </c>
      <c r="G252" s="16" t="s">
        <v>31</v>
      </c>
      <c r="H252" s="16" t="s">
        <v>125</v>
      </c>
      <c r="I252" s="16" t="s">
        <v>108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43"/>
      <c r="AC252" s="47"/>
      <c r="AD252" s="43"/>
      <c r="AE252" s="47"/>
      <c r="AF252" s="47"/>
    </row>
    <row r="253" spans="1:32" ht="90" x14ac:dyDescent="0.25">
      <c r="A253" s="49"/>
      <c r="B253" s="50" t="s">
        <v>400</v>
      </c>
      <c r="C253" s="50">
        <v>2001</v>
      </c>
      <c r="D253" s="51"/>
      <c r="E253" s="51"/>
      <c r="F253" s="50">
        <v>1</v>
      </c>
      <c r="G253" s="50" t="s">
        <v>31</v>
      </c>
      <c r="H253" s="50" t="s">
        <v>107</v>
      </c>
      <c r="I253" s="50" t="s">
        <v>398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49"/>
      <c r="AC253" s="53"/>
      <c r="AD253" s="49"/>
      <c r="AE253" s="53"/>
      <c r="AF253" s="53"/>
    </row>
    <row r="254" spans="1:32" ht="75" x14ac:dyDescent="0.25">
      <c r="A254" s="42">
        <v>2</v>
      </c>
      <c r="B254" s="48" t="s">
        <v>321</v>
      </c>
      <c r="C254" s="48">
        <v>2003</v>
      </c>
      <c r="D254" s="44">
        <v>2005</v>
      </c>
      <c r="E254" s="44">
        <v>2001</v>
      </c>
      <c r="F254" s="48" t="s">
        <v>45</v>
      </c>
      <c r="G254" s="48" t="s">
        <v>74</v>
      </c>
      <c r="H254" s="48" t="s">
        <v>322</v>
      </c>
      <c r="I254" s="48" t="s">
        <v>323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2</v>
      </c>
      <c r="V254" s="2">
        <v>2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42"/>
      <c r="AC254" s="46">
        <v>126.58999633789063</v>
      </c>
      <c r="AD254" s="42">
        <f t="shared" ref="AD254:AD256" si="225">SUM(J254:AB256)</f>
        <v>8</v>
      </c>
      <c r="AE254" s="46">
        <f t="shared" ref="AE254:AE256" si="226">AC254+AD254</f>
        <v>134.58999633789062</v>
      </c>
      <c r="AF254" s="46">
        <f t="shared" ref="AF254:AF256" si="227">IF( AND(ISNUMBER(AE$254),ISNUMBER(AE254)),(AE254-AE$254)/AE$254*100,"")</f>
        <v>0</v>
      </c>
    </row>
    <row r="255" spans="1:32" ht="60" x14ac:dyDescent="0.25">
      <c r="A255" s="43"/>
      <c r="B255" s="16" t="s">
        <v>491</v>
      </c>
      <c r="C255" s="16">
        <v>2001</v>
      </c>
      <c r="D255" s="45"/>
      <c r="E255" s="45"/>
      <c r="F255" s="16" t="s">
        <v>45</v>
      </c>
      <c r="G255" s="16" t="s">
        <v>74</v>
      </c>
      <c r="H255" s="16" t="s">
        <v>75</v>
      </c>
      <c r="I255" s="16" t="s">
        <v>76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43"/>
      <c r="AC255" s="47"/>
      <c r="AD255" s="43"/>
      <c r="AE255" s="47"/>
      <c r="AF255" s="47"/>
    </row>
    <row r="256" spans="1:32" ht="60" x14ac:dyDescent="0.25">
      <c r="A256" s="49"/>
      <c r="B256" s="50" t="s">
        <v>148</v>
      </c>
      <c r="C256" s="50">
        <v>2005</v>
      </c>
      <c r="D256" s="51"/>
      <c r="E256" s="51"/>
      <c r="F256" s="50">
        <v>1</v>
      </c>
      <c r="G256" s="50" t="s">
        <v>74</v>
      </c>
      <c r="H256" s="50" t="s">
        <v>75</v>
      </c>
      <c r="I256" s="50" t="s">
        <v>149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2</v>
      </c>
      <c r="P256" s="52">
        <v>2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49"/>
      <c r="AC256" s="53"/>
      <c r="AD256" s="49"/>
      <c r="AE256" s="53"/>
      <c r="AF256" s="53"/>
    </row>
    <row r="257" spans="1:32" ht="60" x14ac:dyDescent="0.25">
      <c r="A257" s="42">
        <v>3</v>
      </c>
      <c r="B257" s="48" t="s">
        <v>200</v>
      </c>
      <c r="C257" s="48">
        <v>2001</v>
      </c>
      <c r="D257" s="44">
        <v>2002</v>
      </c>
      <c r="E257" s="44">
        <v>2001</v>
      </c>
      <c r="F257" s="48" t="s">
        <v>45</v>
      </c>
      <c r="G257" s="48" t="s">
        <v>53</v>
      </c>
      <c r="H257" s="48" t="s">
        <v>54</v>
      </c>
      <c r="I257" s="48" t="s">
        <v>55</v>
      </c>
      <c r="J257" s="2">
        <v>0</v>
      </c>
      <c r="K257" s="2">
        <v>0</v>
      </c>
      <c r="L257" s="2">
        <v>0</v>
      </c>
      <c r="M257" s="2">
        <v>0</v>
      </c>
      <c r="N257" s="2">
        <v>2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42"/>
      <c r="AC257" s="46">
        <v>132.67999267578125</v>
      </c>
      <c r="AD257" s="42">
        <f t="shared" ref="AD257:AD259" si="228">SUM(J257:AB259)</f>
        <v>6</v>
      </c>
      <c r="AE257" s="46">
        <f t="shared" ref="AE257:AE259" si="229">AC257+AD257</f>
        <v>138.67999267578125</v>
      </c>
      <c r="AF257" s="46">
        <f t="shared" ref="AF257:AF259" si="230">IF( AND(ISNUMBER(AE$257),ISNUMBER(AE257)),(AE257-AE$257)/AE$257*100,"")</f>
        <v>0</v>
      </c>
    </row>
    <row r="258" spans="1:32" ht="60" x14ac:dyDescent="0.25">
      <c r="A258" s="43"/>
      <c r="B258" s="16" t="s">
        <v>318</v>
      </c>
      <c r="C258" s="16">
        <v>2002</v>
      </c>
      <c r="D258" s="45"/>
      <c r="E258" s="45"/>
      <c r="F258" s="16" t="s">
        <v>45</v>
      </c>
      <c r="G258" s="16" t="s">
        <v>319</v>
      </c>
      <c r="H258" s="16" t="s">
        <v>54</v>
      </c>
      <c r="I258" s="16" t="s">
        <v>55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43"/>
      <c r="AC258" s="47"/>
      <c r="AD258" s="43"/>
      <c r="AE258" s="47"/>
      <c r="AF258" s="47"/>
    </row>
    <row r="259" spans="1:32" ht="30" x14ac:dyDescent="0.25">
      <c r="A259" s="49"/>
      <c r="B259" s="50" t="s">
        <v>212</v>
      </c>
      <c r="C259" s="50">
        <v>2002</v>
      </c>
      <c r="D259" s="51"/>
      <c r="E259" s="51"/>
      <c r="F259" s="50">
        <v>1</v>
      </c>
      <c r="G259" s="50" t="s">
        <v>53</v>
      </c>
      <c r="H259" s="50" t="s">
        <v>60</v>
      </c>
      <c r="I259" s="50" t="s">
        <v>61</v>
      </c>
      <c r="J259" s="52">
        <v>0</v>
      </c>
      <c r="K259" s="52">
        <v>0</v>
      </c>
      <c r="L259" s="52">
        <v>0</v>
      </c>
      <c r="M259" s="52">
        <v>2</v>
      </c>
      <c r="N259" s="52">
        <v>2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49"/>
      <c r="AC259" s="53"/>
      <c r="AD259" s="49"/>
      <c r="AE259" s="53"/>
      <c r="AF259" s="53"/>
    </row>
    <row r="260" spans="1:32" ht="75" x14ac:dyDescent="0.25">
      <c r="A260" s="42">
        <v>4</v>
      </c>
      <c r="B260" s="48" t="s">
        <v>361</v>
      </c>
      <c r="C260" s="48">
        <v>2002</v>
      </c>
      <c r="D260" s="44">
        <v>2004</v>
      </c>
      <c r="E260" s="44">
        <v>2002</v>
      </c>
      <c r="F260" s="48" t="s">
        <v>45</v>
      </c>
      <c r="G260" s="48" t="s">
        <v>48</v>
      </c>
      <c r="H260" s="48" t="s">
        <v>49</v>
      </c>
      <c r="I260" s="48" t="s">
        <v>79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42"/>
      <c r="AC260" s="46">
        <v>140.27000427246094</v>
      </c>
      <c r="AD260" s="42">
        <f t="shared" ref="AD260:AD262" si="231">SUM(J260:AB262)</f>
        <v>0</v>
      </c>
      <c r="AE260" s="46">
        <f t="shared" ref="AE260:AE262" si="232">AC260+AD260</f>
        <v>140.27000427246094</v>
      </c>
      <c r="AF260" s="46">
        <f t="shared" ref="AF260:AF262" si="233">IF( AND(ISNUMBER(AE$260),ISNUMBER(AE260)),(AE260-AE$260)/AE$260*100,"")</f>
        <v>0</v>
      </c>
    </row>
    <row r="261" spans="1:32" ht="75" x14ac:dyDescent="0.25">
      <c r="A261" s="43"/>
      <c r="B261" s="16" t="s">
        <v>454</v>
      </c>
      <c r="C261" s="16">
        <v>2002</v>
      </c>
      <c r="D261" s="45"/>
      <c r="E261" s="45"/>
      <c r="F261" s="16">
        <v>3</v>
      </c>
      <c r="G261" s="16" t="s">
        <v>48</v>
      </c>
      <c r="H261" s="16" t="s">
        <v>49</v>
      </c>
      <c r="I261" s="16" t="s">
        <v>50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43"/>
      <c r="AC261" s="47"/>
      <c r="AD261" s="43"/>
      <c r="AE261" s="47"/>
      <c r="AF261" s="47"/>
    </row>
    <row r="262" spans="1:32" ht="75" x14ac:dyDescent="0.25">
      <c r="A262" s="49"/>
      <c r="B262" s="50" t="s">
        <v>404</v>
      </c>
      <c r="C262" s="50">
        <v>2004</v>
      </c>
      <c r="D262" s="51"/>
      <c r="E262" s="51"/>
      <c r="F262" s="50" t="s">
        <v>45</v>
      </c>
      <c r="G262" s="50" t="s">
        <v>48</v>
      </c>
      <c r="H262" s="50" t="s">
        <v>49</v>
      </c>
      <c r="I262" s="50" t="s">
        <v>79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0</v>
      </c>
      <c r="AB262" s="49"/>
      <c r="AC262" s="53"/>
      <c r="AD262" s="49"/>
      <c r="AE262" s="53"/>
      <c r="AF262" s="53"/>
    </row>
    <row r="263" spans="1:32" ht="105" x14ac:dyDescent="0.25">
      <c r="A263" s="42">
        <v>5</v>
      </c>
      <c r="B263" s="48" t="s">
        <v>286</v>
      </c>
      <c r="C263" s="48">
        <v>2003</v>
      </c>
      <c r="D263" s="44">
        <v>2004</v>
      </c>
      <c r="E263" s="44">
        <v>2002</v>
      </c>
      <c r="F263" s="48">
        <v>1</v>
      </c>
      <c r="G263" s="48" t="s">
        <v>113</v>
      </c>
      <c r="H263" s="48" t="s">
        <v>158</v>
      </c>
      <c r="I263" s="48" t="s">
        <v>115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2</v>
      </c>
      <c r="R263" s="2">
        <v>0</v>
      </c>
      <c r="S263" s="2">
        <v>0</v>
      </c>
      <c r="T263" s="2">
        <v>0</v>
      </c>
      <c r="U263" s="2">
        <v>2</v>
      </c>
      <c r="V263" s="2">
        <v>0</v>
      </c>
      <c r="W263" s="2">
        <v>0</v>
      </c>
      <c r="X263" s="2">
        <v>0</v>
      </c>
      <c r="Y263" s="2">
        <v>2</v>
      </c>
      <c r="Z263" s="2">
        <v>0</v>
      </c>
      <c r="AA263" s="2">
        <v>0</v>
      </c>
      <c r="AB263" s="42"/>
      <c r="AC263" s="46">
        <v>139.1300048828125</v>
      </c>
      <c r="AD263" s="42">
        <f t="shared" ref="AD263:AD265" si="234">SUM(J263:AB265)</f>
        <v>14</v>
      </c>
      <c r="AE263" s="46">
        <f t="shared" ref="AE263:AE265" si="235">AC263+AD263</f>
        <v>153.1300048828125</v>
      </c>
      <c r="AF263" s="46">
        <f t="shared" ref="AF263:AF265" si="236">IF( AND(ISNUMBER(AE$263),ISNUMBER(AE263)),(AE263-AE$263)/AE$263*100,"")</f>
        <v>0</v>
      </c>
    </row>
    <row r="264" spans="1:32" ht="75" x14ac:dyDescent="0.25">
      <c r="A264" s="43"/>
      <c r="B264" s="16" t="s">
        <v>154</v>
      </c>
      <c r="C264" s="16">
        <v>2004</v>
      </c>
      <c r="D264" s="45"/>
      <c r="E264" s="45"/>
      <c r="F264" s="16">
        <v>1</v>
      </c>
      <c r="G264" s="16" t="s">
        <v>113</v>
      </c>
      <c r="H264" s="16" t="s">
        <v>114</v>
      </c>
      <c r="I264" s="16" t="s">
        <v>155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43"/>
      <c r="AC264" s="47"/>
      <c r="AD264" s="43"/>
      <c r="AE264" s="47"/>
      <c r="AF264" s="47"/>
    </row>
    <row r="265" spans="1:32" ht="105" x14ac:dyDescent="0.25">
      <c r="A265" s="49"/>
      <c r="B265" s="50" t="s">
        <v>375</v>
      </c>
      <c r="C265" s="50">
        <v>2002</v>
      </c>
      <c r="D265" s="51"/>
      <c r="E265" s="51"/>
      <c r="F265" s="50">
        <v>2</v>
      </c>
      <c r="G265" s="50" t="s">
        <v>113</v>
      </c>
      <c r="H265" s="50" t="s">
        <v>158</v>
      </c>
      <c r="I265" s="50" t="s">
        <v>314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2</v>
      </c>
      <c r="P265" s="52">
        <v>0</v>
      </c>
      <c r="Q265" s="52">
        <v>0</v>
      </c>
      <c r="R265" s="52">
        <v>0</v>
      </c>
      <c r="S265" s="52">
        <v>0</v>
      </c>
      <c r="T265" s="52">
        <v>2</v>
      </c>
      <c r="U265" s="52">
        <v>2</v>
      </c>
      <c r="V265" s="52">
        <v>0</v>
      </c>
      <c r="W265" s="52">
        <v>0</v>
      </c>
      <c r="X265" s="52">
        <v>0</v>
      </c>
      <c r="Y265" s="52">
        <v>2</v>
      </c>
      <c r="Z265" s="52">
        <v>0</v>
      </c>
      <c r="AA265" s="52">
        <v>0</v>
      </c>
      <c r="AB265" s="49"/>
      <c r="AC265" s="53"/>
      <c r="AD265" s="49"/>
      <c r="AE265" s="53"/>
      <c r="AF265" s="53"/>
    </row>
    <row r="266" spans="1:32" ht="30" x14ac:dyDescent="0.25">
      <c r="A266" s="42">
        <v>6</v>
      </c>
      <c r="B266" s="48" t="s">
        <v>119</v>
      </c>
      <c r="C266" s="48">
        <v>2004</v>
      </c>
      <c r="D266" s="44">
        <v>2004</v>
      </c>
      <c r="E266" s="44">
        <v>2002</v>
      </c>
      <c r="F266" s="48">
        <v>3</v>
      </c>
      <c r="G266" s="48" t="s">
        <v>53</v>
      </c>
      <c r="H266" s="48" t="s">
        <v>60</v>
      </c>
      <c r="I266" s="48" t="s">
        <v>120</v>
      </c>
      <c r="J266" s="2">
        <v>0</v>
      </c>
      <c r="K266" s="2">
        <v>0</v>
      </c>
      <c r="L266" s="2">
        <v>0</v>
      </c>
      <c r="M266" s="2">
        <v>0</v>
      </c>
      <c r="N266" s="2">
        <v>2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42"/>
      <c r="AC266" s="46">
        <v>164.8800048828125</v>
      </c>
      <c r="AD266" s="42">
        <f t="shared" ref="AD266:AD268" si="237">SUM(J266:AB268)</f>
        <v>12</v>
      </c>
      <c r="AE266" s="46">
        <f t="shared" ref="AE266:AE268" si="238">AC266+AD266</f>
        <v>176.8800048828125</v>
      </c>
      <c r="AF266" s="46">
        <f t="shared" ref="AF266:AF268" si="239">IF( AND(ISNUMBER(AE$266),ISNUMBER(AE266)),(AE266-AE$266)/AE$266*100,"")</f>
        <v>0</v>
      </c>
    </row>
    <row r="267" spans="1:32" ht="30" x14ac:dyDescent="0.25">
      <c r="A267" s="43"/>
      <c r="B267" s="16" t="s">
        <v>464</v>
      </c>
      <c r="C267" s="16">
        <v>2002</v>
      </c>
      <c r="D267" s="45"/>
      <c r="E267" s="45"/>
      <c r="F267" s="16">
        <v>1</v>
      </c>
      <c r="G267" s="16" t="s">
        <v>53</v>
      </c>
      <c r="H267" s="16" t="s">
        <v>60</v>
      </c>
      <c r="I267" s="16" t="s">
        <v>61</v>
      </c>
      <c r="J267" s="5">
        <v>0</v>
      </c>
      <c r="K267" s="5">
        <v>0</v>
      </c>
      <c r="L267" s="5">
        <v>2</v>
      </c>
      <c r="M267" s="5">
        <v>0</v>
      </c>
      <c r="N267" s="5">
        <v>0</v>
      </c>
      <c r="O267" s="5">
        <v>0</v>
      </c>
      <c r="P267" s="5">
        <v>0</v>
      </c>
      <c r="Q267" s="5">
        <v>2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43"/>
      <c r="AC267" s="47"/>
      <c r="AD267" s="43"/>
      <c r="AE267" s="47"/>
      <c r="AF267" s="47"/>
    </row>
    <row r="268" spans="1:32" ht="30" x14ac:dyDescent="0.25">
      <c r="A268" s="49"/>
      <c r="B268" s="50" t="s">
        <v>470</v>
      </c>
      <c r="C268" s="50">
        <v>2003</v>
      </c>
      <c r="D268" s="51"/>
      <c r="E268" s="51"/>
      <c r="F268" s="50">
        <v>2</v>
      </c>
      <c r="G268" s="50" t="s">
        <v>53</v>
      </c>
      <c r="H268" s="50" t="s">
        <v>60</v>
      </c>
      <c r="I268" s="50" t="s">
        <v>61</v>
      </c>
      <c r="J268" s="52">
        <v>0</v>
      </c>
      <c r="K268" s="52">
        <v>0</v>
      </c>
      <c r="L268" s="52">
        <v>2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2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2</v>
      </c>
      <c r="AA268" s="52">
        <v>0</v>
      </c>
      <c r="AB268" s="49"/>
      <c r="AC268" s="53"/>
      <c r="AD268" s="49"/>
      <c r="AE268" s="53"/>
      <c r="AF268" s="53"/>
    </row>
    <row r="269" spans="1:32" ht="75" x14ac:dyDescent="0.25">
      <c r="A269" s="42">
        <v>7</v>
      </c>
      <c r="B269" s="48" t="s">
        <v>40</v>
      </c>
      <c r="C269" s="48">
        <v>2003</v>
      </c>
      <c r="D269" s="44">
        <v>2004</v>
      </c>
      <c r="E269" s="44">
        <v>2002</v>
      </c>
      <c r="F269" s="48">
        <v>1</v>
      </c>
      <c r="G269" s="48" t="s">
        <v>12</v>
      </c>
      <c r="H269" s="48" t="s">
        <v>41</v>
      </c>
      <c r="I269" s="48" t="s">
        <v>42</v>
      </c>
      <c r="J269" s="2">
        <v>0</v>
      </c>
      <c r="K269" s="2">
        <v>0</v>
      </c>
      <c r="L269" s="2">
        <v>2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2</v>
      </c>
      <c r="Z269" s="2">
        <v>0</v>
      </c>
      <c r="AA269" s="2">
        <v>0</v>
      </c>
      <c r="AB269" s="42"/>
      <c r="AC269" s="46">
        <v>162.27999877929687</v>
      </c>
      <c r="AD269" s="42">
        <f t="shared" ref="AD269:AD271" si="240">SUM(J269:AB271)</f>
        <v>30</v>
      </c>
      <c r="AE269" s="46">
        <f t="shared" ref="AE269:AE271" si="241">AC269+AD269</f>
        <v>192.27999877929687</v>
      </c>
      <c r="AF269" s="46">
        <f t="shared" ref="AF269:AF271" si="242">IF( AND(ISNUMBER(AE$269),ISNUMBER(AE269)),(AE269-AE$269)/AE$269*100,"")</f>
        <v>0</v>
      </c>
    </row>
    <row r="270" spans="1:32" ht="75" x14ac:dyDescent="0.25">
      <c r="A270" s="43"/>
      <c r="B270" s="16" t="s">
        <v>239</v>
      </c>
      <c r="C270" s="16">
        <v>2002</v>
      </c>
      <c r="D270" s="45"/>
      <c r="E270" s="45"/>
      <c r="F270" s="16">
        <v>1</v>
      </c>
      <c r="G270" s="16" t="s">
        <v>12</v>
      </c>
      <c r="H270" s="16" t="s">
        <v>41</v>
      </c>
      <c r="I270" s="16" t="s">
        <v>104</v>
      </c>
      <c r="J270" s="5">
        <v>0</v>
      </c>
      <c r="K270" s="5">
        <v>2</v>
      </c>
      <c r="L270" s="5">
        <v>2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2</v>
      </c>
      <c r="Z270" s="5">
        <v>0</v>
      </c>
      <c r="AA270" s="5">
        <v>0</v>
      </c>
      <c r="AB270" s="43"/>
      <c r="AC270" s="47"/>
      <c r="AD270" s="43"/>
      <c r="AE270" s="47"/>
      <c r="AF270" s="47"/>
    </row>
    <row r="271" spans="1:32" ht="75" x14ac:dyDescent="0.25">
      <c r="A271" s="49"/>
      <c r="B271" s="50" t="s">
        <v>489</v>
      </c>
      <c r="C271" s="50">
        <v>2004</v>
      </c>
      <c r="D271" s="51"/>
      <c r="E271" s="51"/>
      <c r="F271" s="50">
        <v>2</v>
      </c>
      <c r="G271" s="50" t="s">
        <v>12</v>
      </c>
      <c r="H271" s="50" t="s">
        <v>41</v>
      </c>
      <c r="I271" s="50" t="s">
        <v>104</v>
      </c>
      <c r="J271" s="52">
        <v>2</v>
      </c>
      <c r="K271" s="52">
        <v>0</v>
      </c>
      <c r="L271" s="52">
        <v>2</v>
      </c>
      <c r="M271" s="52">
        <v>0</v>
      </c>
      <c r="N271" s="52">
        <v>2</v>
      </c>
      <c r="O271" s="52">
        <v>2</v>
      </c>
      <c r="P271" s="52">
        <v>0</v>
      </c>
      <c r="Q271" s="52">
        <v>2</v>
      </c>
      <c r="R271" s="52">
        <v>2</v>
      </c>
      <c r="S271" s="52">
        <v>2</v>
      </c>
      <c r="T271" s="52">
        <v>0</v>
      </c>
      <c r="U271" s="52">
        <v>2</v>
      </c>
      <c r="V271" s="52">
        <v>2</v>
      </c>
      <c r="W271" s="52">
        <v>0</v>
      </c>
      <c r="X271" s="52">
        <v>0</v>
      </c>
      <c r="Y271" s="52">
        <v>2</v>
      </c>
      <c r="Z271" s="52">
        <v>0</v>
      </c>
      <c r="AA271" s="52">
        <v>0</v>
      </c>
      <c r="AB271" s="49"/>
      <c r="AC271" s="53"/>
      <c r="AD271" s="49"/>
      <c r="AE271" s="53"/>
      <c r="AF271" s="53"/>
    </row>
    <row r="272" spans="1:32" ht="45" x14ac:dyDescent="0.25">
      <c r="A272" s="42">
        <v>8</v>
      </c>
      <c r="B272" s="48" t="s">
        <v>266</v>
      </c>
      <c r="C272" s="48">
        <v>2005</v>
      </c>
      <c r="D272" s="44">
        <v>2005</v>
      </c>
      <c r="E272" s="44">
        <v>2001</v>
      </c>
      <c r="F272" s="48">
        <v>2</v>
      </c>
      <c r="G272" s="48" t="s">
        <v>18</v>
      </c>
      <c r="H272" s="48" t="s">
        <v>19</v>
      </c>
      <c r="I272" s="48" t="s">
        <v>20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42"/>
      <c r="AC272" s="46">
        <v>184.1199951171875</v>
      </c>
      <c r="AD272" s="42">
        <f t="shared" ref="AD272:AD274" si="243">SUM(J272:AB274)</f>
        <v>12</v>
      </c>
      <c r="AE272" s="46">
        <f t="shared" ref="AE272:AE274" si="244">AC272+AD272</f>
        <v>196.1199951171875</v>
      </c>
      <c r="AF272" s="46">
        <f t="shared" ref="AF272:AF274" si="245">IF( AND(ISNUMBER(AE$272),ISNUMBER(AE272)),(AE272-AE$272)/AE$272*100,"")</f>
        <v>0</v>
      </c>
    </row>
    <row r="273" spans="1:32" ht="45" x14ac:dyDescent="0.25">
      <c r="A273" s="43"/>
      <c r="B273" s="16" t="s">
        <v>89</v>
      </c>
      <c r="C273" s="16">
        <v>2001</v>
      </c>
      <c r="D273" s="45"/>
      <c r="E273" s="45"/>
      <c r="F273" s="16">
        <v>2</v>
      </c>
      <c r="G273" s="16" t="s">
        <v>18</v>
      </c>
      <c r="H273" s="16" t="s">
        <v>19</v>
      </c>
      <c r="I273" s="16" t="s">
        <v>20</v>
      </c>
      <c r="J273" s="5">
        <v>0</v>
      </c>
      <c r="K273" s="5">
        <v>0</v>
      </c>
      <c r="L273" s="5">
        <v>0</v>
      </c>
      <c r="M273" s="5">
        <v>2</v>
      </c>
      <c r="N273" s="5">
        <v>0</v>
      </c>
      <c r="O273" s="5">
        <v>2</v>
      </c>
      <c r="P273" s="5">
        <v>2</v>
      </c>
      <c r="Q273" s="5">
        <v>0</v>
      </c>
      <c r="R273" s="5">
        <v>0</v>
      </c>
      <c r="S273" s="5">
        <v>0</v>
      </c>
      <c r="T273" s="5">
        <v>2</v>
      </c>
      <c r="U273" s="5">
        <v>0</v>
      </c>
      <c r="V273" s="5">
        <v>0</v>
      </c>
      <c r="W273" s="5">
        <v>0</v>
      </c>
      <c r="X273" s="5">
        <v>2</v>
      </c>
      <c r="Y273" s="5">
        <v>2</v>
      </c>
      <c r="Z273" s="5">
        <v>0</v>
      </c>
      <c r="AA273" s="5">
        <v>0</v>
      </c>
      <c r="AB273" s="43"/>
      <c r="AC273" s="47"/>
      <c r="AD273" s="43"/>
      <c r="AE273" s="47"/>
      <c r="AF273" s="47"/>
    </row>
    <row r="274" spans="1:32" ht="45" x14ac:dyDescent="0.25">
      <c r="A274" s="49"/>
      <c r="B274" s="50" t="s">
        <v>329</v>
      </c>
      <c r="C274" s="50">
        <v>2003</v>
      </c>
      <c r="D274" s="51"/>
      <c r="E274" s="51"/>
      <c r="F274" s="50">
        <v>2</v>
      </c>
      <c r="G274" s="50" t="s">
        <v>18</v>
      </c>
      <c r="H274" s="50" t="s">
        <v>19</v>
      </c>
      <c r="I274" s="50" t="s">
        <v>20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49"/>
      <c r="AC274" s="53"/>
      <c r="AD274" s="49"/>
      <c r="AE274" s="53"/>
      <c r="AF274" s="53"/>
    </row>
    <row r="275" spans="1:32" ht="45" x14ac:dyDescent="0.25">
      <c r="A275" s="42">
        <v>9</v>
      </c>
      <c r="B275" s="48" t="s">
        <v>91</v>
      </c>
      <c r="C275" s="48">
        <v>2002</v>
      </c>
      <c r="D275" s="44">
        <v>2003</v>
      </c>
      <c r="E275" s="44">
        <v>2002</v>
      </c>
      <c r="F275" s="48" t="s">
        <v>45</v>
      </c>
      <c r="G275" s="48" t="s">
        <v>64</v>
      </c>
      <c r="H275" s="48" t="s">
        <v>92</v>
      </c>
      <c r="I275" s="48" t="s">
        <v>93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42"/>
      <c r="AC275" s="46">
        <v>1576.5899658203125</v>
      </c>
      <c r="AD275" s="42">
        <f t="shared" ref="AD275:AD277" si="246">SUM(J275:AB277)</f>
        <v>12</v>
      </c>
      <c r="AE275" s="46">
        <f t="shared" ref="AE275:AE277" si="247">AC275+AD275</f>
        <v>1588.5899658203125</v>
      </c>
      <c r="AF275" s="46">
        <f t="shared" ref="AF275:AF277" si="248">IF( AND(ISNUMBER(AE$275),ISNUMBER(AE275)),(AE275-AE$275)/AE$275*100,"")</f>
        <v>0</v>
      </c>
    </row>
    <row r="276" spans="1:32" ht="45" x14ac:dyDescent="0.25">
      <c r="A276" s="43"/>
      <c r="B276" s="16" t="s">
        <v>377</v>
      </c>
      <c r="C276" s="16">
        <v>2003</v>
      </c>
      <c r="D276" s="45"/>
      <c r="E276" s="45"/>
      <c r="F276" s="16">
        <v>2</v>
      </c>
      <c r="G276" s="16" t="s">
        <v>64</v>
      </c>
      <c r="H276" s="16" t="s">
        <v>92</v>
      </c>
      <c r="I276" s="16" t="s">
        <v>190</v>
      </c>
      <c r="J276" s="5">
        <v>0</v>
      </c>
      <c r="K276" s="5">
        <v>0</v>
      </c>
      <c r="L276" s="5">
        <v>2</v>
      </c>
      <c r="M276" s="5">
        <v>2</v>
      </c>
      <c r="N276" s="5">
        <v>2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2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43"/>
      <c r="AC276" s="47"/>
      <c r="AD276" s="43"/>
      <c r="AE276" s="47"/>
      <c r="AF276" s="47"/>
    </row>
    <row r="277" spans="1:32" ht="45" x14ac:dyDescent="0.25">
      <c r="A277" s="49"/>
      <c r="B277" s="50" t="s">
        <v>237</v>
      </c>
      <c r="C277" s="50">
        <v>2002</v>
      </c>
      <c r="D277" s="51"/>
      <c r="E277" s="51"/>
      <c r="F277" s="50">
        <v>1</v>
      </c>
      <c r="G277" s="50" t="s">
        <v>64</v>
      </c>
      <c r="H277" s="50" t="s">
        <v>92</v>
      </c>
      <c r="I277" s="50" t="s">
        <v>93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0</v>
      </c>
      <c r="R277" s="52">
        <v>0</v>
      </c>
      <c r="S277" s="52">
        <v>0</v>
      </c>
      <c r="T277" s="52">
        <v>0</v>
      </c>
      <c r="U277" s="52">
        <v>2</v>
      </c>
      <c r="V277" s="52">
        <v>0</v>
      </c>
      <c r="W277" s="52">
        <v>0</v>
      </c>
      <c r="X277" s="52">
        <v>0</v>
      </c>
      <c r="Y277" s="52">
        <v>2</v>
      </c>
      <c r="Z277" s="52">
        <v>0</v>
      </c>
      <c r="AA277" s="52">
        <v>0</v>
      </c>
      <c r="AB277" s="49"/>
      <c r="AC277" s="53"/>
      <c r="AD277" s="49"/>
      <c r="AE277" s="53"/>
      <c r="AF277" s="53"/>
    </row>
    <row r="278" spans="1:32" ht="45" x14ac:dyDescent="0.25">
      <c r="A278" s="42"/>
      <c r="B278" s="48" t="s">
        <v>228</v>
      </c>
      <c r="C278" s="48">
        <v>2003</v>
      </c>
      <c r="D278" s="44">
        <v>2003</v>
      </c>
      <c r="E278" s="44">
        <v>2001</v>
      </c>
      <c r="F278" s="48">
        <v>1</v>
      </c>
      <c r="G278" s="48" t="s">
        <v>134</v>
      </c>
      <c r="H278" s="48" t="s">
        <v>135</v>
      </c>
      <c r="I278" s="48" t="s">
        <v>136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/>
      <c r="R278" s="2"/>
      <c r="S278" s="2"/>
      <c r="T278" s="2"/>
      <c r="U278" s="2"/>
      <c r="V278" s="2">
        <v>0</v>
      </c>
      <c r="W278" s="2">
        <v>2</v>
      </c>
      <c r="X278" s="2"/>
      <c r="Y278" s="2"/>
      <c r="Z278" s="2"/>
      <c r="AA278" s="2"/>
      <c r="AB278" s="42"/>
      <c r="AC278" s="46" t="s">
        <v>848</v>
      </c>
      <c r="AD278" s="42">
        <f t="shared" ref="AD278:AD280" si="249">SUM(J278:AB280)</f>
        <v>56</v>
      </c>
      <c r="AE278" s="46">
        <v>10000</v>
      </c>
      <c r="AF278" s="46">
        <f t="shared" ref="AF278:AF280" si="250">IF( AND(ISNUMBER(AE$278),ISNUMBER(AE278)),(AE278-AE$278)/AE$278*100,"")</f>
        <v>0</v>
      </c>
    </row>
    <row r="279" spans="1:32" ht="45" x14ac:dyDescent="0.25">
      <c r="A279" s="43"/>
      <c r="B279" s="16" t="s">
        <v>133</v>
      </c>
      <c r="C279" s="16">
        <v>2001</v>
      </c>
      <c r="D279" s="45"/>
      <c r="E279" s="45"/>
      <c r="F279" s="16">
        <v>1</v>
      </c>
      <c r="G279" s="16" t="s">
        <v>134</v>
      </c>
      <c r="H279" s="16" t="s">
        <v>135</v>
      </c>
      <c r="I279" s="16" t="s">
        <v>136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2</v>
      </c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43"/>
      <c r="AC279" s="47"/>
      <c r="AD279" s="43"/>
      <c r="AE279" s="47"/>
      <c r="AF279" s="47"/>
    </row>
    <row r="280" spans="1:32" ht="45" x14ac:dyDescent="0.25">
      <c r="A280" s="49"/>
      <c r="B280" s="50" t="s">
        <v>435</v>
      </c>
      <c r="C280" s="50">
        <v>2003</v>
      </c>
      <c r="D280" s="51"/>
      <c r="E280" s="51"/>
      <c r="F280" s="50">
        <v>1</v>
      </c>
      <c r="G280" s="50" t="s">
        <v>134</v>
      </c>
      <c r="H280" s="50" t="s">
        <v>135</v>
      </c>
      <c r="I280" s="50" t="s">
        <v>136</v>
      </c>
      <c r="J280" s="52">
        <v>0</v>
      </c>
      <c r="K280" s="52">
        <v>0</v>
      </c>
      <c r="L280" s="52">
        <v>2</v>
      </c>
      <c r="M280" s="52">
        <v>0</v>
      </c>
      <c r="N280" s="52">
        <v>0</v>
      </c>
      <c r="O280" s="52">
        <v>50</v>
      </c>
      <c r="P280" s="52">
        <v>0</v>
      </c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49"/>
      <c r="AC280" s="53"/>
      <c r="AD280" s="49"/>
      <c r="AE280" s="53"/>
      <c r="AF280" s="53"/>
    </row>
    <row r="281" spans="1:32" ht="30" x14ac:dyDescent="0.25">
      <c r="A281" s="42"/>
      <c r="B281" s="48" t="s">
        <v>305</v>
      </c>
      <c r="C281" s="48">
        <v>2003</v>
      </c>
      <c r="D281" s="44">
        <v>2004</v>
      </c>
      <c r="E281" s="44">
        <v>2003</v>
      </c>
      <c r="F281" s="48">
        <v>2</v>
      </c>
      <c r="G281" s="48" t="s">
        <v>242</v>
      </c>
      <c r="H281" s="48" t="s">
        <v>243</v>
      </c>
      <c r="I281" s="48" t="s">
        <v>244</v>
      </c>
      <c r="J281" s="2">
        <v>2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2</v>
      </c>
      <c r="V281" s="2">
        <v>0</v>
      </c>
      <c r="W281" s="2">
        <v>0</v>
      </c>
      <c r="X281" s="2"/>
      <c r="Y281" s="2"/>
      <c r="Z281" s="2"/>
      <c r="AA281" s="2"/>
      <c r="AB281" s="42"/>
      <c r="AC281" s="46" t="s">
        <v>848</v>
      </c>
      <c r="AD281" s="42">
        <f t="shared" ref="AD281:AD283" si="251">SUM(J281:AB283)</f>
        <v>12</v>
      </c>
      <c r="AE281" s="46">
        <v>10000</v>
      </c>
      <c r="AF281" s="46">
        <f t="shared" ref="AF281:AF283" si="252">IF( AND(ISNUMBER(AE$281),ISNUMBER(AE281)),(AE281-AE$281)/AE$281*100,"")</f>
        <v>0</v>
      </c>
    </row>
    <row r="282" spans="1:32" ht="30" x14ac:dyDescent="0.25">
      <c r="A282" s="43"/>
      <c r="B282" s="16" t="s">
        <v>338</v>
      </c>
      <c r="C282" s="16">
        <v>2004</v>
      </c>
      <c r="D282" s="45"/>
      <c r="E282" s="45"/>
      <c r="F282" s="16">
        <v>3</v>
      </c>
      <c r="G282" s="16" t="s">
        <v>242</v>
      </c>
      <c r="H282" s="16" t="s">
        <v>243</v>
      </c>
      <c r="I282" s="16" t="s">
        <v>244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2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2</v>
      </c>
      <c r="V282" s="5">
        <v>0</v>
      </c>
      <c r="W282" s="5">
        <v>0</v>
      </c>
      <c r="X282" s="5"/>
      <c r="Y282" s="5"/>
      <c r="Z282" s="5"/>
      <c r="AA282" s="5"/>
      <c r="AB282" s="43"/>
      <c r="AC282" s="47"/>
      <c r="AD282" s="43"/>
      <c r="AE282" s="47"/>
      <c r="AF282" s="47"/>
    </row>
    <row r="283" spans="1:32" ht="30" x14ac:dyDescent="0.25">
      <c r="A283" s="49"/>
      <c r="B283" s="50" t="s">
        <v>259</v>
      </c>
      <c r="C283" s="50">
        <v>2004</v>
      </c>
      <c r="D283" s="51"/>
      <c r="E283" s="51"/>
      <c r="F283" s="50">
        <v>3</v>
      </c>
      <c r="G283" s="50" t="s">
        <v>242</v>
      </c>
      <c r="H283" s="50" t="s">
        <v>243</v>
      </c>
      <c r="I283" s="50" t="s">
        <v>244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2</v>
      </c>
      <c r="P283" s="52">
        <v>2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/>
      <c r="W283" s="52"/>
      <c r="X283" s="52"/>
      <c r="Y283" s="52"/>
      <c r="Z283" s="52"/>
      <c r="AA283" s="52"/>
      <c r="AB283" s="49"/>
      <c r="AC283" s="53"/>
      <c r="AD283" s="49"/>
      <c r="AE283" s="53"/>
      <c r="AF283" s="53"/>
    </row>
  </sheetData>
  <mergeCells count="859">
    <mergeCell ref="AE278:AE280"/>
    <mergeCell ref="AF278:AF280"/>
    <mergeCell ref="A281:A283"/>
    <mergeCell ref="D281:D283"/>
    <mergeCell ref="E281:E283"/>
    <mergeCell ref="AB281:AB283"/>
    <mergeCell ref="AC281:AC283"/>
    <mergeCell ref="AD281:AD283"/>
    <mergeCell ref="AE281:AE283"/>
    <mergeCell ref="AF281:AF283"/>
    <mergeCell ref="A278:A280"/>
    <mergeCell ref="D278:D280"/>
    <mergeCell ref="E278:E280"/>
    <mergeCell ref="AB278:AB280"/>
    <mergeCell ref="AC278:AC280"/>
    <mergeCell ref="AD278:AD280"/>
    <mergeCell ref="AE272:AE274"/>
    <mergeCell ref="AF272:AF274"/>
    <mergeCell ref="A275:A277"/>
    <mergeCell ref="D275:D277"/>
    <mergeCell ref="E275:E277"/>
    <mergeCell ref="AB275:AB277"/>
    <mergeCell ref="AC275:AC277"/>
    <mergeCell ref="AD275:AD277"/>
    <mergeCell ref="AE275:AE277"/>
    <mergeCell ref="AF275:AF277"/>
    <mergeCell ref="A272:A274"/>
    <mergeCell ref="D272:D274"/>
    <mergeCell ref="E272:E274"/>
    <mergeCell ref="AB272:AB274"/>
    <mergeCell ref="AC272:AC274"/>
    <mergeCell ref="AD272:AD274"/>
    <mergeCell ref="AE266:AE268"/>
    <mergeCell ref="AF266:AF268"/>
    <mergeCell ref="A269:A271"/>
    <mergeCell ref="D269:D271"/>
    <mergeCell ref="E269:E271"/>
    <mergeCell ref="AB269:AB271"/>
    <mergeCell ref="AC269:AC271"/>
    <mergeCell ref="AD269:AD271"/>
    <mergeCell ref="AE269:AE271"/>
    <mergeCell ref="AF269:AF271"/>
    <mergeCell ref="A266:A268"/>
    <mergeCell ref="D266:D268"/>
    <mergeCell ref="E266:E268"/>
    <mergeCell ref="AB266:AB268"/>
    <mergeCell ref="AC266:AC268"/>
    <mergeCell ref="AD266:AD268"/>
    <mergeCell ref="AE260:AE262"/>
    <mergeCell ref="AF260:AF262"/>
    <mergeCell ref="A263:A265"/>
    <mergeCell ref="D263:D265"/>
    <mergeCell ref="E263:E265"/>
    <mergeCell ref="AB263:AB265"/>
    <mergeCell ref="AC263:AC265"/>
    <mergeCell ref="AD263:AD265"/>
    <mergeCell ref="AE263:AE265"/>
    <mergeCell ref="AF263:AF265"/>
    <mergeCell ref="A260:A262"/>
    <mergeCell ref="D260:D262"/>
    <mergeCell ref="E260:E262"/>
    <mergeCell ref="AB260:AB262"/>
    <mergeCell ref="AC260:AC262"/>
    <mergeCell ref="AD260:AD262"/>
    <mergeCell ref="AE254:AE256"/>
    <mergeCell ref="AF254:AF256"/>
    <mergeCell ref="A257:A259"/>
    <mergeCell ref="D257:D259"/>
    <mergeCell ref="E257:E259"/>
    <mergeCell ref="AB257:AB259"/>
    <mergeCell ref="AC257:AC259"/>
    <mergeCell ref="AD257:AD259"/>
    <mergeCell ref="AE257:AE259"/>
    <mergeCell ref="AF257:AF259"/>
    <mergeCell ref="A254:A256"/>
    <mergeCell ref="D254:D256"/>
    <mergeCell ref="E254:E256"/>
    <mergeCell ref="AB254:AB256"/>
    <mergeCell ref="AC254:AC256"/>
    <mergeCell ref="AD254:AD256"/>
    <mergeCell ref="AF249:AF250"/>
    <mergeCell ref="A251:A253"/>
    <mergeCell ref="D251:D253"/>
    <mergeCell ref="E251:E253"/>
    <mergeCell ref="AB251:AB253"/>
    <mergeCell ref="AC251:AC253"/>
    <mergeCell ref="AD251:AD253"/>
    <mergeCell ref="AE251:AE253"/>
    <mergeCell ref="AF251:AF253"/>
    <mergeCell ref="Z249:Z250"/>
    <mergeCell ref="AA249:AA250"/>
    <mergeCell ref="AB249:AB250"/>
    <mergeCell ref="AC249:AC250"/>
    <mergeCell ref="AD249:AD250"/>
    <mergeCell ref="AE249:AE250"/>
    <mergeCell ref="T249:T250"/>
    <mergeCell ref="U249:U250"/>
    <mergeCell ref="V249:V250"/>
    <mergeCell ref="W249:W250"/>
    <mergeCell ref="X249:X250"/>
    <mergeCell ref="Y249:Y250"/>
    <mergeCell ref="N249:N250"/>
    <mergeCell ref="O249:O250"/>
    <mergeCell ref="P249:P250"/>
    <mergeCell ref="Q249:Q250"/>
    <mergeCell ref="R249:R250"/>
    <mergeCell ref="S249:S250"/>
    <mergeCell ref="I249:I250"/>
    <mergeCell ref="A248:J248"/>
    <mergeCell ref="J249:J250"/>
    <mergeCell ref="K249:K250"/>
    <mergeCell ref="L249:L250"/>
    <mergeCell ref="M249:M250"/>
    <mergeCell ref="AE244:AE246"/>
    <mergeCell ref="AF244:AF246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A244:A246"/>
    <mergeCell ref="D244:D246"/>
    <mergeCell ref="E244:E246"/>
    <mergeCell ref="AB244:AB246"/>
    <mergeCell ref="AC244:AC246"/>
    <mergeCell ref="AD244:AD246"/>
    <mergeCell ref="AE238:AE240"/>
    <mergeCell ref="AF238:AF240"/>
    <mergeCell ref="A241:A243"/>
    <mergeCell ref="D241:D243"/>
    <mergeCell ref="E241:E243"/>
    <mergeCell ref="AB241:AB243"/>
    <mergeCell ref="AC241:AC243"/>
    <mergeCell ref="AD241:AD243"/>
    <mergeCell ref="AE241:AE243"/>
    <mergeCell ref="AF241:AF243"/>
    <mergeCell ref="A238:A240"/>
    <mergeCell ref="D238:D240"/>
    <mergeCell ref="E238:E240"/>
    <mergeCell ref="AB238:AB240"/>
    <mergeCell ref="AC238:AC240"/>
    <mergeCell ref="AD238:AD240"/>
    <mergeCell ref="AE232:AE234"/>
    <mergeCell ref="AF232:AF234"/>
    <mergeCell ref="A235:A237"/>
    <mergeCell ref="D235:D237"/>
    <mergeCell ref="E235:E237"/>
    <mergeCell ref="AB235:AB237"/>
    <mergeCell ref="AC235:AC237"/>
    <mergeCell ref="AD235:AD237"/>
    <mergeCell ref="AE235:AE237"/>
    <mergeCell ref="AF235:AF237"/>
    <mergeCell ref="A232:A234"/>
    <mergeCell ref="D232:D234"/>
    <mergeCell ref="E232:E234"/>
    <mergeCell ref="AB232:AB234"/>
    <mergeCell ref="AC232:AC234"/>
    <mergeCell ref="AD232:AD234"/>
    <mergeCell ref="AE226:AE228"/>
    <mergeCell ref="AF226:AF228"/>
    <mergeCell ref="A229:A231"/>
    <mergeCell ref="D229:D231"/>
    <mergeCell ref="E229:E231"/>
    <mergeCell ref="AB229:AB231"/>
    <mergeCell ref="AC229:AC231"/>
    <mergeCell ref="AD229:AD231"/>
    <mergeCell ref="AE229:AE231"/>
    <mergeCell ref="AF229:AF231"/>
    <mergeCell ref="A226:A228"/>
    <mergeCell ref="D226:D228"/>
    <mergeCell ref="E226:E228"/>
    <mergeCell ref="AB226:AB228"/>
    <mergeCell ref="AC226:AC228"/>
    <mergeCell ref="AD226:AD228"/>
    <mergeCell ref="AE220:AE222"/>
    <mergeCell ref="AF220:AF222"/>
    <mergeCell ref="A223:A225"/>
    <mergeCell ref="D223:D225"/>
    <mergeCell ref="E223:E225"/>
    <mergeCell ref="AB223:AB225"/>
    <mergeCell ref="AC223:AC225"/>
    <mergeCell ref="AD223:AD225"/>
    <mergeCell ref="AE223:AE225"/>
    <mergeCell ref="AF223:AF225"/>
    <mergeCell ref="A220:A222"/>
    <mergeCell ref="D220:D222"/>
    <mergeCell ref="E220:E222"/>
    <mergeCell ref="AB220:AB222"/>
    <mergeCell ref="AC220:AC222"/>
    <mergeCell ref="AD220:AD222"/>
    <mergeCell ref="AE214:AE216"/>
    <mergeCell ref="AF214:AF216"/>
    <mergeCell ref="A217:A219"/>
    <mergeCell ref="D217:D219"/>
    <mergeCell ref="E217:E219"/>
    <mergeCell ref="AB217:AB219"/>
    <mergeCell ref="AC217:AC219"/>
    <mergeCell ref="AD217:AD219"/>
    <mergeCell ref="AE217:AE219"/>
    <mergeCell ref="AF217:AF219"/>
    <mergeCell ref="A214:A216"/>
    <mergeCell ref="D214:D216"/>
    <mergeCell ref="E214:E216"/>
    <mergeCell ref="AB214:AB216"/>
    <mergeCell ref="AC214:AC216"/>
    <mergeCell ref="AD214:AD216"/>
    <mergeCell ref="AE208:AE210"/>
    <mergeCell ref="AF208:AF210"/>
    <mergeCell ref="A211:A213"/>
    <mergeCell ref="D211:D213"/>
    <mergeCell ref="E211:E213"/>
    <mergeCell ref="AB211:AB213"/>
    <mergeCell ref="AC211:AC213"/>
    <mergeCell ref="AD211:AD213"/>
    <mergeCell ref="AE211:AE213"/>
    <mergeCell ref="AF211:AF213"/>
    <mergeCell ref="A208:A210"/>
    <mergeCell ref="D208:D210"/>
    <mergeCell ref="E208:E210"/>
    <mergeCell ref="AB208:AB210"/>
    <mergeCell ref="AC208:AC210"/>
    <mergeCell ref="AD208:AD210"/>
    <mergeCell ref="AE202:AE204"/>
    <mergeCell ref="AF202:AF204"/>
    <mergeCell ref="A205:A207"/>
    <mergeCell ref="D205:D207"/>
    <mergeCell ref="E205:E207"/>
    <mergeCell ref="AB205:AB207"/>
    <mergeCell ref="AC205:AC207"/>
    <mergeCell ref="AD205:AD207"/>
    <mergeCell ref="AE205:AE207"/>
    <mergeCell ref="AF205:AF207"/>
    <mergeCell ref="A202:A204"/>
    <mergeCell ref="D202:D204"/>
    <mergeCell ref="E202:E204"/>
    <mergeCell ref="AB202:AB204"/>
    <mergeCell ref="AC202:AC204"/>
    <mergeCell ref="AD202:AD204"/>
    <mergeCell ref="AE196:AE198"/>
    <mergeCell ref="AF196:AF198"/>
    <mergeCell ref="A199:A201"/>
    <mergeCell ref="D199:D201"/>
    <mergeCell ref="E199:E201"/>
    <mergeCell ref="AB199:AB201"/>
    <mergeCell ref="AC199:AC201"/>
    <mergeCell ref="AD199:AD201"/>
    <mergeCell ref="AE199:AE201"/>
    <mergeCell ref="AF199:AF201"/>
    <mergeCell ref="A196:A198"/>
    <mergeCell ref="D196:D198"/>
    <mergeCell ref="E196:E198"/>
    <mergeCell ref="AB196:AB198"/>
    <mergeCell ref="AC196:AC198"/>
    <mergeCell ref="AD196:AD198"/>
    <mergeCell ref="AF190:AF192"/>
    <mergeCell ref="A193:A195"/>
    <mergeCell ref="D193:D195"/>
    <mergeCell ref="E193:E195"/>
    <mergeCell ref="AB193:AB195"/>
    <mergeCell ref="AC193:AC195"/>
    <mergeCell ref="AD193:AD195"/>
    <mergeCell ref="AE193:AE195"/>
    <mergeCell ref="AF193:AF195"/>
    <mergeCell ref="AD188:AD189"/>
    <mergeCell ref="AE188:AE189"/>
    <mergeCell ref="AF188:AF189"/>
    <mergeCell ref="A190:A192"/>
    <mergeCell ref="D190:D192"/>
    <mergeCell ref="E190:E192"/>
    <mergeCell ref="AB190:AB192"/>
    <mergeCell ref="AC190:AC192"/>
    <mergeCell ref="AD190:AD192"/>
    <mergeCell ref="AE190:AE192"/>
    <mergeCell ref="X188:X189"/>
    <mergeCell ref="Y188:Y189"/>
    <mergeCell ref="Z188:Z189"/>
    <mergeCell ref="AA188:AA189"/>
    <mergeCell ref="AB188:AB189"/>
    <mergeCell ref="AC188:AC189"/>
    <mergeCell ref="R188:R189"/>
    <mergeCell ref="S188:S189"/>
    <mergeCell ref="T188:T189"/>
    <mergeCell ref="U188:U189"/>
    <mergeCell ref="V188:V189"/>
    <mergeCell ref="W188:W189"/>
    <mergeCell ref="L188:L189"/>
    <mergeCell ref="M188:M189"/>
    <mergeCell ref="N188:N189"/>
    <mergeCell ref="O188:O189"/>
    <mergeCell ref="P188:P189"/>
    <mergeCell ref="Q188:Q189"/>
    <mergeCell ref="G188:G189"/>
    <mergeCell ref="H188:H189"/>
    <mergeCell ref="I188:I189"/>
    <mergeCell ref="A187:J187"/>
    <mergeCell ref="J188:J189"/>
    <mergeCell ref="K188:K189"/>
    <mergeCell ref="A188:A189"/>
    <mergeCell ref="B188:B189"/>
    <mergeCell ref="C188:C189"/>
    <mergeCell ref="D188:D189"/>
    <mergeCell ref="E188:E189"/>
    <mergeCell ref="F188:F189"/>
    <mergeCell ref="AE180:AE182"/>
    <mergeCell ref="AF180:AF182"/>
    <mergeCell ref="A183:A185"/>
    <mergeCell ref="D183:D185"/>
    <mergeCell ref="E183:E185"/>
    <mergeCell ref="AB183:AB185"/>
    <mergeCell ref="AC183:AC185"/>
    <mergeCell ref="AD183:AD185"/>
    <mergeCell ref="AE183:AE185"/>
    <mergeCell ref="AF183:AF185"/>
    <mergeCell ref="A180:A182"/>
    <mergeCell ref="D180:D182"/>
    <mergeCell ref="E180:E182"/>
    <mergeCell ref="AB180:AB182"/>
    <mergeCell ref="AC180:AC182"/>
    <mergeCell ref="AD180:AD182"/>
    <mergeCell ref="AE174:AE176"/>
    <mergeCell ref="AF174:AF176"/>
    <mergeCell ref="A177:A179"/>
    <mergeCell ref="D177:D179"/>
    <mergeCell ref="E177:E179"/>
    <mergeCell ref="AB177:AB179"/>
    <mergeCell ref="AC177:AC179"/>
    <mergeCell ref="AD177:AD179"/>
    <mergeCell ref="AE177:AE179"/>
    <mergeCell ref="AF177:AF179"/>
    <mergeCell ref="A174:A176"/>
    <mergeCell ref="D174:D176"/>
    <mergeCell ref="E174:E176"/>
    <mergeCell ref="AB174:AB176"/>
    <mergeCell ref="AC174:AC176"/>
    <mergeCell ref="AD174:AD176"/>
    <mergeCell ref="AE168:AE170"/>
    <mergeCell ref="AF168:AF170"/>
    <mergeCell ref="A171:A173"/>
    <mergeCell ref="D171:D173"/>
    <mergeCell ref="E171:E173"/>
    <mergeCell ref="AB171:AB173"/>
    <mergeCell ref="AC171:AC173"/>
    <mergeCell ref="AD171:AD173"/>
    <mergeCell ref="AE171:AE173"/>
    <mergeCell ref="AF171:AF173"/>
    <mergeCell ref="A168:A170"/>
    <mergeCell ref="D168:D170"/>
    <mergeCell ref="E168:E170"/>
    <mergeCell ref="AB168:AB170"/>
    <mergeCell ref="AC168:AC170"/>
    <mergeCell ref="AD168:AD170"/>
    <mergeCell ref="AE162:AE164"/>
    <mergeCell ref="AF162:AF164"/>
    <mergeCell ref="A165:A167"/>
    <mergeCell ref="D165:D167"/>
    <mergeCell ref="E165:E167"/>
    <mergeCell ref="AB165:AB167"/>
    <mergeCell ref="AC165:AC167"/>
    <mergeCell ref="AD165:AD167"/>
    <mergeCell ref="AE165:AE167"/>
    <mergeCell ref="AF165:AF167"/>
    <mergeCell ref="A162:A164"/>
    <mergeCell ref="D162:D164"/>
    <mergeCell ref="E162:E164"/>
    <mergeCell ref="AB162:AB164"/>
    <mergeCell ref="AC162:AC164"/>
    <mergeCell ref="AD162:AD164"/>
    <mergeCell ref="AE156:AE158"/>
    <mergeCell ref="AF156:AF158"/>
    <mergeCell ref="A159:A161"/>
    <mergeCell ref="D159:D161"/>
    <mergeCell ref="E159:E161"/>
    <mergeCell ref="AB159:AB161"/>
    <mergeCell ref="AC159:AC161"/>
    <mergeCell ref="AD159:AD161"/>
    <mergeCell ref="AE159:AE161"/>
    <mergeCell ref="AF159:AF161"/>
    <mergeCell ref="A156:A158"/>
    <mergeCell ref="D156:D158"/>
    <mergeCell ref="E156:E158"/>
    <mergeCell ref="AB156:AB158"/>
    <mergeCell ref="AC156:AC158"/>
    <mergeCell ref="AD156:AD158"/>
    <mergeCell ref="AE150:AE152"/>
    <mergeCell ref="AF150:AF152"/>
    <mergeCell ref="A153:A155"/>
    <mergeCell ref="D153:D155"/>
    <mergeCell ref="E153:E155"/>
    <mergeCell ref="AB153:AB155"/>
    <mergeCell ref="AC153:AC155"/>
    <mergeCell ref="AD153:AD155"/>
    <mergeCell ref="AE153:AE155"/>
    <mergeCell ref="AF153:AF155"/>
    <mergeCell ref="A150:A152"/>
    <mergeCell ref="D150:D152"/>
    <mergeCell ref="E150:E152"/>
    <mergeCell ref="AB150:AB152"/>
    <mergeCell ref="AC150:AC152"/>
    <mergeCell ref="AD150:AD152"/>
    <mergeCell ref="AF145:AF146"/>
    <mergeCell ref="A147:A149"/>
    <mergeCell ref="D147:D149"/>
    <mergeCell ref="E147:E149"/>
    <mergeCell ref="AB147:AB149"/>
    <mergeCell ref="AC147:AC149"/>
    <mergeCell ref="AD147:AD149"/>
    <mergeCell ref="AE147:AE149"/>
    <mergeCell ref="AF147:AF149"/>
    <mergeCell ref="Z145:Z146"/>
    <mergeCell ref="AA145:AA146"/>
    <mergeCell ref="AB145:AB146"/>
    <mergeCell ref="AC145:AC146"/>
    <mergeCell ref="AD145:AD146"/>
    <mergeCell ref="AE145:AE146"/>
    <mergeCell ref="T145:T146"/>
    <mergeCell ref="U145:U146"/>
    <mergeCell ref="V145:V146"/>
    <mergeCell ref="W145:W146"/>
    <mergeCell ref="X145:X146"/>
    <mergeCell ref="Y145:Y146"/>
    <mergeCell ref="N145:N146"/>
    <mergeCell ref="O145:O146"/>
    <mergeCell ref="P145:P146"/>
    <mergeCell ref="Q145:Q146"/>
    <mergeCell ref="R145:R146"/>
    <mergeCell ref="S145:S146"/>
    <mergeCell ref="I145:I146"/>
    <mergeCell ref="A144:J144"/>
    <mergeCell ref="J145:J146"/>
    <mergeCell ref="K145:K146"/>
    <mergeCell ref="L145:L146"/>
    <mergeCell ref="M145:M146"/>
    <mergeCell ref="AE140:AE142"/>
    <mergeCell ref="AF140:AF142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A140:A142"/>
    <mergeCell ref="D140:D142"/>
    <mergeCell ref="E140:E142"/>
    <mergeCell ref="AB140:AB142"/>
    <mergeCell ref="AC140:AC142"/>
    <mergeCell ref="AD140:AD142"/>
    <mergeCell ref="AE134:AE136"/>
    <mergeCell ref="AF134:AF136"/>
    <mergeCell ref="A137:A139"/>
    <mergeCell ref="D137:D139"/>
    <mergeCell ref="E137:E139"/>
    <mergeCell ref="AB137:AB139"/>
    <mergeCell ref="AC137:AC139"/>
    <mergeCell ref="AD137:AD139"/>
    <mergeCell ref="AE137:AE139"/>
    <mergeCell ref="AF137:AF139"/>
    <mergeCell ref="A134:A136"/>
    <mergeCell ref="D134:D136"/>
    <mergeCell ref="E134:E136"/>
    <mergeCell ref="AB134:AB136"/>
    <mergeCell ref="AC134:AC136"/>
    <mergeCell ref="AD134:AD136"/>
    <mergeCell ref="AE128:AE130"/>
    <mergeCell ref="AF128:AF130"/>
    <mergeCell ref="A131:A133"/>
    <mergeCell ref="D131:D133"/>
    <mergeCell ref="E131:E133"/>
    <mergeCell ref="AB131:AB133"/>
    <mergeCell ref="AC131:AC133"/>
    <mergeCell ref="AD131:AD133"/>
    <mergeCell ref="AE131:AE133"/>
    <mergeCell ref="AF131:AF133"/>
    <mergeCell ref="A128:A130"/>
    <mergeCell ref="D128:D130"/>
    <mergeCell ref="E128:E130"/>
    <mergeCell ref="AB128:AB130"/>
    <mergeCell ref="AC128:AC130"/>
    <mergeCell ref="AD128:AD130"/>
    <mergeCell ref="AE122:AE124"/>
    <mergeCell ref="AF122:AF124"/>
    <mergeCell ref="A125:A127"/>
    <mergeCell ref="D125:D127"/>
    <mergeCell ref="E125:E127"/>
    <mergeCell ref="AB125:AB127"/>
    <mergeCell ref="AC125:AC127"/>
    <mergeCell ref="AD125:AD127"/>
    <mergeCell ref="AE125:AE127"/>
    <mergeCell ref="AF125:AF127"/>
    <mergeCell ref="A122:A124"/>
    <mergeCell ref="D122:D124"/>
    <mergeCell ref="E122:E124"/>
    <mergeCell ref="AB122:AB124"/>
    <mergeCell ref="AC122:AC124"/>
    <mergeCell ref="AD122:AD124"/>
    <mergeCell ref="AE116:AE118"/>
    <mergeCell ref="AF116:AF118"/>
    <mergeCell ref="A119:A121"/>
    <mergeCell ref="D119:D121"/>
    <mergeCell ref="E119:E121"/>
    <mergeCell ref="AB119:AB121"/>
    <mergeCell ref="AC119:AC121"/>
    <mergeCell ref="AD119:AD121"/>
    <mergeCell ref="AE119:AE121"/>
    <mergeCell ref="AF119:AF121"/>
    <mergeCell ref="A116:A118"/>
    <mergeCell ref="D116:D118"/>
    <mergeCell ref="E116:E118"/>
    <mergeCell ref="AB116:AB118"/>
    <mergeCell ref="AC116:AC118"/>
    <mergeCell ref="AD116:AD118"/>
    <mergeCell ref="AE110:AE112"/>
    <mergeCell ref="AF110:AF112"/>
    <mergeCell ref="A113:A115"/>
    <mergeCell ref="D113:D115"/>
    <mergeCell ref="E113:E115"/>
    <mergeCell ref="AB113:AB115"/>
    <mergeCell ref="AC113:AC115"/>
    <mergeCell ref="AD113:AD115"/>
    <mergeCell ref="AE113:AE115"/>
    <mergeCell ref="AF113:AF115"/>
    <mergeCell ref="A110:A112"/>
    <mergeCell ref="D110:D112"/>
    <mergeCell ref="E110:E112"/>
    <mergeCell ref="AB110:AB112"/>
    <mergeCell ref="AC110:AC112"/>
    <mergeCell ref="AD110:AD112"/>
    <mergeCell ref="AF105:AF106"/>
    <mergeCell ref="A107:A109"/>
    <mergeCell ref="D107:D109"/>
    <mergeCell ref="E107:E109"/>
    <mergeCell ref="AB107:AB109"/>
    <mergeCell ref="AC107:AC109"/>
    <mergeCell ref="AD107:AD109"/>
    <mergeCell ref="AE107:AE109"/>
    <mergeCell ref="AF107:AF109"/>
    <mergeCell ref="Z105:Z106"/>
    <mergeCell ref="AA105:AA106"/>
    <mergeCell ref="AB105:AB106"/>
    <mergeCell ref="AC105:AC106"/>
    <mergeCell ref="AD105:AD106"/>
    <mergeCell ref="AE105:AE106"/>
    <mergeCell ref="T105:T106"/>
    <mergeCell ref="U105:U106"/>
    <mergeCell ref="V105:V106"/>
    <mergeCell ref="W105:W106"/>
    <mergeCell ref="X105:X106"/>
    <mergeCell ref="Y105:Y106"/>
    <mergeCell ref="N105:N106"/>
    <mergeCell ref="O105:O106"/>
    <mergeCell ref="P105:P106"/>
    <mergeCell ref="Q105:Q106"/>
    <mergeCell ref="R105:R106"/>
    <mergeCell ref="S105:S106"/>
    <mergeCell ref="I105:I106"/>
    <mergeCell ref="A104:J104"/>
    <mergeCell ref="J105:J106"/>
    <mergeCell ref="K105:K106"/>
    <mergeCell ref="L105:L106"/>
    <mergeCell ref="M105:M106"/>
    <mergeCell ref="AE100:AE102"/>
    <mergeCell ref="AF100:AF102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A100:A102"/>
    <mergeCell ref="D100:D102"/>
    <mergeCell ref="E100:E102"/>
    <mergeCell ref="AB100:AB102"/>
    <mergeCell ref="AC100:AC102"/>
    <mergeCell ref="AD100:AD102"/>
    <mergeCell ref="AE94:AE96"/>
    <mergeCell ref="AF94:AF96"/>
    <mergeCell ref="A97:A99"/>
    <mergeCell ref="D97:D99"/>
    <mergeCell ref="E97:E99"/>
    <mergeCell ref="AB97:AB99"/>
    <mergeCell ref="AC97:AC99"/>
    <mergeCell ref="AD97:AD99"/>
    <mergeCell ref="AE97:AE99"/>
    <mergeCell ref="AF97:AF99"/>
    <mergeCell ref="A94:A96"/>
    <mergeCell ref="D94:D96"/>
    <mergeCell ref="E94:E96"/>
    <mergeCell ref="AB94:AB96"/>
    <mergeCell ref="AC94:AC96"/>
    <mergeCell ref="AD94:AD96"/>
    <mergeCell ref="AE88:AE90"/>
    <mergeCell ref="AF88:AF90"/>
    <mergeCell ref="A91:A93"/>
    <mergeCell ref="D91:D93"/>
    <mergeCell ref="E91:E93"/>
    <mergeCell ref="AB91:AB93"/>
    <mergeCell ref="AC91:AC93"/>
    <mergeCell ref="AD91:AD93"/>
    <mergeCell ref="AE91:AE93"/>
    <mergeCell ref="AF91:AF93"/>
    <mergeCell ref="A88:A90"/>
    <mergeCell ref="D88:D90"/>
    <mergeCell ref="E88:E90"/>
    <mergeCell ref="AB88:AB90"/>
    <mergeCell ref="AC88:AC90"/>
    <mergeCell ref="AD88:AD90"/>
    <mergeCell ref="AE82:AE84"/>
    <mergeCell ref="AF82:AF84"/>
    <mergeCell ref="A85:A87"/>
    <mergeCell ref="D85:D87"/>
    <mergeCell ref="E85:E87"/>
    <mergeCell ref="AB85:AB87"/>
    <mergeCell ref="AC85:AC87"/>
    <mergeCell ref="AD85:AD87"/>
    <mergeCell ref="AE85:AE87"/>
    <mergeCell ref="AF85:AF87"/>
    <mergeCell ref="A82:A84"/>
    <mergeCell ref="D82:D84"/>
    <mergeCell ref="E82:E84"/>
    <mergeCell ref="AB82:AB84"/>
    <mergeCell ref="AC82:AC84"/>
    <mergeCell ref="AD82:AD84"/>
    <mergeCell ref="AE76:AE78"/>
    <mergeCell ref="AF76:AF78"/>
    <mergeCell ref="A79:A81"/>
    <mergeCell ref="D79:D81"/>
    <mergeCell ref="E79:E81"/>
    <mergeCell ref="AB79:AB81"/>
    <mergeCell ref="AC79:AC81"/>
    <mergeCell ref="AD79:AD81"/>
    <mergeCell ref="AE79:AE81"/>
    <mergeCell ref="AF79:AF81"/>
    <mergeCell ref="A76:A78"/>
    <mergeCell ref="D76:D78"/>
    <mergeCell ref="E76:E78"/>
    <mergeCell ref="AB76:AB78"/>
    <mergeCell ref="AC76:AC78"/>
    <mergeCell ref="AD76:AD78"/>
    <mergeCell ref="AE70:AE72"/>
    <mergeCell ref="AF70:AF72"/>
    <mergeCell ref="A73:A75"/>
    <mergeCell ref="D73:D75"/>
    <mergeCell ref="E73:E75"/>
    <mergeCell ref="AB73:AB75"/>
    <mergeCell ref="AC73:AC75"/>
    <mergeCell ref="AD73:AD75"/>
    <mergeCell ref="AE73:AE75"/>
    <mergeCell ref="AF73:AF75"/>
    <mergeCell ref="A70:A72"/>
    <mergeCell ref="D70:D72"/>
    <mergeCell ref="E70:E72"/>
    <mergeCell ref="AB70:AB72"/>
    <mergeCell ref="AC70:AC72"/>
    <mergeCell ref="AD70:AD72"/>
    <mergeCell ref="AE64:AE66"/>
    <mergeCell ref="AF64:AF66"/>
    <mergeCell ref="A67:A69"/>
    <mergeCell ref="D67:D69"/>
    <mergeCell ref="E67:E69"/>
    <mergeCell ref="AB67:AB69"/>
    <mergeCell ref="AC67:AC69"/>
    <mergeCell ref="AD67:AD69"/>
    <mergeCell ref="AE67:AE69"/>
    <mergeCell ref="AF67:AF69"/>
    <mergeCell ref="A64:A66"/>
    <mergeCell ref="D64:D66"/>
    <mergeCell ref="E64:E66"/>
    <mergeCell ref="AB64:AB66"/>
    <mergeCell ref="AC64:AC66"/>
    <mergeCell ref="AD64:AD66"/>
    <mergeCell ref="AE58:AE60"/>
    <mergeCell ref="AF58:AF60"/>
    <mergeCell ref="A61:A63"/>
    <mergeCell ref="D61:D63"/>
    <mergeCell ref="E61:E63"/>
    <mergeCell ref="AB61:AB63"/>
    <mergeCell ref="AC61:AC63"/>
    <mergeCell ref="AD61:AD63"/>
    <mergeCell ref="AE61:AE63"/>
    <mergeCell ref="AF61:AF63"/>
    <mergeCell ref="A58:A60"/>
    <mergeCell ref="D58:D60"/>
    <mergeCell ref="E58:E60"/>
    <mergeCell ref="AB58:AB60"/>
    <mergeCell ref="AC58:AC60"/>
    <mergeCell ref="AD58:AD60"/>
    <mergeCell ref="AE52:AE54"/>
    <mergeCell ref="AF52:AF54"/>
    <mergeCell ref="A55:A57"/>
    <mergeCell ref="D55:D57"/>
    <mergeCell ref="E55:E57"/>
    <mergeCell ref="AB55:AB57"/>
    <mergeCell ref="AC55:AC57"/>
    <mergeCell ref="AD55:AD57"/>
    <mergeCell ref="AE55:AE57"/>
    <mergeCell ref="AF55:AF57"/>
    <mergeCell ref="A52:A54"/>
    <mergeCell ref="D52:D54"/>
    <mergeCell ref="E52:E54"/>
    <mergeCell ref="AB52:AB54"/>
    <mergeCell ref="AC52:AC54"/>
    <mergeCell ref="AD52:AD54"/>
    <mergeCell ref="AE46:AE48"/>
    <mergeCell ref="AF46:AF48"/>
    <mergeCell ref="A49:A51"/>
    <mergeCell ref="D49:D51"/>
    <mergeCell ref="E49:E51"/>
    <mergeCell ref="AB49:AB51"/>
    <mergeCell ref="AC49:AC51"/>
    <mergeCell ref="AD49:AD51"/>
    <mergeCell ref="AE49:AE51"/>
    <mergeCell ref="AF49:AF51"/>
    <mergeCell ref="A46:A48"/>
    <mergeCell ref="D46:D48"/>
    <mergeCell ref="E46:E48"/>
    <mergeCell ref="AB46:AB48"/>
    <mergeCell ref="AC46:AC48"/>
    <mergeCell ref="AD46:AD48"/>
    <mergeCell ref="AE40:AE42"/>
    <mergeCell ref="AF40:AF42"/>
    <mergeCell ref="A43:A45"/>
    <mergeCell ref="D43:D45"/>
    <mergeCell ref="E43:E45"/>
    <mergeCell ref="AB43:AB45"/>
    <mergeCell ref="AC43:AC45"/>
    <mergeCell ref="AD43:AD45"/>
    <mergeCell ref="AE43:AE45"/>
    <mergeCell ref="AF43:AF45"/>
    <mergeCell ref="A40:A42"/>
    <mergeCell ref="D40:D42"/>
    <mergeCell ref="E40:E42"/>
    <mergeCell ref="AB40:AB42"/>
    <mergeCell ref="AC40:AC42"/>
    <mergeCell ref="AD40:AD42"/>
    <mergeCell ref="AE34:AE36"/>
    <mergeCell ref="AF34:AF36"/>
    <mergeCell ref="A37:A39"/>
    <mergeCell ref="D37:D39"/>
    <mergeCell ref="E37:E39"/>
    <mergeCell ref="AB37:AB39"/>
    <mergeCell ref="AC37:AC39"/>
    <mergeCell ref="AD37:AD39"/>
    <mergeCell ref="AE37:AE39"/>
    <mergeCell ref="AF37:AF39"/>
    <mergeCell ref="A34:A36"/>
    <mergeCell ref="D34:D36"/>
    <mergeCell ref="E34:E36"/>
    <mergeCell ref="AB34:AB36"/>
    <mergeCell ref="AC34:AC36"/>
    <mergeCell ref="AD34:AD36"/>
    <mergeCell ref="AE28:AE30"/>
    <mergeCell ref="AF28:AF30"/>
    <mergeCell ref="A31:A33"/>
    <mergeCell ref="D31:D33"/>
    <mergeCell ref="E31:E33"/>
    <mergeCell ref="AB31:AB33"/>
    <mergeCell ref="AC31:AC33"/>
    <mergeCell ref="AD31:AD33"/>
    <mergeCell ref="AE31:AE33"/>
    <mergeCell ref="AF31:AF33"/>
    <mergeCell ref="A28:A30"/>
    <mergeCell ref="D28:D30"/>
    <mergeCell ref="E28:E30"/>
    <mergeCell ref="AB28:AB30"/>
    <mergeCell ref="AC28:AC30"/>
    <mergeCell ref="AD28:AD30"/>
    <mergeCell ref="AE22:AE24"/>
    <mergeCell ref="AF22:AF24"/>
    <mergeCell ref="A25:A27"/>
    <mergeCell ref="D25:D27"/>
    <mergeCell ref="E25:E27"/>
    <mergeCell ref="AB25:AB27"/>
    <mergeCell ref="AC25:AC27"/>
    <mergeCell ref="AD25:AD27"/>
    <mergeCell ref="AE25:AE27"/>
    <mergeCell ref="AF25:AF27"/>
    <mergeCell ref="A22:A24"/>
    <mergeCell ref="D22:D24"/>
    <mergeCell ref="E22:E24"/>
    <mergeCell ref="AB22:AB24"/>
    <mergeCell ref="AC22:AC24"/>
    <mergeCell ref="AD22:AD24"/>
    <mergeCell ref="AE16:AE18"/>
    <mergeCell ref="AF16:AF18"/>
    <mergeCell ref="A19:A21"/>
    <mergeCell ref="D19:D21"/>
    <mergeCell ref="E19:E21"/>
    <mergeCell ref="AB19:AB21"/>
    <mergeCell ref="AC19:AC21"/>
    <mergeCell ref="AD19:AD21"/>
    <mergeCell ref="AE19:AE21"/>
    <mergeCell ref="AF19:AF21"/>
    <mergeCell ref="A16:A18"/>
    <mergeCell ref="D16:D18"/>
    <mergeCell ref="E16:E18"/>
    <mergeCell ref="AB16:AB18"/>
    <mergeCell ref="AC16:AC18"/>
    <mergeCell ref="AD16:AD18"/>
    <mergeCell ref="AF10:AF12"/>
    <mergeCell ref="A13:A15"/>
    <mergeCell ref="D13:D15"/>
    <mergeCell ref="E13:E15"/>
    <mergeCell ref="AB13:AB15"/>
    <mergeCell ref="AC13:AC15"/>
    <mergeCell ref="AD13:AD15"/>
    <mergeCell ref="AE13:AE15"/>
    <mergeCell ref="AF13:AF15"/>
    <mergeCell ref="AD8:AD9"/>
    <mergeCell ref="AE8:AE9"/>
    <mergeCell ref="AF8:AF9"/>
    <mergeCell ref="A10:A12"/>
    <mergeCell ref="D10:D12"/>
    <mergeCell ref="E10:E12"/>
    <mergeCell ref="AB10:AB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F1"/>
    <mergeCell ref="A2:AF2"/>
    <mergeCell ref="A3:B3"/>
    <mergeCell ref="C3:AF3"/>
    <mergeCell ref="A4:AF4"/>
    <mergeCell ref="A5:AF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906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0" t="s">
        <v>839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8" t="s">
        <v>838</v>
      </c>
      <c r="B8" s="28" t="s">
        <v>1</v>
      </c>
      <c r="C8" s="28" t="s">
        <v>2</v>
      </c>
      <c r="D8" s="28" t="s">
        <v>505</v>
      </c>
      <c r="E8" s="28" t="s">
        <v>506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841</v>
      </c>
      <c r="K8" s="28" t="s">
        <v>842</v>
      </c>
      <c r="L8" s="28" t="s">
        <v>843</v>
      </c>
      <c r="M8" s="28" t="s">
        <v>846</v>
      </c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75" x14ac:dyDescent="0.25">
      <c r="A10" s="38">
        <v>1</v>
      </c>
      <c r="B10" s="39" t="s">
        <v>907</v>
      </c>
      <c r="C10" s="39" t="s">
        <v>908</v>
      </c>
      <c r="D10" s="39">
        <v>2002</v>
      </c>
      <c r="E10" s="39">
        <v>2001</v>
      </c>
      <c r="F10" s="39" t="s">
        <v>909</v>
      </c>
      <c r="G10" s="39" t="s">
        <v>36</v>
      </c>
      <c r="H10" s="39" t="s">
        <v>37</v>
      </c>
      <c r="I10" s="39" t="s">
        <v>38</v>
      </c>
      <c r="J10" s="40">
        <v>96.610000610351563</v>
      </c>
      <c r="K10" s="38">
        <v>4</v>
      </c>
      <c r="L10" s="40">
        <f>J10+K10</f>
        <v>100.61000061035156</v>
      </c>
      <c r="M10" s="40">
        <f t="shared" ref="M10:M40" si="0">IF( AND(ISNUMBER(L$10),ISNUMBER(L10)),(L10-L$10)/L$10*100,"")</f>
        <v>0</v>
      </c>
    </row>
    <row r="11" spans="1:13" ht="165" x14ac:dyDescent="0.25">
      <c r="A11" s="5">
        <v>2</v>
      </c>
      <c r="B11" s="16" t="s">
        <v>910</v>
      </c>
      <c r="C11" s="16" t="s">
        <v>911</v>
      </c>
      <c r="D11" s="16">
        <v>2003</v>
      </c>
      <c r="E11" s="16">
        <v>2002</v>
      </c>
      <c r="F11" s="16" t="s">
        <v>912</v>
      </c>
      <c r="G11" s="16" t="s">
        <v>12</v>
      </c>
      <c r="H11" s="16" t="s">
        <v>41</v>
      </c>
      <c r="I11" s="16" t="s">
        <v>913</v>
      </c>
      <c r="J11" s="41">
        <v>103.40000152587891</v>
      </c>
      <c r="K11" s="5">
        <v>2</v>
      </c>
      <c r="L11" s="41">
        <f>J11+K11</f>
        <v>105.40000152587891</v>
      </c>
      <c r="M11" s="41">
        <f t="shared" si="0"/>
        <v>4.7609590363470389</v>
      </c>
    </row>
    <row r="12" spans="1:13" ht="120" x14ac:dyDescent="0.25">
      <c r="A12" s="5">
        <v>3</v>
      </c>
      <c r="B12" s="16" t="s">
        <v>914</v>
      </c>
      <c r="C12" s="16" t="s">
        <v>915</v>
      </c>
      <c r="D12" s="16">
        <v>2002</v>
      </c>
      <c r="E12" s="16">
        <v>2002</v>
      </c>
      <c r="F12" s="16" t="s">
        <v>916</v>
      </c>
      <c r="G12" s="16" t="s">
        <v>99</v>
      </c>
      <c r="H12" s="16" t="s">
        <v>100</v>
      </c>
      <c r="I12" s="16" t="s">
        <v>917</v>
      </c>
      <c r="J12" s="41">
        <v>105.23000335693359</v>
      </c>
      <c r="K12" s="5">
        <v>4</v>
      </c>
      <c r="L12" s="41">
        <f>J12+K12</f>
        <v>109.23000335693359</v>
      </c>
      <c r="M12" s="41">
        <f t="shared" si="0"/>
        <v>8.5677394834397163</v>
      </c>
    </row>
    <row r="13" spans="1:13" ht="135" x14ac:dyDescent="0.25">
      <c r="A13" s="5">
        <v>4</v>
      </c>
      <c r="B13" s="16" t="s">
        <v>918</v>
      </c>
      <c r="C13" s="16" t="s">
        <v>919</v>
      </c>
      <c r="D13" s="16">
        <v>2004</v>
      </c>
      <c r="E13" s="16">
        <v>2002</v>
      </c>
      <c r="F13" s="16" t="s">
        <v>920</v>
      </c>
      <c r="G13" s="16" t="s">
        <v>31</v>
      </c>
      <c r="H13" s="16" t="s">
        <v>921</v>
      </c>
      <c r="I13" s="16" t="s">
        <v>922</v>
      </c>
      <c r="J13" s="41">
        <v>107.48999786376953</v>
      </c>
      <c r="K13" s="5">
        <v>2</v>
      </c>
      <c r="L13" s="41">
        <f>J13+K13</f>
        <v>109.48999786376953</v>
      </c>
      <c r="M13" s="41">
        <f t="shared" si="0"/>
        <v>8.8261576379558484</v>
      </c>
    </row>
    <row r="14" spans="1:13" ht="120" x14ac:dyDescent="0.25">
      <c r="A14" s="5">
        <v>5</v>
      </c>
      <c r="B14" s="16" t="s">
        <v>923</v>
      </c>
      <c r="C14" s="16" t="s">
        <v>924</v>
      </c>
      <c r="D14" s="16">
        <v>2003</v>
      </c>
      <c r="E14" s="16">
        <v>2001</v>
      </c>
      <c r="F14" s="16" t="s">
        <v>925</v>
      </c>
      <c r="G14" s="16" t="s">
        <v>74</v>
      </c>
      <c r="H14" s="16" t="s">
        <v>75</v>
      </c>
      <c r="I14" s="16" t="s">
        <v>926</v>
      </c>
      <c r="J14" s="41">
        <v>106.58999633789062</v>
      </c>
      <c r="K14" s="5">
        <v>4</v>
      </c>
      <c r="L14" s="41">
        <f>J14+K14</f>
        <v>110.58999633789063</v>
      </c>
      <c r="M14" s="41">
        <f t="shared" si="0"/>
        <v>9.919486797530384</v>
      </c>
    </row>
    <row r="15" spans="1:13" ht="60" x14ac:dyDescent="0.25">
      <c r="A15" s="5">
        <v>6</v>
      </c>
      <c r="B15" s="16" t="s">
        <v>927</v>
      </c>
      <c r="C15" s="16" t="s">
        <v>928</v>
      </c>
      <c r="D15" s="16">
        <v>2002</v>
      </c>
      <c r="E15" s="16">
        <v>2001</v>
      </c>
      <c r="F15" s="16" t="s">
        <v>916</v>
      </c>
      <c r="G15" s="16" t="s">
        <v>53</v>
      </c>
      <c r="H15" s="16" t="s">
        <v>54</v>
      </c>
      <c r="I15" s="16" t="s">
        <v>55</v>
      </c>
      <c r="J15" s="41">
        <v>105.25</v>
      </c>
      <c r="K15" s="5">
        <v>6</v>
      </c>
      <c r="L15" s="41">
        <f>J15+K15</f>
        <v>111.25</v>
      </c>
      <c r="M15" s="41">
        <f t="shared" si="0"/>
        <v>10.575488843157515</v>
      </c>
    </row>
    <row r="16" spans="1:13" ht="75" x14ac:dyDescent="0.25">
      <c r="A16" s="5">
        <v>7</v>
      </c>
      <c r="B16" s="16" t="s">
        <v>929</v>
      </c>
      <c r="C16" s="16" t="s">
        <v>930</v>
      </c>
      <c r="D16" s="16">
        <v>2004</v>
      </c>
      <c r="E16" s="16">
        <v>2002</v>
      </c>
      <c r="F16" s="16" t="s">
        <v>931</v>
      </c>
      <c r="G16" s="16" t="s">
        <v>48</v>
      </c>
      <c r="H16" s="16" t="s">
        <v>49</v>
      </c>
      <c r="I16" s="16" t="s">
        <v>50</v>
      </c>
      <c r="J16" s="41">
        <v>112.61000061035156</v>
      </c>
      <c r="K16" s="5">
        <v>0</v>
      </c>
      <c r="L16" s="41">
        <f>J16+K16</f>
        <v>112.61000061035156</v>
      </c>
      <c r="M16" s="41">
        <f t="shared" si="0"/>
        <v>11.92724374038553</v>
      </c>
    </row>
    <row r="17" spans="1:13" ht="75" x14ac:dyDescent="0.25">
      <c r="A17" s="5">
        <v>8</v>
      </c>
      <c r="B17" s="16" t="s">
        <v>932</v>
      </c>
      <c r="C17" s="16" t="s">
        <v>933</v>
      </c>
      <c r="D17" s="16">
        <v>2003</v>
      </c>
      <c r="E17" s="16">
        <v>2002</v>
      </c>
      <c r="F17" s="16" t="s">
        <v>934</v>
      </c>
      <c r="G17" s="16" t="s">
        <v>36</v>
      </c>
      <c r="H17" s="16" t="s">
        <v>37</v>
      </c>
      <c r="I17" s="16" t="s">
        <v>38</v>
      </c>
      <c r="J17" s="41">
        <v>109.55000305175781</v>
      </c>
      <c r="K17" s="5">
        <v>4</v>
      </c>
      <c r="L17" s="41">
        <f>J17+K17</f>
        <v>113.55000305175781</v>
      </c>
      <c r="M17" s="41">
        <f t="shared" si="0"/>
        <v>12.861546926653014</v>
      </c>
    </row>
    <row r="18" spans="1:13" ht="135" x14ac:dyDescent="0.25">
      <c r="A18" s="5">
        <v>9</v>
      </c>
      <c r="B18" s="16" t="s">
        <v>936</v>
      </c>
      <c r="C18" s="16" t="s">
        <v>937</v>
      </c>
      <c r="D18" s="16">
        <v>2003</v>
      </c>
      <c r="E18" s="16">
        <v>2001</v>
      </c>
      <c r="F18" s="16" t="s">
        <v>920</v>
      </c>
      <c r="G18" s="16" t="s">
        <v>64</v>
      </c>
      <c r="H18" s="16" t="s">
        <v>938</v>
      </c>
      <c r="I18" s="16" t="s">
        <v>939</v>
      </c>
      <c r="J18" s="41">
        <v>110.73999786376953</v>
      </c>
      <c r="K18" s="5">
        <v>4</v>
      </c>
      <c r="L18" s="41">
        <f>J18+K18</f>
        <v>114.73999786376953</v>
      </c>
      <c r="M18" s="41">
        <f t="shared" si="0"/>
        <v>14.044326774374516</v>
      </c>
    </row>
    <row r="19" spans="1:13" ht="90" x14ac:dyDescent="0.25">
      <c r="A19" s="5">
        <v>10</v>
      </c>
      <c r="B19" s="16" t="s">
        <v>940</v>
      </c>
      <c r="C19" s="16" t="s">
        <v>941</v>
      </c>
      <c r="D19" s="16">
        <v>2003</v>
      </c>
      <c r="E19" s="16">
        <v>2002</v>
      </c>
      <c r="F19" s="16" t="s">
        <v>925</v>
      </c>
      <c r="G19" s="16" t="s">
        <v>25</v>
      </c>
      <c r="H19" s="16" t="s">
        <v>26</v>
      </c>
      <c r="I19" s="16" t="s">
        <v>27</v>
      </c>
      <c r="J19" s="41">
        <v>106.69999694824219</v>
      </c>
      <c r="K19" s="5">
        <v>10</v>
      </c>
      <c r="L19" s="41">
        <f>J19+K19</f>
        <v>116.69999694824219</v>
      </c>
      <c r="M19" s="41">
        <f t="shared" si="0"/>
        <v>15.992442341994337</v>
      </c>
    </row>
    <row r="20" spans="1:13" ht="90" x14ac:dyDescent="0.25">
      <c r="A20" s="5">
        <v>11</v>
      </c>
      <c r="B20" s="16" t="s">
        <v>942</v>
      </c>
      <c r="C20" s="16" t="s">
        <v>943</v>
      </c>
      <c r="D20" s="16">
        <v>2004</v>
      </c>
      <c r="E20" s="16">
        <v>2003</v>
      </c>
      <c r="F20" s="16" t="s">
        <v>944</v>
      </c>
      <c r="G20" s="16" t="s">
        <v>25</v>
      </c>
      <c r="H20" s="16" t="s">
        <v>26</v>
      </c>
      <c r="I20" s="16" t="s">
        <v>27</v>
      </c>
      <c r="J20" s="41">
        <v>119.18000030517578</v>
      </c>
      <c r="K20" s="5">
        <v>2</v>
      </c>
      <c r="L20" s="41">
        <f>J20+K20</f>
        <v>121.18000030517578</v>
      </c>
      <c r="M20" s="41">
        <f t="shared" si="0"/>
        <v>20.445283341652036</v>
      </c>
    </row>
    <row r="21" spans="1:13" ht="135" x14ac:dyDescent="0.25">
      <c r="A21" s="5">
        <v>12</v>
      </c>
      <c r="B21" s="16" t="s">
        <v>946</v>
      </c>
      <c r="C21" s="16" t="s">
        <v>911</v>
      </c>
      <c r="D21" s="16">
        <v>2003</v>
      </c>
      <c r="E21" s="16">
        <v>2002</v>
      </c>
      <c r="F21" s="16" t="s">
        <v>947</v>
      </c>
      <c r="G21" s="16" t="s">
        <v>12</v>
      </c>
      <c r="H21" s="16" t="s">
        <v>41</v>
      </c>
      <c r="I21" s="16" t="s">
        <v>948</v>
      </c>
      <c r="J21" s="41">
        <v>111.93000030517578</v>
      </c>
      <c r="K21" s="5">
        <v>10</v>
      </c>
      <c r="L21" s="41">
        <f>J21+K21</f>
        <v>121.93000030517578</v>
      </c>
      <c r="M21" s="41">
        <f t="shared" si="0"/>
        <v>21.19073607542613</v>
      </c>
    </row>
    <row r="22" spans="1:13" ht="165" x14ac:dyDescent="0.25">
      <c r="A22" s="5">
        <v>13</v>
      </c>
      <c r="B22" s="16" t="s">
        <v>949</v>
      </c>
      <c r="C22" s="16" t="s">
        <v>950</v>
      </c>
      <c r="D22" s="16">
        <v>2004</v>
      </c>
      <c r="E22" s="16">
        <v>2002</v>
      </c>
      <c r="F22" s="16" t="s">
        <v>951</v>
      </c>
      <c r="G22" s="16" t="s">
        <v>99</v>
      </c>
      <c r="H22" s="16" t="s">
        <v>100</v>
      </c>
      <c r="I22" s="16" t="s">
        <v>952</v>
      </c>
      <c r="J22" s="41">
        <v>114.94000244140625</v>
      </c>
      <c r="K22" s="5">
        <v>8</v>
      </c>
      <c r="L22" s="41">
        <f>J22+K22</f>
        <v>122.94000244140625</v>
      </c>
      <c r="M22" s="41">
        <f t="shared" si="0"/>
        <v>22.194614546853703</v>
      </c>
    </row>
    <row r="23" spans="1:13" ht="75" x14ac:dyDescent="0.25">
      <c r="A23" s="5">
        <v>14</v>
      </c>
      <c r="B23" s="16" t="s">
        <v>953</v>
      </c>
      <c r="C23" s="16" t="s">
        <v>954</v>
      </c>
      <c r="D23" s="16">
        <v>2003</v>
      </c>
      <c r="E23" s="16">
        <v>2001</v>
      </c>
      <c r="F23" s="16" t="s">
        <v>955</v>
      </c>
      <c r="G23" s="16" t="s">
        <v>48</v>
      </c>
      <c r="H23" s="16" t="s">
        <v>49</v>
      </c>
      <c r="I23" s="16" t="s">
        <v>956</v>
      </c>
      <c r="J23" s="41">
        <v>117.83000183105469</v>
      </c>
      <c r="K23" s="5">
        <v>6</v>
      </c>
      <c r="L23" s="41">
        <f>J23+K23</f>
        <v>123.83000183105469</v>
      </c>
      <c r="M23" s="41">
        <f t="shared" si="0"/>
        <v>23.079217850947977</v>
      </c>
    </row>
    <row r="24" spans="1:13" ht="60" x14ac:dyDescent="0.25">
      <c r="A24" s="5">
        <v>15</v>
      </c>
      <c r="B24" s="16" t="s">
        <v>957</v>
      </c>
      <c r="C24" s="16" t="s">
        <v>958</v>
      </c>
      <c r="D24" s="16">
        <v>2003</v>
      </c>
      <c r="E24" s="16">
        <v>2003</v>
      </c>
      <c r="F24" s="16" t="s">
        <v>944</v>
      </c>
      <c r="G24" s="16" t="s">
        <v>74</v>
      </c>
      <c r="H24" s="16" t="s">
        <v>75</v>
      </c>
      <c r="I24" s="16" t="s">
        <v>87</v>
      </c>
      <c r="J24" s="41">
        <v>114.81999969482422</v>
      </c>
      <c r="K24" s="5">
        <v>10</v>
      </c>
      <c r="L24" s="41">
        <f>J24+K24</f>
        <v>124.81999969482422</v>
      </c>
      <c r="M24" s="41">
        <f t="shared" si="0"/>
        <v>24.063213336251323</v>
      </c>
    </row>
    <row r="25" spans="1:13" ht="75" x14ac:dyDescent="0.25">
      <c r="A25" s="5">
        <v>16</v>
      </c>
      <c r="B25" s="16" t="s">
        <v>959</v>
      </c>
      <c r="C25" s="16" t="s">
        <v>933</v>
      </c>
      <c r="D25" s="16">
        <v>2003</v>
      </c>
      <c r="E25" s="16">
        <v>2002</v>
      </c>
      <c r="F25" s="16" t="s">
        <v>920</v>
      </c>
      <c r="G25" s="16" t="s">
        <v>18</v>
      </c>
      <c r="H25" s="16" t="s">
        <v>19</v>
      </c>
      <c r="I25" s="16" t="s">
        <v>960</v>
      </c>
      <c r="J25" s="41">
        <v>114.83000183105469</v>
      </c>
      <c r="K25" s="5">
        <v>10</v>
      </c>
      <c r="L25" s="41">
        <f>J25+K25</f>
        <v>124.83000183105469</v>
      </c>
      <c r="M25" s="41">
        <f t="shared" si="0"/>
        <v>24.073154829313438</v>
      </c>
    </row>
    <row r="26" spans="1:13" ht="285" x14ac:dyDescent="0.25">
      <c r="A26" s="5">
        <v>17</v>
      </c>
      <c r="B26" s="16" t="s">
        <v>961</v>
      </c>
      <c r="C26" s="16" t="s">
        <v>962</v>
      </c>
      <c r="D26" s="16">
        <v>2004</v>
      </c>
      <c r="E26" s="16">
        <v>2002</v>
      </c>
      <c r="F26" s="16" t="s">
        <v>931</v>
      </c>
      <c r="G26" s="16" t="s">
        <v>113</v>
      </c>
      <c r="H26" s="16" t="s">
        <v>963</v>
      </c>
      <c r="I26" s="16" t="s">
        <v>115</v>
      </c>
      <c r="J26" s="41">
        <v>130.66000366210937</v>
      </c>
      <c r="K26" s="5">
        <v>0</v>
      </c>
      <c r="L26" s="41">
        <f>J26+K26</f>
        <v>130.66000366210937</v>
      </c>
      <c r="M26" s="41">
        <f t="shared" si="0"/>
        <v>29.867809233137038</v>
      </c>
    </row>
    <row r="27" spans="1:13" ht="45" x14ac:dyDescent="0.25">
      <c r="A27" s="5">
        <v>18</v>
      </c>
      <c r="B27" s="16" t="s">
        <v>964</v>
      </c>
      <c r="C27" s="16" t="s">
        <v>915</v>
      </c>
      <c r="D27" s="16">
        <v>2002</v>
      </c>
      <c r="E27" s="16">
        <v>2002</v>
      </c>
      <c r="F27" s="16" t="s">
        <v>931</v>
      </c>
      <c r="G27" s="16" t="s">
        <v>242</v>
      </c>
      <c r="H27" s="16" t="s">
        <v>243</v>
      </c>
      <c r="I27" s="16" t="s">
        <v>244</v>
      </c>
      <c r="J27" s="41">
        <v>130.25</v>
      </c>
      <c r="K27" s="5">
        <v>2</v>
      </c>
      <c r="L27" s="41">
        <f>J27+K27</f>
        <v>132.25</v>
      </c>
      <c r="M27" s="41">
        <f t="shared" si="0"/>
        <v>31.448165388832194</v>
      </c>
    </row>
    <row r="28" spans="1:13" ht="135" x14ac:dyDescent="0.25">
      <c r="A28" s="5">
        <v>19</v>
      </c>
      <c r="B28" s="16" t="s">
        <v>965</v>
      </c>
      <c r="C28" s="16" t="s">
        <v>962</v>
      </c>
      <c r="D28" s="16">
        <v>2004</v>
      </c>
      <c r="E28" s="16">
        <v>2002</v>
      </c>
      <c r="F28" s="16" t="s">
        <v>951</v>
      </c>
      <c r="G28" s="16" t="s">
        <v>64</v>
      </c>
      <c r="H28" s="16" t="s">
        <v>966</v>
      </c>
      <c r="I28" s="16" t="s">
        <v>967</v>
      </c>
      <c r="J28" s="41">
        <v>126.31999969482422</v>
      </c>
      <c r="K28" s="5">
        <v>6</v>
      </c>
      <c r="L28" s="41">
        <f>J28+K28</f>
        <v>132.31999969482422</v>
      </c>
      <c r="M28" s="41">
        <f t="shared" si="0"/>
        <v>31.517740673992279</v>
      </c>
    </row>
    <row r="29" spans="1:13" ht="75" x14ac:dyDescent="0.25">
      <c r="A29" s="5">
        <v>20</v>
      </c>
      <c r="B29" s="16" t="s">
        <v>968</v>
      </c>
      <c r="C29" s="16" t="s">
        <v>969</v>
      </c>
      <c r="D29" s="16">
        <v>2004</v>
      </c>
      <c r="E29" s="16">
        <v>2002</v>
      </c>
      <c r="F29" s="16" t="s">
        <v>970</v>
      </c>
      <c r="G29" s="16" t="s">
        <v>36</v>
      </c>
      <c r="H29" s="16" t="s">
        <v>37</v>
      </c>
      <c r="I29" s="16" t="s">
        <v>38</v>
      </c>
      <c r="J29" s="41">
        <v>126.25</v>
      </c>
      <c r="K29" s="5">
        <v>14</v>
      </c>
      <c r="L29" s="41">
        <f>J29+K29</f>
        <v>140.25</v>
      </c>
      <c r="M29" s="41">
        <f t="shared" si="0"/>
        <v>39.399661215755877</v>
      </c>
    </row>
    <row r="30" spans="1:13" ht="45" x14ac:dyDescent="0.25">
      <c r="A30" s="5">
        <v>21</v>
      </c>
      <c r="B30" s="16" t="s">
        <v>971</v>
      </c>
      <c r="C30" s="16" t="s">
        <v>972</v>
      </c>
      <c r="D30" s="16">
        <v>2005</v>
      </c>
      <c r="E30" s="16">
        <v>2002</v>
      </c>
      <c r="F30" s="16" t="s">
        <v>951</v>
      </c>
      <c r="G30" s="16" t="s">
        <v>18</v>
      </c>
      <c r="H30" s="16" t="s">
        <v>19</v>
      </c>
      <c r="I30" s="16" t="s">
        <v>20</v>
      </c>
      <c r="J30" s="41">
        <v>146.22999572753906</v>
      </c>
      <c r="K30" s="5">
        <v>2</v>
      </c>
      <c r="L30" s="41">
        <f>J30+K30</f>
        <v>148.22999572753906</v>
      </c>
      <c r="M30" s="41">
        <f t="shared" si="0"/>
        <v>47.331274056555337</v>
      </c>
    </row>
    <row r="31" spans="1:13" ht="75" x14ac:dyDescent="0.25">
      <c r="A31" s="5">
        <v>22</v>
      </c>
      <c r="B31" s="16" t="s">
        <v>973</v>
      </c>
      <c r="C31" s="16" t="s">
        <v>974</v>
      </c>
      <c r="D31" s="16">
        <v>2004</v>
      </c>
      <c r="E31" s="16">
        <v>2003</v>
      </c>
      <c r="F31" s="16" t="s">
        <v>951</v>
      </c>
      <c r="G31" s="16" t="s">
        <v>48</v>
      </c>
      <c r="H31" s="16" t="s">
        <v>49</v>
      </c>
      <c r="I31" s="16" t="s">
        <v>975</v>
      </c>
      <c r="J31" s="41">
        <v>135.69000244140625</v>
      </c>
      <c r="K31" s="5">
        <v>14</v>
      </c>
      <c r="L31" s="41">
        <f>J31+K31</f>
        <v>149.69000244140625</v>
      </c>
      <c r="M31" s="41">
        <f t="shared" si="0"/>
        <v>48.782428718129779</v>
      </c>
    </row>
    <row r="32" spans="1:13" ht="45" x14ac:dyDescent="0.25">
      <c r="A32" s="5">
        <v>23</v>
      </c>
      <c r="B32" s="16" t="s">
        <v>976</v>
      </c>
      <c r="C32" s="16" t="s">
        <v>933</v>
      </c>
      <c r="D32" s="16">
        <v>2003</v>
      </c>
      <c r="E32" s="16">
        <v>2002</v>
      </c>
      <c r="F32" s="16" t="s">
        <v>925</v>
      </c>
      <c r="G32" s="16" t="s">
        <v>53</v>
      </c>
      <c r="H32" s="16" t="s">
        <v>60</v>
      </c>
      <c r="I32" s="16" t="s">
        <v>61</v>
      </c>
      <c r="J32" s="41">
        <v>144.75999450683594</v>
      </c>
      <c r="K32" s="5">
        <v>6</v>
      </c>
      <c r="L32" s="41">
        <f>J32+K32</f>
        <v>150.75999450683594</v>
      </c>
      <c r="M32" s="41">
        <f t="shared" si="0"/>
        <v>49.845933398517985</v>
      </c>
    </row>
    <row r="33" spans="1:13" ht="90" x14ac:dyDescent="0.25">
      <c r="A33" s="5">
        <v>24</v>
      </c>
      <c r="B33" s="16" t="s">
        <v>977</v>
      </c>
      <c r="C33" s="16" t="s">
        <v>978</v>
      </c>
      <c r="D33" s="16">
        <v>2004</v>
      </c>
      <c r="E33" s="16">
        <v>2001</v>
      </c>
      <c r="F33" s="16" t="s">
        <v>979</v>
      </c>
      <c r="G33" s="16" t="s">
        <v>196</v>
      </c>
      <c r="H33" s="16" t="s">
        <v>197</v>
      </c>
      <c r="I33" s="16" t="s">
        <v>980</v>
      </c>
      <c r="J33" s="41">
        <v>148.32000732421875</v>
      </c>
      <c r="K33" s="5">
        <v>14</v>
      </c>
      <c r="L33" s="41">
        <f>J33+K33</f>
        <v>162.32000732421875</v>
      </c>
      <c r="M33" s="41">
        <f t="shared" si="0"/>
        <v>61.335857608093448</v>
      </c>
    </row>
    <row r="34" spans="1:13" ht="75" x14ac:dyDescent="0.25">
      <c r="A34" s="5">
        <v>25</v>
      </c>
      <c r="B34" s="16" t="s">
        <v>982</v>
      </c>
      <c r="C34" s="16" t="s">
        <v>983</v>
      </c>
      <c r="D34" s="16">
        <v>2005</v>
      </c>
      <c r="E34" s="16">
        <v>2002</v>
      </c>
      <c r="F34" s="16" t="s">
        <v>984</v>
      </c>
      <c r="G34" s="16" t="s">
        <v>74</v>
      </c>
      <c r="H34" s="16" t="s">
        <v>75</v>
      </c>
      <c r="I34" s="16" t="s">
        <v>985</v>
      </c>
      <c r="J34" s="41">
        <v>144.07000732421875</v>
      </c>
      <c r="K34" s="5">
        <v>22</v>
      </c>
      <c r="L34" s="41">
        <f>J34+K34</f>
        <v>166.07000732421875</v>
      </c>
      <c r="M34" s="41">
        <f t="shared" si="0"/>
        <v>65.063121276963926</v>
      </c>
    </row>
    <row r="35" spans="1:13" ht="150" x14ac:dyDescent="0.25">
      <c r="A35" s="5">
        <v>26</v>
      </c>
      <c r="B35" s="16" t="s">
        <v>986</v>
      </c>
      <c r="C35" s="16" t="s">
        <v>969</v>
      </c>
      <c r="D35" s="16">
        <v>2004</v>
      </c>
      <c r="E35" s="16">
        <v>2002</v>
      </c>
      <c r="F35" s="16" t="s">
        <v>947</v>
      </c>
      <c r="G35" s="16" t="s">
        <v>53</v>
      </c>
      <c r="H35" s="16" t="s">
        <v>987</v>
      </c>
      <c r="I35" s="16" t="s">
        <v>988</v>
      </c>
      <c r="J35" s="41">
        <v>118.13999938964844</v>
      </c>
      <c r="K35" s="5">
        <v>50</v>
      </c>
      <c r="L35" s="41">
        <f>J35+K35</f>
        <v>168.13999938964844</v>
      </c>
      <c r="M35" s="41">
        <f t="shared" si="0"/>
        <v>67.120562935717601</v>
      </c>
    </row>
    <row r="36" spans="1:13" ht="45" x14ac:dyDescent="0.25">
      <c r="A36" s="5">
        <v>27</v>
      </c>
      <c r="B36" s="16" t="s">
        <v>989</v>
      </c>
      <c r="C36" s="16" t="s">
        <v>933</v>
      </c>
      <c r="D36" s="16">
        <v>2003</v>
      </c>
      <c r="E36" s="16">
        <v>2002</v>
      </c>
      <c r="F36" s="16" t="s">
        <v>925</v>
      </c>
      <c r="G36" s="16" t="s">
        <v>134</v>
      </c>
      <c r="H36" s="16" t="s">
        <v>135</v>
      </c>
      <c r="I36" s="16" t="s">
        <v>136</v>
      </c>
      <c r="J36" s="41">
        <v>124.33000183105469</v>
      </c>
      <c r="K36" s="5">
        <v>54</v>
      </c>
      <c r="L36" s="41">
        <f>J36+K36</f>
        <v>178.33000183105469</v>
      </c>
      <c r="M36" s="41">
        <f t="shared" si="0"/>
        <v>77.248783171865583</v>
      </c>
    </row>
    <row r="37" spans="1:13" ht="105" x14ac:dyDescent="0.25">
      <c r="A37" s="5">
        <v>28</v>
      </c>
      <c r="B37" s="16" t="s">
        <v>990</v>
      </c>
      <c r="C37" s="16" t="s">
        <v>911</v>
      </c>
      <c r="D37" s="16">
        <v>2003</v>
      </c>
      <c r="E37" s="16">
        <v>2002</v>
      </c>
      <c r="F37" s="16" t="s">
        <v>925</v>
      </c>
      <c r="G37" s="16" t="s">
        <v>113</v>
      </c>
      <c r="H37" s="16" t="s">
        <v>158</v>
      </c>
      <c r="I37" s="16" t="s">
        <v>115</v>
      </c>
      <c r="J37" s="41">
        <v>124.84999847412109</v>
      </c>
      <c r="K37" s="5">
        <v>54</v>
      </c>
      <c r="L37" s="41">
        <f>J37+K37</f>
        <v>178.84999847412109</v>
      </c>
      <c r="M37" s="41">
        <f t="shared" si="0"/>
        <v>77.765627064035186</v>
      </c>
    </row>
    <row r="38" spans="1:13" ht="105" x14ac:dyDescent="0.25">
      <c r="A38" s="5">
        <v>29</v>
      </c>
      <c r="B38" s="16" t="s">
        <v>991</v>
      </c>
      <c r="C38" s="16" t="s">
        <v>954</v>
      </c>
      <c r="D38" s="16">
        <v>2003</v>
      </c>
      <c r="E38" s="16">
        <v>2001</v>
      </c>
      <c r="F38" s="16" t="s">
        <v>992</v>
      </c>
      <c r="G38" s="16" t="s">
        <v>69</v>
      </c>
      <c r="H38" s="16" t="s">
        <v>70</v>
      </c>
      <c r="I38" s="16" t="s">
        <v>993</v>
      </c>
      <c r="J38" s="41">
        <v>172.85000610351562</v>
      </c>
      <c r="K38" s="5">
        <v>14</v>
      </c>
      <c r="L38" s="41">
        <f>J38+K38</f>
        <v>186.85000610351562</v>
      </c>
      <c r="M38" s="41">
        <f t="shared" si="0"/>
        <v>85.717130474096223</v>
      </c>
    </row>
    <row r="39" spans="1:13" ht="90" x14ac:dyDescent="0.25">
      <c r="A39" s="5" t="s">
        <v>8</v>
      </c>
      <c r="B39" s="16" t="s">
        <v>994</v>
      </c>
      <c r="C39" s="16" t="s">
        <v>950</v>
      </c>
      <c r="D39" s="16">
        <v>2004</v>
      </c>
      <c r="E39" s="16">
        <v>2002</v>
      </c>
      <c r="F39" s="16" t="s">
        <v>979</v>
      </c>
      <c r="G39" s="16" t="s">
        <v>995</v>
      </c>
      <c r="H39" s="16" t="s">
        <v>996</v>
      </c>
      <c r="I39" s="16" t="s">
        <v>997</v>
      </c>
      <c r="J39" s="41">
        <v>165.08999633789063</v>
      </c>
      <c r="K39" s="5">
        <v>72</v>
      </c>
      <c r="L39" s="41">
        <f>J39+K39</f>
        <v>237.08999633789062</v>
      </c>
      <c r="M39" s="41">
        <f t="shared" si="0"/>
        <v>135.65251456076118</v>
      </c>
    </row>
    <row r="40" spans="1:13" ht="285" x14ac:dyDescent="0.25">
      <c r="A40" s="5">
        <v>30</v>
      </c>
      <c r="B40" s="16" t="s">
        <v>998</v>
      </c>
      <c r="C40" s="16" t="s">
        <v>999</v>
      </c>
      <c r="D40" s="16">
        <v>2004</v>
      </c>
      <c r="E40" s="16">
        <v>2003</v>
      </c>
      <c r="F40" s="16" t="s">
        <v>1000</v>
      </c>
      <c r="G40" s="16" t="s">
        <v>113</v>
      </c>
      <c r="H40" s="16" t="s">
        <v>1001</v>
      </c>
      <c r="I40" s="16" t="s">
        <v>1002</v>
      </c>
      <c r="J40" s="41">
        <v>150.83000183105469</v>
      </c>
      <c r="K40" s="5">
        <v>108</v>
      </c>
      <c r="L40" s="41">
        <f>J40+K40</f>
        <v>258.83000183105469</v>
      </c>
      <c r="M40" s="41">
        <f t="shared" si="0"/>
        <v>157.26070993028517</v>
      </c>
    </row>
    <row r="42" spans="1:13" ht="18.75" x14ac:dyDescent="0.25">
      <c r="A42" s="20" t="s">
        <v>849</v>
      </c>
      <c r="B42" s="20"/>
      <c r="C42" s="20"/>
      <c r="D42" s="20"/>
      <c r="E42" s="20"/>
      <c r="F42" s="20"/>
      <c r="G42" s="20"/>
      <c r="H42" s="20"/>
      <c r="I42" s="20"/>
      <c r="J42" s="20"/>
    </row>
    <row r="43" spans="1:13" x14ac:dyDescent="0.25">
      <c r="A43" s="28" t="s">
        <v>838</v>
      </c>
      <c r="B43" s="28" t="s">
        <v>1</v>
      </c>
      <c r="C43" s="28" t="s">
        <v>2</v>
      </c>
      <c r="D43" s="28" t="s">
        <v>505</v>
      </c>
      <c r="E43" s="28" t="s">
        <v>506</v>
      </c>
      <c r="F43" s="28" t="s">
        <v>3</v>
      </c>
      <c r="G43" s="28" t="s">
        <v>4</v>
      </c>
      <c r="H43" s="28" t="s">
        <v>5</v>
      </c>
      <c r="I43" s="28" t="s">
        <v>6</v>
      </c>
      <c r="J43" s="28" t="s">
        <v>841</v>
      </c>
      <c r="K43" s="28" t="s">
        <v>842</v>
      </c>
      <c r="L43" s="28" t="s">
        <v>843</v>
      </c>
      <c r="M43" s="28" t="s">
        <v>846</v>
      </c>
    </row>
    <row r="44" spans="1:13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 ht="90" x14ac:dyDescent="0.25">
      <c r="A45" s="38">
        <v>1</v>
      </c>
      <c r="B45" s="39" t="s">
        <v>1003</v>
      </c>
      <c r="C45" s="39" t="s">
        <v>1004</v>
      </c>
      <c r="D45" s="39">
        <v>2003</v>
      </c>
      <c r="E45" s="39">
        <v>2001</v>
      </c>
      <c r="F45" s="39" t="s">
        <v>1005</v>
      </c>
      <c r="G45" s="39" t="s">
        <v>36</v>
      </c>
      <c r="H45" s="39" t="s">
        <v>37</v>
      </c>
      <c r="I45" s="39" t="s">
        <v>38</v>
      </c>
      <c r="J45" s="40">
        <v>138.08999633789063</v>
      </c>
      <c r="K45" s="38">
        <v>6</v>
      </c>
      <c r="L45" s="40">
        <f>J45+K45</f>
        <v>144.08999633789062</v>
      </c>
      <c r="M45" s="40">
        <f t="shared" ref="M45:M56" si="1">IF( AND(ISNUMBER(L$45),ISNUMBER(L45)),(L45-L$45)/L$45*100,"")</f>
        <v>0</v>
      </c>
    </row>
    <row r="46" spans="1:13" ht="225" x14ac:dyDescent="0.25">
      <c r="A46" s="5">
        <v>2</v>
      </c>
      <c r="B46" s="16" t="s">
        <v>1006</v>
      </c>
      <c r="C46" s="16" t="s">
        <v>1007</v>
      </c>
      <c r="D46" s="16">
        <v>2003</v>
      </c>
      <c r="E46" s="16">
        <v>2002</v>
      </c>
      <c r="F46" s="16" t="s">
        <v>1008</v>
      </c>
      <c r="G46" s="16" t="s">
        <v>12</v>
      </c>
      <c r="H46" s="16" t="s">
        <v>41</v>
      </c>
      <c r="I46" s="16" t="s">
        <v>1009</v>
      </c>
      <c r="J46" s="41">
        <v>132.33000183105469</v>
      </c>
      <c r="K46" s="5">
        <v>12</v>
      </c>
      <c r="L46" s="41">
        <f>J46+K46</f>
        <v>144.33000183105469</v>
      </c>
      <c r="M46" s="41">
        <f t="shared" si="1"/>
        <v>0.16656638161142728</v>
      </c>
    </row>
    <row r="47" spans="1:13" ht="180" x14ac:dyDescent="0.25">
      <c r="A47" s="5">
        <v>3</v>
      </c>
      <c r="B47" s="16" t="s">
        <v>1010</v>
      </c>
      <c r="C47" s="16" t="s">
        <v>1011</v>
      </c>
      <c r="D47" s="16">
        <v>2003</v>
      </c>
      <c r="E47" s="16">
        <v>2001</v>
      </c>
      <c r="F47" s="16" t="s">
        <v>1012</v>
      </c>
      <c r="G47" s="16" t="s">
        <v>319</v>
      </c>
      <c r="H47" s="16" t="s">
        <v>1013</v>
      </c>
      <c r="I47" s="16" t="s">
        <v>1014</v>
      </c>
      <c r="J47" s="41">
        <v>140.16999816894531</v>
      </c>
      <c r="K47" s="5">
        <v>8</v>
      </c>
      <c r="L47" s="41">
        <f>J47+K47</f>
        <v>148.16999816894531</v>
      </c>
      <c r="M47" s="41">
        <f t="shared" si="1"/>
        <v>2.8315649488164985</v>
      </c>
    </row>
    <row r="48" spans="1:13" ht="345" x14ac:dyDescent="0.25">
      <c r="A48" s="5">
        <v>4</v>
      </c>
      <c r="B48" s="16" t="s">
        <v>1015</v>
      </c>
      <c r="C48" s="16" t="s">
        <v>1016</v>
      </c>
      <c r="D48" s="16">
        <v>2004</v>
      </c>
      <c r="E48" s="16">
        <v>2002</v>
      </c>
      <c r="F48" s="16" t="s">
        <v>1017</v>
      </c>
      <c r="G48" s="16" t="s">
        <v>113</v>
      </c>
      <c r="H48" s="16" t="s">
        <v>1018</v>
      </c>
      <c r="I48" s="16" t="s">
        <v>1019</v>
      </c>
      <c r="J48" s="41">
        <v>142.38999938964844</v>
      </c>
      <c r="K48" s="5">
        <v>6</v>
      </c>
      <c r="L48" s="41">
        <f>J48+K48</f>
        <v>148.38999938964844</v>
      </c>
      <c r="M48" s="41">
        <f t="shared" si="1"/>
        <v>2.9842481511862333</v>
      </c>
    </row>
    <row r="49" spans="1:13" ht="105" x14ac:dyDescent="0.25">
      <c r="A49" s="5">
        <v>5</v>
      </c>
      <c r="B49" s="16" t="s">
        <v>1020</v>
      </c>
      <c r="C49" s="16" t="s">
        <v>1021</v>
      </c>
      <c r="D49" s="16">
        <v>2004</v>
      </c>
      <c r="E49" s="16">
        <v>2001</v>
      </c>
      <c r="F49" s="16" t="s">
        <v>1022</v>
      </c>
      <c r="G49" s="16" t="s">
        <v>48</v>
      </c>
      <c r="H49" s="16" t="s">
        <v>49</v>
      </c>
      <c r="I49" s="16" t="s">
        <v>1023</v>
      </c>
      <c r="J49" s="41">
        <v>142.41999816894531</v>
      </c>
      <c r="K49" s="5">
        <v>6</v>
      </c>
      <c r="L49" s="41">
        <f>J49+K49</f>
        <v>148.41999816894531</v>
      </c>
      <c r="M49" s="41">
        <f t="shared" si="1"/>
        <v>3.0050676251672916</v>
      </c>
    </row>
    <row r="50" spans="1:13" ht="270" x14ac:dyDescent="0.25">
      <c r="A50" s="5">
        <v>6</v>
      </c>
      <c r="B50" s="16" t="s">
        <v>1024</v>
      </c>
      <c r="C50" s="16" t="s">
        <v>1025</v>
      </c>
      <c r="D50" s="16">
        <v>2004</v>
      </c>
      <c r="E50" s="16">
        <v>2002</v>
      </c>
      <c r="F50" s="16" t="s">
        <v>1026</v>
      </c>
      <c r="G50" s="16" t="s">
        <v>99</v>
      </c>
      <c r="H50" s="16" t="s">
        <v>100</v>
      </c>
      <c r="I50" s="16" t="s">
        <v>1027</v>
      </c>
      <c r="J50" s="41">
        <v>138.13999938964844</v>
      </c>
      <c r="K50" s="5">
        <v>14</v>
      </c>
      <c r="L50" s="41">
        <f>J50+K50</f>
        <v>152.13999938964844</v>
      </c>
      <c r="M50" s="41">
        <f t="shared" si="1"/>
        <v>5.5867882964481304</v>
      </c>
    </row>
    <row r="51" spans="1:13" ht="330" x14ac:dyDescent="0.25">
      <c r="A51" s="5">
        <v>7</v>
      </c>
      <c r="B51" s="16" t="s">
        <v>1028</v>
      </c>
      <c r="C51" s="16" t="s">
        <v>1029</v>
      </c>
      <c r="D51" s="16">
        <v>2004</v>
      </c>
      <c r="E51" s="16">
        <v>2001</v>
      </c>
      <c r="F51" s="16" t="s">
        <v>1030</v>
      </c>
      <c r="G51" s="16" t="s">
        <v>31</v>
      </c>
      <c r="H51" s="16" t="s">
        <v>1031</v>
      </c>
      <c r="I51" s="16" t="s">
        <v>1032</v>
      </c>
      <c r="J51" s="41">
        <v>137</v>
      </c>
      <c r="K51" s="5">
        <v>26</v>
      </c>
      <c r="L51" s="41">
        <f>J51+K51</f>
        <v>163</v>
      </c>
      <c r="M51" s="41">
        <f t="shared" si="1"/>
        <v>13.123744980717101</v>
      </c>
    </row>
    <row r="52" spans="1:13" ht="165" x14ac:dyDescent="0.25">
      <c r="A52" s="5">
        <v>8</v>
      </c>
      <c r="B52" s="16" t="s">
        <v>1033</v>
      </c>
      <c r="C52" s="16" t="s">
        <v>1034</v>
      </c>
      <c r="D52" s="16">
        <v>2003</v>
      </c>
      <c r="E52" s="16">
        <v>2001</v>
      </c>
      <c r="F52" s="16" t="s">
        <v>1035</v>
      </c>
      <c r="G52" s="16" t="s">
        <v>64</v>
      </c>
      <c r="H52" s="16" t="s">
        <v>1036</v>
      </c>
      <c r="I52" s="16" t="s">
        <v>1037</v>
      </c>
      <c r="J52" s="41">
        <v>159.25</v>
      </c>
      <c r="K52" s="5">
        <v>12</v>
      </c>
      <c r="L52" s="41">
        <f>J52+K52</f>
        <v>171.25</v>
      </c>
      <c r="M52" s="41">
        <f t="shared" si="1"/>
        <v>18.849333300293271</v>
      </c>
    </row>
    <row r="53" spans="1:13" ht="90" x14ac:dyDescent="0.25">
      <c r="A53" s="5">
        <v>9</v>
      </c>
      <c r="B53" s="16" t="s">
        <v>1038</v>
      </c>
      <c r="C53" s="16" t="s">
        <v>1039</v>
      </c>
      <c r="D53" s="16">
        <v>2005</v>
      </c>
      <c r="E53" s="16">
        <v>2002</v>
      </c>
      <c r="F53" s="16" t="s">
        <v>1040</v>
      </c>
      <c r="G53" s="16" t="s">
        <v>25</v>
      </c>
      <c r="H53" s="16" t="s">
        <v>26</v>
      </c>
      <c r="I53" s="16" t="s">
        <v>27</v>
      </c>
      <c r="J53" s="41">
        <v>149.97999572753906</v>
      </c>
      <c r="K53" s="5">
        <v>62</v>
      </c>
      <c r="L53" s="41">
        <f>J53+K53</f>
        <v>211.97999572753906</v>
      </c>
      <c r="M53" s="41">
        <f t="shared" si="1"/>
        <v>47.116386366230856</v>
      </c>
    </row>
    <row r="54" spans="1:13" ht="210" x14ac:dyDescent="0.25">
      <c r="A54" s="5">
        <v>10</v>
      </c>
      <c r="B54" s="16" t="s">
        <v>1041</v>
      </c>
      <c r="C54" s="16" t="s">
        <v>1042</v>
      </c>
      <c r="D54" s="16">
        <v>2003</v>
      </c>
      <c r="E54" s="16">
        <v>2001</v>
      </c>
      <c r="F54" s="16" t="s">
        <v>1043</v>
      </c>
      <c r="G54" s="16" t="s">
        <v>74</v>
      </c>
      <c r="H54" s="16" t="s">
        <v>75</v>
      </c>
      <c r="I54" s="16" t="s">
        <v>1044</v>
      </c>
      <c r="J54" s="41">
        <v>193.38999938964844</v>
      </c>
      <c r="K54" s="5">
        <v>22</v>
      </c>
      <c r="L54" s="41">
        <f>J54+K54</f>
        <v>215.38999938964844</v>
      </c>
      <c r="M54" s="41">
        <f t="shared" si="1"/>
        <v>49.482965413198784</v>
      </c>
    </row>
    <row r="55" spans="1:13" ht="135" x14ac:dyDescent="0.25">
      <c r="A55" s="5">
        <v>11</v>
      </c>
      <c r="B55" s="16" t="s">
        <v>1048</v>
      </c>
      <c r="C55" s="16" t="s">
        <v>1049</v>
      </c>
      <c r="D55" s="16">
        <v>2004</v>
      </c>
      <c r="E55" s="16">
        <v>2002</v>
      </c>
      <c r="F55" s="16" t="s">
        <v>1050</v>
      </c>
      <c r="G55" s="16" t="s">
        <v>18</v>
      </c>
      <c r="H55" s="16" t="s">
        <v>19</v>
      </c>
      <c r="I55" s="16" t="s">
        <v>1051</v>
      </c>
      <c r="J55" s="41">
        <v>191.39999389648437</v>
      </c>
      <c r="K55" s="5">
        <v>30</v>
      </c>
      <c r="L55" s="41">
        <f>J55+K55</f>
        <v>221.39999389648437</v>
      </c>
      <c r="M55" s="41">
        <f t="shared" si="1"/>
        <v>53.653965940357182</v>
      </c>
    </row>
    <row r="56" spans="1:13" ht="90" x14ac:dyDescent="0.25">
      <c r="A56" s="5">
        <v>12</v>
      </c>
      <c r="B56" s="16" t="s">
        <v>1053</v>
      </c>
      <c r="C56" s="16" t="s">
        <v>1054</v>
      </c>
      <c r="D56" s="16">
        <v>2004</v>
      </c>
      <c r="E56" s="16">
        <v>2001</v>
      </c>
      <c r="F56" s="16" t="s">
        <v>1055</v>
      </c>
      <c r="G56" s="16" t="s">
        <v>134</v>
      </c>
      <c r="H56" s="16" t="s">
        <v>135</v>
      </c>
      <c r="I56" s="16" t="s">
        <v>136</v>
      </c>
      <c r="J56" s="41">
        <v>227.8800048828125</v>
      </c>
      <c r="K56" s="5">
        <v>90</v>
      </c>
      <c r="L56" s="41">
        <f>J56+K56</f>
        <v>317.8800048828125</v>
      </c>
      <c r="M56" s="41">
        <f t="shared" si="1"/>
        <v>120.61212642228458</v>
      </c>
    </row>
    <row r="58" spans="1:13" ht="18.75" x14ac:dyDescent="0.25">
      <c r="A58" s="20" t="s">
        <v>901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13" x14ac:dyDescent="0.25">
      <c r="A59" s="28" t="s">
        <v>838</v>
      </c>
      <c r="B59" s="28" t="s">
        <v>1</v>
      </c>
      <c r="C59" s="28" t="s">
        <v>2</v>
      </c>
      <c r="D59" s="28" t="s">
        <v>505</v>
      </c>
      <c r="E59" s="28" t="s">
        <v>506</v>
      </c>
      <c r="F59" s="28" t="s">
        <v>3</v>
      </c>
      <c r="G59" s="28" t="s">
        <v>4</v>
      </c>
      <c r="H59" s="28" t="s">
        <v>5</v>
      </c>
      <c r="I59" s="28" t="s">
        <v>6</v>
      </c>
      <c r="J59" s="28" t="s">
        <v>841</v>
      </c>
      <c r="K59" s="28" t="s">
        <v>842</v>
      </c>
      <c r="L59" s="28" t="s">
        <v>843</v>
      </c>
      <c r="M59" s="28" t="s">
        <v>846</v>
      </c>
    </row>
    <row r="60" spans="1:13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210" x14ac:dyDescent="0.25">
      <c r="A61" s="38">
        <v>1</v>
      </c>
      <c r="B61" s="39" t="s">
        <v>1056</v>
      </c>
      <c r="C61" s="39" t="s">
        <v>1057</v>
      </c>
      <c r="D61" s="39">
        <v>2003</v>
      </c>
      <c r="E61" s="39">
        <v>2001</v>
      </c>
      <c r="F61" s="39" t="s">
        <v>909</v>
      </c>
      <c r="G61" s="39" t="s">
        <v>31</v>
      </c>
      <c r="H61" s="39" t="s">
        <v>1058</v>
      </c>
      <c r="I61" s="39" t="s">
        <v>1059</v>
      </c>
      <c r="J61" s="40">
        <v>113.73000335693359</v>
      </c>
      <c r="K61" s="38">
        <v>4</v>
      </c>
      <c r="L61" s="40">
        <f>J61+K61</f>
        <v>117.73000335693359</v>
      </c>
      <c r="M61" s="40">
        <f t="shared" ref="M61:M73" si="2">IF( AND(ISNUMBER(L$61),ISNUMBER(L61)),(L61-L$61)/L$61*100,"")</f>
        <v>0</v>
      </c>
    </row>
    <row r="62" spans="1:13" ht="150" x14ac:dyDescent="0.25">
      <c r="A62" s="5">
        <v>2</v>
      </c>
      <c r="B62" s="16" t="s">
        <v>1060</v>
      </c>
      <c r="C62" s="16" t="s">
        <v>908</v>
      </c>
      <c r="D62" s="16">
        <v>2002</v>
      </c>
      <c r="E62" s="16">
        <v>2001</v>
      </c>
      <c r="F62" s="16" t="s">
        <v>1061</v>
      </c>
      <c r="G62" s="16" t="s">
        <v>53</v>
      </c>
      <c r="H62" s="16" t="s">
        <v>987</v>
      </c>
      <c r="I62" s="16" t="s">
        <v>988</v>
      </c>
      <c r="J62" s="41">
        <v>124.63999938964844</v>
      </c>
      <c r="K62" s="5">
        <v>2</v>
      </c>
      <c r="L62" s="41">
        <f>J62+K62</f>
        <v>126.63999938964844</v>
      </c>
      <c r="M62" s="41">
        <f t="shared" si="2"/>
        <v>7.5681608584529938</v>
      </c>
    </row>
    <row r="63" spans="1:13" ht="195" x14ac:dyDescent="0.25">
      <c r="A63" s="5">
        <v>3</v>
      </c>
      <c r="B63" s="16" t="s">
        <v>1062</v>
      </c>
      <c r="C63" s="16" t="s">
        <v>919</v>
      </c>
      <c r="D63" s="16">
        <v>2004</v>
      </c>
      <c r="E63" s="16">
        <v>2002</v>
      </c>
      <c r="F63" s="16" t="s">
        <v>920</v>
      </c>
      <c r="G63" s="16" t="s">
        <v>12</v>
      </c>
      <c r="H63" s="16" t="s">
        <v>41</v>
      </c>
      <c r="I63" s="16" t="s">
        <v>1063</v>
      </c>
      <c r="J63" s="41">
        <v>124.38999938964844</v>
      </c>
      <c r="K63" s="5">
        <v>4</v>
      </c>
      <c r="L63" s="41">
        <f>J63+K63</f>
        <v>128.38999938964844</v>
      </c>
      <c r="M63" s="41">
        <f t="shared" si="2"/>
        <v>9.0546128673723807</v>
      </c>
    </row>
    <row r="64" spans="1:13" ht="195" x14ac:dyDescent="0.25">
      <c r="A64" s="5">
        <v>4</v>
      </c>
      <c r="B64" s="16" t="s">
        <v>1064</v>
      </c>
      <c r="C64" s="16" t="s">
        <v>1065</v>
      </c>
      <c r="D64" s="16">
        <v>2005</v>
      </c>
      <c r="E64" s="16">
        <v>2001</v>
      </c>
      <c r="F64" s="16" t="s">
        <v>1061</v>
      </c>
      <c r="G64" s="16" t="s">
        <v>74</v>
      </c>
      <c r="H64" s="16" t="s">
        <v>1066</v>
      </c>
      <c r="I64" s="16" t="s">
        <v>1067</v>
      </c>
      <c r="J64" s="41">
        <v>132.83000183105469</v>
      </c>
      <c r="K64" s="5">
        <v>0</v>
      </c>
      <c r="L64" s="41">
        <f>J64+K64</f>
        <v>132.83000183105469</v>
      </c>
      <c r="M64" s="41">
        <f t="shared" si="2"/>
        <v>12.825956038021122</v>
      </c>
    </row>
    <row r="65" spans="1:13" ht="285" x14ac:dyDescent="0.25">
      <c r="A65" s="5">
        <v>5</v>
      </c>
      <c r="B65" s="16" t="s">
        <v>1068</v>
      </c>
      <c r="C65" s="16" t="s">
        <v>1069</v>
      </c>
      <c r="D65" s="16">
        <v>2004</v>
      </c>
      <c r="E65" s="16">
        <v>2001</v>
      </c>
      <c r="F65" s="16" t="s">
        <v>925</v>
      </c>
      <c r="G65" s="16" t="s">
        <v>113</v>
      </c>
      <c r="H65" s="16" t="s">
        <v>1070</v>
      </c>
      <c r="I65" s="16" t="s">
        <v>1071</v>
      </c>
      <c r="J65" s="41">
        <v>132.42999267578125</v>
      </c>
      <c r="K65" s="5">
        <v>8</v>
      </c>
      <c r="L65" s="41">
        <f>J65+K65</f>
        <v>140.42999267578125</v>
      </c>
      <c r="M65" s="41">
        <f t="shared" si="2"/>
        <v>19.281396985971259</v>
      </c>
    </row>
    <row r="66" spans="1:13" ht="90" x14ac:dyDescent="0.25">
      <c r="A66" s="5">
        <v>6</v>
      </c>
      <c r="B66" s="16" t="s">
        <v>1072</v>
      </c>
      <c r="C66" s="16" t="s">
        <v>950</v>
      </c>
      <c r="D66" s="16">
        <v>2004</v>
      </c>
      <c r="E66" s="16">
        <v>2002</v>
      </c>
      <c r="F66" s="16" t="s">
        <v>1073</v>
      </c>
      <c r="G66" s="16" t="s">
        <v>53</v>
      </c>
      <c r="H66" s="16" t="s">
        <v>60</v>
      </c>
      <c r="I66" s="16" t="s">
        <v>1074</v>
      </c>
      <c r="J66" s="41">
        <v>143.35000610351562</v>
      </c>
      <c r="K66" s="5">
        <v>4</v>
      </c>
      <c r="L66" s="41">
        <f>J66+K66</f>
        <v>147.35000610351562</v>
      </c>
      <c r="M66" s="41">
        <f t="shared" si="2"/>
        <v>25.159264335345483</v>
      </c>
    </row>
    <row r="67" spans="1:13" ht="90" x14ac:dyDescent="0.25">
      <c r="A67" s="5">
        <v>7</v>
      </c>
      <c r="B67" s="16" t="s">
        <v>1075</v>
      </c>
      <c r="C67" s="16" t="s">
        <v>1076</v>
      </c>
      <c r="D67" s="16">
        <v>2003</v>
      </c>
      <c r="E67" s="16">
        <v>2002</v>
      </c>
      <c r="F67" s="16" t="s">
        <v>1077</v>
      </c>
      <c r="G67" s="16" t="s">
        <v>64</v>
      </c>
      <c r="H67" s="16" t="s">
        <v>92</v>
      </c>
      <c r="I67" s="16" t="s">
        <v>1078</v>
      </c>
      <c r="J67" s="41">
        <v>149.61000061035156</v>
      </c>
      <c r="K67" s="5">
        <v>12</v>
      </c>
      <c r="L67" s="41">
        <f>J67+K67</f>
        <v>161.61000061035156</v>
      </c>
      <c r="M67" s="41">
        <f t="shared" si="2"/>
        <v>37.271720039268729</v>
      </c>
    </row>
    <row r="68" spans="1:13" ht="45" x14ac:dyDescent="0.25">
      <c r="A68" s="5">
        <v>8</v>
      </c>
      <c r="B68" s="16" t="s">
        <v>1079</v>
      </c>
      <c r="C68" s="16" t="s">
        <v>1080</v>
      </c>
      <c r="D68" s="16">
        <v>2005</v>
      </c>
      <c r="E68" s="16">
        <v>2001</v>
      </c>
      <c r="F68" s="16" t="s">
        <v>931</v>
      </c>
      <c r="G68" s="16" t="s">
        <v>18</v>
      </c>
      <c r="H68" s="16" t="s">
        <v>19</v>
      </c>
      <c r="I68" s="16" t="s">
        <v>20</v>
      </c>
      <c r="J68" s="41">
        <v>152.07000732421875</v>
      </c>
      <c r="K68" s="5">
        <v>18</v>
      </c>
      <c r="L68" s="41">
        <f>J68+K68</f>
        <v>170.07000732421875</v>
      </c>
      <c r="M68" s="41">
        <f t="shared" si="2"/>
        <v>44.457659453725519</v>
      </c>
    </row>
    <row r="69" spans="1:13" ht="75" x14ac:dyDescent="0.25">
      <c r="A69" s="5">
        <v>9</v>
      </c>
      <c r="B69" s="16" t="s">
        <v>1081</v>
      </c>
      <c r="C69" s="16" t="s">
        <v>1082</v>
      </c>
      <c r="D69" s="16">
        <v>2004</v>
      </c>
      <c r="E69" s="16">
        <v>2002</v>
      </c>
      <c r="F69" s="16" t="s">
        <v>1083</v>
      </c>
      <c r="G69" s="16" t="s">
        <v>48</v>
      </c>
      <c r="H69" s="16" t="s">
        <v>49</v>
      </c>
      <c r="I69" s="16" t="s">
        <v>1084</v>
      </c>
      <c r="J69" s="41">
        <v>119.44000244140625</v>
      </c>
      <c r="K69" s="5">
        <v>54</v>
      </c>
      <c r="L69" s="41">
        <f>J69+K69</f>
        <v>173.44000244140625</v>
      </c>
      <c r="M69" s="41">
        <f t="shared" si="2"/>
        <v>47.320137174863738</v>
      </c>
    </row>
    <row r="70" spans="1:13" ht="45" x14ac:dyDescent="0.25">
      <c r="A70" s="5">
        <v>10</v>
      </c>
      <c r="B70" s="16" t="s">
        <v>1085</v>
      </c>
      <c r="C70" s="16" t="s">
        <v>999</v>
      </c>
      <c r="D70" s="16">
        <v>2004</v>
      </c>
      <c r="E70" s="16">
        <v>2003</v>
      </c>
      <c r="F70" s="16" t="s">
        <v>1086</v>
      </c>
      <c r="G70" s="16" t="s">
        <v>242</v>
      </c>
      <c r="H70" s="16" t="s">
        <v>243</v>
      </c>
      <c r="I70" s="16" t="s">
        <v>244</v>
      </c>
      <c r="J70" s="41">
        <v>160.10000610351562</v>
      </c>
      <c r="K70" s="5">
        <v>16</v>
      </c>
      <c r="L70" s="41">
        <f>J70+K70</f>
        <v>176.10000610351562</v>
      </c>
      <c r="M70" s="41">
        <f t="shared" si="2"/>
        <v>49.579547339021104</v>
      </c>
    </row>
    <row r="71" spans="1:13" ht="45" x14ac:dyDescent="0.25">
      <c r="A71" s="5">
        <v>11</v>
      </c>
      <c r="B71" s="16" t="s">
        <v>1087</v>
      </c>
      <c r="C71" s="16" t="s">
        <v>1088</v>
      </c>
      <c r="D71" s="16">
        <v>2003</v>
      </c>
      <c r="E71" s="16">
        <v>2001</v>
      </c>
      <c r="F71" s="16" t="s">
        <v>925</v>
      </c>
      <c r="G71" s="16" t="s">
        <v>134</v>
      </c>
      <c r="H71" s="16" t="s">
        <v>135</v>
      </c>
      <c r="I71" s="16" t="s">
        <v>136</v>
      </c>
      <c r="J71" s="41">
        <v>167.38999938964844</v>
      </c>
      <c r="K71" s="5">
        <v>10</v>
      </c>
      <c r="L71" s="41">
        <f>J71+K71</f>
        <v>177.38999938964844</v>
      </c>
      <c r="M71" s="41">
        <f t="shared" si="2"/>
        <v>50.675269117115185</v>
      </c>
    </row>
    <row r="72" spans="1:13" ht="165" x14ac:dyDescent="0.25">
      <c r="A72" s="5">
        <v>12</v>
      </c>
      <c r="B72" s="16" t="s">
        <v>1089</v>
      </c>
      <c r="C72" s="16" t="s">
        <v>1090</v>
      </c>
      <c r="D72" s="16">
        <v>2004</v>
      </c>
      <c r="E72" s="16">
        <v>2004</v>
      </c>
      <c r="F72" s="16" t="s">
        <v>1091</v>
      </c>
      <c r="G72" s="16" t="s">
        <v>12</v>
      </c>
      <c r="H72" s="16" t="s">
        <v>1092</v>
      </c>
      <c r="I72" s="16" t="s">
        <v>1093</v>
      </c>
      <c r="J72" s="41">
        <v>165.3699951171875</v>
      </c>
      <c r="K72" s="5">
        <v>16</v>
      </c>
      <c r="L72" s="41">
        <f>J72+K72</f>
        <v>181.3699951171875</v>
      </c>
      <c r="M72" s="41">
        <f t="shared" si="2"/>
        <v>54.055882056938621</v>
      </c>
    </row>
    <row r="73" spans="1:13" ht="285" x14ac:dyDescent="0.25">
      <c r="A73" s="5"/>
      <c r="B73" s="16" t="s">
        <v>1094</v>
      </c>
      <c r="C73" s="16" t="s">
        <v>1095</v>
      </c>
      <c r="D73" s="16">
        <v>2004</v>
      </c>
      <c r="E73" s="16">
        <v>2002</v>
      </c>
      <c r="F73" s="16" t="s">
        <v>1096</v>
      </c>
      <c r="G73" s="16" t="s">
        <v>113</v>
      </c>
      <c r="H73" s="16" t="s">
        <v>1097</v>
      </c>
      <c r="I73" s="16" t="s">
        <v>1098</v>
      </c>
      <c r="J73" s="41"/>
      <c r="K73" s="5"/>
      <c r="L73" s="41" t="s">
        <v>848</v>
      </c>
      <c r="M73" s="41" t="str">
        <f t="shared" si="2"/>
        <v/>
      </c>
    </row>
    <row r="75" spans="1:13" ht="18.75" x14ac:dyDescent="0.25">
      <c r="A75" s="20" t="s">
        <v>902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13" x14ac:dyDescent="0.25">
      <c r="A76" s="28" t="s">
        <v>838</v>
      </c>
      <c r="B76" s="28" t="s">
        <v>1</v>
      </c>
      <c r="C76" s="28" t="s">
        <v>2</v>
      </c>
      <c r="D76" s="28" t="s">
        <v>505</v>
      </c>
      <c r="E76" s="28" t="s">
        <v>506</v>
      </c>
      <c r="F76" s="28" t="s">
        <v>3</v>
      </c>
      <c r="G76" s="28" t="s">
        <v>4</v>
      </c>
      <c r="H76" s="28" t="s">
        <v>5</v>
      </c>
      <c r="I76" s="28" t="s">
        <v>6</v>
      </c>
      <c r="J76" s="28" t="s">
        <v>841</v>
      </c>
      <c r="K76" s="28" t="s">
        <v>842</v>
      </c>
      <c r="L76" s="28" t="s">
        <v>843</v>
      </c>
      <c r="M76" s="28" t="s">
        <v>846</v>
      </c>
    </row>
    <row r="77" spans="1:13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80" x14ac:dyDescent="0.25">
      <c r="A78" s="38">
        <v>1</v>
      </c>
      <c r="B78" s="39" t="s">
        <v>1099</v>
      </c>
      <c r="C78" s="39" t="s">
        <v>924</v>
      </c>
      <c r="D78" s="39">
        <v>2003</v>
      </c>
      <c r="E78" s="39">
        <v>2001</v>
      </c>
      <c r="F78" s="39" t="s">
        <v>1100</v>
      </c>
      <c r="G78" s="39" t="s">
        <v>1101</v>
      </c>
      <c r="H78" s="39" t="s">
        <v>1102</v>
      </c>
      <c r="I78" s="39" t="s">
        <v>1103</v>
      </c>
      <c r="J78" s="40">
        <v>109.12999725341797</v>
      </c>
      <c r="K78" s="38">
        <v>2</v>
      </c>
      <c r="L78" s="40">
        <f>J78+K78</f>
        <v>111.12999725341797</v>
      </c>
      <c r="M78" s="40">
        <f t="shared" ref="M78:M96" si="3">IF( AND(ISNUMBER(L$78),ISNUMBER(L78)),(L78-L$78)/L$78*100,"")</f>
        <v>0</v>
      </c>
    </row>
    <row r="79" spans="1:13" ht="60" x14ac:dyDescent="0.25">
      <c r="A79" s="5">
        <v>2</v>
      </c>
      <c r="B79" s="16" t="s">
        <v>927</v>
      </c>
      <c r="C79" s="16" t="s">
        <v>928</v>
      </c>
      <c r="D79" s="16">
        <v>2002</v>
      </c>
      <c r="E79" s="16">
        <v>2001</v>
      </c>
      <c r="F79" s="16" t="s">
        <v>916</v>
      </c>
      <c r="G79" s="16" t="s">
        <v>53</v>
      </c>
      <c r="H79" s="16" t="s">
        <v>54</v>
      </c>
      <c r="I79" s="16" t="s">
        <v>55</v>
      </c>
      <c r="J79" s="41">
        <v>116.59999847412109</v>
      </c>
      <c r="K79" s="5">
        <v>2</v>
      </c>
      <c r="L79" s="41">
        <f>J79+K79</f>
        <v>118.59999847412109</v>
      </c>
      <c r="M79" s="41">
        <f t="shared" si="3"/>
        <v>6.7218585488387328</v>
      </c>
    </row>
    <row r="80" spans="1:13" ht="135" x14ac:dyDescent="0.25">
      <c r="A80" s="5">
        <v>3</v>
      </c>
      <c r="B80" s="16" t="s">
        <v>1104</v>
      </c>
      <c r="C80" s="16" t="s">
        <v>928</v>
      </c>
      <c r="D80" s="16">
        <v>2002</v>
      </c>
      <c r="E80" s="16">
        <v>2001</v>
      </c>
      <c r="F80" s="16" t="s">
        <v>925</v>
      </c>
      <c r="G80" s="16" t="s">
        <v>64</v>
      </c>
      <c r="H80" s="16" t="s">
        <v>1105</v>
      </c>
      <c r="I80" s="16" t="s">
        <v>1106</v>
      </c>
      <c r="J80" s="41">
        <v>115.80000305175781</v>
      </c>
      <c r="K80" s="5">
        <v>4</v>
      </c>
      <c r="L80" s="41">
        <f>J80+K80</f>
        <v>119.80000305175781</v>
      </c>
      <c r="M80" s="41">
        <f t="shared" si="3"/>
        <v>7.8016791259060208</v>
      </c>
    </row>
    <row r="81" spans="1:13" ht="120" x14ac:dyDescent="0.25">
      <c r="A81" s="5">
        <v>4</v>
      </c>
      <c r="B81" s="16" t="s">
        <v>1107</v>
      </c>
      <c r="C81" s="16" t="s">
        <v>1108</v>
      </c>
      <c r="D81" s="16">
        <v>2003</v>
      </c>
      <c r="E81" s="16">
        <v>2001</v>
      </c>
      <c r="F81" s="16" t="s">
        <v>925</v>
      </c>
      <c r="G81" s="16" t="s">
        <v>74</v>
      </c>
      <c r="H81" s="16" t="s">
        <v>75</v>
      </c>
      <c r="I81" s="16" t="s">
        <v>1109</v>
      </c>
      <c r="J81" s="41">
        <v>117.94000244140625</v>
      </c>
      <c r="K81" s="5">
        <v>2</v>
      </c>
      <c r="L81" s="41">
        <f>J81+K81</f>
        <v>119.94000244140625</v>
      </c>
      <c r="M81" s="41">
        <f t="shared" si="3"/>
        <v>7.9276571634373152</v>
      </c>
    </row>
    <row r="82" spans="1:13" ht="210" x14ac:dyDescent="0.25">
      <c r="A82" s="5">
        <v>5</v>
      </c>
      <c r="B82" s="16" t="s">
        <v>1110</v>
      </c>
      <c r="C82" s="16" t="s">
        <v>1088</v>
      </c>
      <c r="D82" s="16">
        <v>2003</v>
      </c>
      <c r="E82" s="16">
        <v>2001</v>
      </c>
      <c r="F82" s="16" t="s">
        <v>925</v>
      </c>
      <c r="G82" s="16" t="s">
        <v>31</v>
      </c>
      <c r="H82" s="16" t="s">
        <v>107</v>
      </c>
      <c r="I82" s="16" t="s">
        <v>1111</v>
      </c>
      <c r="J82" s="41">
        <v>116.47000122070312</v>
      </c>
      <c r="K82" s="5">
        <v>4</v>
      </c>
      <c r="L82" s="41">
        <f>J82+K82</f>
        <v>120.47000122070312</v>
      </c>
      <c r="M82" s="41">
        <f t="shared" si="3"/>
        <v>8.4045750005612376</v>
      </c>
    </row>
    <row r="83" spans="1:13" ht="195" x14ac:dyDescent="0.25">
      <c r="A83" s="5">
        <v>6</v>
      </c>
      <c r="B83" s="16" t="s">
        <v>1112</v>
      </c>
      <c r="C83" s="16" t="s">
        <v>911</v>
      </c>
      <c r="D83" s="16">
        <v>2003</v>
      </c>
      <c r="E83" s="16">
        <v>2002</v>
      </c>
      <c r="F83" s="16" t="s">
        <v>992</v>
      </c>
      <c r="G83" s="16" t="s">
        <v>12</v>
      </c>
      <c r="H83" s="16" t="s">
        <v>41</v>
      </c>
      <c r="I83" s="16" t="s">
        <v>1063</v>
      </c>
      <c r="J83" s="41">
        <v>115</v>
      </c>
      <c r="K83" s="5">
        <v>6</v>
      </c>
      <c r="L83" s="41">
        <f>J83+K83</f>
        <v>121</v>
      </c>
      <c r="M83" s="41">
        <f t="shared" si="3"/>
        <v>8.8814928376851601</v>
      </c>
    </row>
    <row r="84" spans="1:13" ht="315" x14ac:dyDescent="0.25">
      <c r="A84" s="5">
        <v>7</v>
      </c>
      <c r="B84" s="16" t="s">
        <v>1113</v>
      </c>
      <c r="C84" s="16" t="s">
        <v>933</v>
      </c>
      <c r="D84" s="16">
        <v>2003</v>
      </c>
      <c r="E84" s="16">
        <v>2002</v>
      </c>
      <c r="F84" s="16" t="s">
        <v>920</v>
      </c>
      <c r="G84" s="16" t="s">
        <v>113</v>
      </c>
      <c r="H84" s="16" t="s">
        <v>1114</v>
      </c>
      <c r="I84" s="16" t="s">
        <v>1115</v>
      </c>
      <c r="J84" s="41">
        <v>121.22000122070312</v>
      </c>
      <c r="K84" s="5">
        <v>2</v>
      </c>
      <c r="L84" s="41">
        <f>J84+K84</f>
        <v>123.22000122070312</v>
      </c>
      <c r="M84" s="41">
        <f t="shared" si="3"/>
        <v>10.8791543832359</v>
      </c>
    </row>
    <row r="85" spans="1:13" ht="75" x14ac:dyDescent="0.25">
      <c r="A85" s="5">
        <v>8</v>
      </c>
      <c r="B85" s="16" t="s">
        <v>1116</v>
      </c>
      <c r="C85" s="16" t="s">
        <v>933</v>
      </c>
      <c r="D85" s="16">
        <v>2003</v>
      </c>
      <c r="E85" s="16">
        <v>2002</v>
      </c>
      <c r="F85" s="16" t="s">
        <v>920</v>
      </c>
      <c r="G85" s="16" t="s">
        <v>18</v>
      </c>
      <c r="H85" s="16" t="s">
        <v>19</v>
      </c>
      <c r="I85" s="16" t="s">
        <v>1117</v>
      </c>
      <c r="J85" s="41">
        <v>122.62000274658203</v>
      </c>
      <c r="K85" s="5">
        <v>4</v>
      </c>
      <c r="L85" s="41">
        <f>J85+K85</f>
        <v>126.62000274658203</v>
      </c>
      <c r="M85" s="41">
        <f t="shared" si="3"/>
        <v>13.938635720327659</v>
      </c>
    </row>
    <row r="86" spans="1:13" ht="105" x14ac:dyDescent="0.25">
      <c r="A86" s="5">
        <v>9</v>
      </c>
      <c r="B86" s="16" t="s">
        <v>1118</v>
      </c>
      <c r="C86" s="16" t="s">
        <v>930</v>
      </c>
      <c r="D86" s="16">
        <v>2004</v>
      </c>
      <c r="E86" s="16">
        <v>2002</v>
      </c>
      <c r="F86" s="16" t="s">
        <v>1119</v>
      </c>
      <c r="G86" s="16" t="s">
        <v>99</v>
      </c>
      <c r="H86" s="16" t="s">
        <v>1120</v>
      </c>
      <c r="I86" s="16" t="s">
        <v>1121</v>
      </c>
      <c r="J86" s="41">
        <v>126.66000366210937</v>
      </c>
      <c r="K86" s="5">
        <v>0</v>
      </c>
      <c r="L86" s="41">
        <f>J86+K86</f>
        <v>126.66000366210937</v>
      </c>
      <c r="M86" s="41">
        <f t="shared" si="3"/>
        <v>13.97463042609205</v>
      </c>
    </row>
    <row r="87" spans="1:13" ht="90" x14ac:dyDescent="0.25">
      <c r="A87" s="5">
        <v>10</v>
      </c>
      <c r="B87" s="16" t="s">
        <v>1122</v>
      </c>
      <c r="C87" s="16" t="s">
        <v>958</v>
      </c>
      <c r="D87" s="16">
        <v>2003</v>
      </c>
      <c r="E87" s="16">
        <v>2003</v>
      </c>
      <c r="F87" s="16" t="s">
        <v>925</v>
      </c>
      <c r="G87" s="16" t="s">
        <v>25</v>
      </c>
      <c r="H87" s="16" t="s">
        <v>26</v>
      </c>
      <c r="I87" s="16" t="s">
        <v>27</v>
      </c>
      <c r="J87" s="41">
        <v>129.94999694824219</v>
      </c>
      <c r="K87" s="5">
        <v>4</v>
      </c>
      <c r="L87" s="41">
        <f>J87+K87</f>
        <v>133.94999694824219</v>
      </c>
      <c r="M87" s="41">
        <f t="shared" si="3"/>
        <v>20.534509366346949</v>
      </c>
    </row>
    <row r="88" spans="1:13" ht="45" x14ac:dyDescent="0.25">
      <c r="A88" s="5">
        <v>11</v>
      </c>
      <c r="B88" s="16" t="s">
        <v>1123</v>
      </c>
      <c r="C88" s="16" t="s">
        <v>911</v>
      </c>
      <c r="D88" s="16">
        <v>2003</v>
      </c>
      <c r="E88" s="16">
        <v>2002</v>
      </c>
      <c r="F88" s="16" t="s">
        <v>920</v>
      </c>
      <c r="G88" s="16" t="s">
        <v>53</v>
      </c>
      <c r="H88" s="16" t="s">
        <v>60</v>
      </c>
      <c r="I88" s="16" t="s">
        <v>61</v>
      </c>
      <c r="J88" s="41">
        <v>133.97000122070312</v>
      </c>
      <c r="K88" s="5">
        <v>6</v>
      </c>
      <c r="L88" s="41">
        <f>J88+K88</f>
        <v>139.97000122070312</v>
      </c>
      <c r="M88" s="41">
        <f t="shared" si="3"/>
        <v>25.951592441345213</v>
      </c>
    </row>
    <row r="89" spans="1:13" ht="75" x14ac:dyDescent="0.25">
      <c r="A89" s="5">
        <v>12</v>
      </c>
      <c r="B89" s="16" t="s">
        <v>1124</v>
      </c>
      <c r="C89" s="16" t="s">
        <v>908</v>
      </c>
      <c r="D89" s="16">
        <v>2002</v>
      </c>
      <c r="E89" s="16">
        <v>2001</v>
      </c>
      <c r="F89" s="16" t="s">
        <v>1125</v>
      </c>
      <c r="G89" s="16" t="s">
        <v>48</v>
      </c>
      <c r="H89" s="16" t="s">
        <v>49</v>
      </c>
      <c r="I89" s="16" t="s">
        <v>1126</v>
      </c>
      <c r="J89" s="41">
        <v>152.30000305175781</v>
      </c>
      <c r="K89" s="5">
        <v>2</v>
      </c>
      <c r="L89" s="41">
        <f>J89+K89</f>
        <v>154.30000305175781</v>
      </c>
      <c r="M89" s="41">
        <f t="shared" si="3"/>
        <v>38.846402290369966</v>
      </c>
    </row>
    <row r="90" spans="1:13" ht="105" x14ac:dyDescent="0.25">
      <c r="A90" s="5">
        <v>13</v>
      </c>
      <c r="B90" s="16" t="s">
        <v>1127</v>
      </c>
      <c r="C90" s="16" t="s">
        <v>1128</v>
      </c>
      <c r="D90" s="16">
        <v>2004</v>
      </c>
      <c r="E90" s="16">
        <v>2002</v>
      </c>
      <c r="F90" s="16" t="s">
        <v>931</v>
      </c>
      <c r="G90" s="16" t="s">
        <v>64</v>
      </c>
      <c r="H90" s="16" t="s">
        <v>92</v>
      </c>
      <c r="I90" s="16" t="s">
        <v>1129</v>
      </c>
      <c r="J90" s="41">
        <v>141.10000610351562</v>
      </c>
      <c r="K90" s="5">
        <v>18</v>
      </c>
      <c r="L90" s="41">
        <f>J90+K90</f>
        <v>159.10000610351562</v>
      </c>
      <c r="M90" s="41">
        <f t="shared" si="3"/>
        <v>43.165670868062818</v>
      </c>
    </row>
    <row r="91" spans="1:13" ht="75" x14ac:dyDescent="0.25">
      <c r="A91" s="5">
        <v>14</v>
      </c>
      <c r="B91" s="16" t="s">
        <v>1130</v>
      </c>
      <c r="C91" s="16" t="s">
        <v>999</v>
      </c>
      <c r="D91" s="16">
        <v>2004</v>
      </c>
      <c r="E91" s="16">
        <v>2003</v>
      </c>
      <c r="F91" s="16" t="s">
        <v>1131</v>
      </c>
      <c r="G91" s="16" t="s">
        <v>48</v>
      </c>
      <c r="H91" s="16" t="s">
        <v>49</v>
      </c>
      <c r="I91" s="16" t="s">
        <v>1132</v>
      </c>
      <c r="J91" s="41">
        <v>147.25999450683594</v>
      </c>
      <c r="K91" s="5">
        <v>12</v>
      </c>
      <c r="L91" s="41">
        <f>J91+K91</f>
        <v>159.25999450683594</v>
      </c>
      <c r="M91" s="41">
        <f t="shared" si="3"/>
        <v>43.309635960544092</v>
      </c>
    </row>
    <row r="92" spans="1:13" ht="75" x14ac:dyDescent="0.25">
      <c r="A92" s="5">
        <v>15</v>
      </c>
      <c r="B92" s="16" t="s">
        <v>1133</v>
      </c>
      <c r="C92" s="16" t="s">
        <v>933</v>
      </c>
      <c r="D92" s="16">
        <v>2003</v>
      </c>
      <c r="E92" s="16">
        <v>2002</v>
      </c>
      <c r="F92" s="16" t="s">
        <v>1134</v>
      </c>
      <c r="G92" s="16" t="s">
        <v>36</v>
      </c>
      <c r="H92" s="16" t="s">
        <v>37</v>
      </c>
      <c r="I92" s="16" t="s">
        <v>38</v>
      </c>
      <c r="J92" s="41">
        <v>112.86000061035156</v>
      </c>
      <c r="K92" s="5">
        <v>52</v>
      </c>
      <c r="L92" s="41">
        <f>J92+K92</f>
        <v>164.86000061035156</v>
      </c>
      <c r="M92" s="41">
        <f t="shared" si="3"/>
        <v>48.348784922948468</v>
      </c>
    </row>
    <row r="93" spans="1:13" ht="45" x14ac:dyDescent="0.25">
      <c r="A93" s="5">
        <v>16</v>
      </c>
      <c r="B93" s="16" t="s">
        <v>964</v>
      </c>
      <c r="C93" s="16" t="s">
        <v>915</v>
      </c>
      <c r="D93" s="16">
        <v>2002</v>
      </c>
      <c r="E93" s="16">
        <v>2002</v>
      </c>
      <c r="F93" s="16" t="s">
        <v>931</v>
      </c>
      <c r="G93" s="16" t="s">
        <v>242</v>
      </c>
      <c r="H93" s="16" t="s">
        <v>243</v>
      </c>
      <c r="I93" s="16" t="s">
        <v>244</v>
      </c>
      <c r="J93" s="41">
        <v>165.44000244140625</v>
      </c>
      <c r="K93" s="5">
        <v>28</v>
      </c>
      <c r="L93" s="41">
        <f>J93+K93</f>
        <v>193.44000244140625</v>
      </c>
      <c r="M93" s="41">
        <f t="shared" si="3"/>
        <v>74.066415209469199</v>
      </c>
    </row>
    <row r="94" spans="1:13" ht="60" x14ac:dyDescent="0.25">
      <c r="A94" s="5">
        <v>17</v>
      </c>
      <c r="B94" s="16" t="s">
        <v>1135</v>
      </c>
      <c r="C94" s="16" t="s">
        <v>911</v>
      </c>
      <c r="D94" s="16">
        <v>2003</v>
      </c>
      <c r="E94" s="16">
        <v>2002</v>
      </c>
      <c r="F94" s="16" t="s">
        <v>934</v>
      </c>
      <c r="G94" s="16" t="s">
        <v>74</v>
      </c>
      <c r="H94" s="16" t="s">
        <v>75</v>
      </c>
      <c r="I94" s="16" t="s">
        <v>87</v>
      </c>
      <c r="J94" s="41">
        <v>143.94999694824219</v>
      </c>
      <c r="K94" s="5">
        <v>60</v>
      </c>
      <c r="L94" s="41">
        <f>J94+K94</f>
        <v>203.94999694824219</v>
      </c>
      <c r="M94" s="41">
        <f t="shared" si="3"/>
        <v>83.523802743520179</v>
      </c>
    </row>
    <row r="95" spans="1:13" ht="45" x14ac:dyDescent="0.25">
      <c r="A95" s="5"/>
      <c r="B95" s="16" t="s">
        <v>1136</v>
      </c>
      <c r="C95" s="16" t="s">
        <v>1137</v>
      </c>
      <c r="D95" s="16">
        <v>2003</v>
      </c>
      <c r="E95" s="16">
        <v>2001</v>
      </c>
      <c r="F95" s="16" t="s">
        <v>925</v>
      </c>
      <c r="G95" s="16" t="s">
        <v>134</v>
      </c>
      <c r="H95" s="16" t="s">
        <v>135</v>
      </c>
      <c r="I95" s="16" t="s">
        <v>136</v>
      </c>
      <c r="J95" s="41"/>
      <c r="K95" s="5"/>
      <c r="L95" s="41" t="s">
        <v>848</v>
      </c>
      <c r="M95" s="41" t="str">
        <f t="shared" si="3"/>
        <v/>
      </c>
    </row>
    <row r="96" spans="1:13" ht="105" x14ac:dyDescent="0.25">
      <c r="A96" s="5"/>
      <c r="B96" s="16" t="s">
        <v>1138</v>
      </c>
      <c r="C96" s="16" t="s">
        <v>954</v>
      </c>
      <c r="D96" s="16">
        <v>2003</v>
      </c>
      <c r="E96" s="16">
        <v>2001</v>
      </c>
      <c r="F96" s="16" t="s">
        <v>992</v>
      </c>
      <c r="G96" s="16" t="s">
        <v>69</v>
      </c>
      <c r="H96" s="16" t="s">
        <v>70</v>
      </c>
      <c r="I96" s="16" t="s">
        <v>1139</v>
      </c>
      <c r="J96" s="41"/>
      <c r="K96" s="5"/>
      <c r="L96" s="41" t="s">
        <v>847</v>
      </c>
      <c r="M96" s="41" t="str">
        <f t="shared" si="3"/>
        <v/>
      </c>
    </row>
    <row r="98" spans="1:13" ht="18.75" x14ac:dyDescent="0.25">
      <c r="A98" s="20" t="s">
        <v>903</v>
      </c>
      <c r="B98" s="20"/>
      <c r="C98" s="20"/>
      <c r="D98" s="20"/>
      <c r="E98" s="20"/>
      <c r="F98" s="20"/>
      <c r="G98" s="20"/>
      <c r="H98" s="20"/>
      <c r="I98" s="20"/>
      <c r="J98" s="20"/>
    </row>
    <row r="99" spans="1:13" x14ac:dyDescent="0.25">
      <c r="A99" s="28" t="s">
        <v>838</v>
      </c>
      <c r="B99" s="28" t="s">
        <v>1</v>
      </c>
      <c r="C99" s="28" t="s">
        <v>2</v>
      </c>
      <c r="D99" s="28" t="s">
        <v>505</v>
      </c>
      <c r="E99" s="28" t="s">
        <v>506</v>
      </c>
      <c r="F99" s="28" t="s">
        <v>3</v>
      </c>
      <c r="G99" s="28" t="s">
        <v>4</v>
      </c>
      <c r="H99" s="28" t="s">
        <v>5</v>
      </c>
      <c r="I99" s="28" t="s">
        <v>6</v>
      </c>
      <c r="J99" s="28" t="s">
        <v>841</v>
      </c>
      <c r="K99" s="28" t="s">
        <v>842</v>
      </c>
      <c r="L99" s="28" t="s">
        <v>843</v>
      </c>
      <c r="M99" s="28" t="s">
        <v>846</v>
      </c>
    </row>
    <row r="100" spans="1:13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1:13" ht="210" x14ac:dyDescent="0.25">
      <c r="A101" s="38">
        <v>1</v>
      </c>
      <c r="B101" s="39" t="s">
        <v>1056</v>
      </c>
      <c r="C101" s="39" t="s">
        <v>1057</v>
      </c>
      <c r="D101" s="39">
        <v>2003</v>
      </c>
      <c r="E101" s="39">
        <v>2001</v>
      </c>
      <c r="F101" s="39" t="s">
        <v>909</v>
      </c>
      <c r="G101" s="39" t="s">
        <v>31</v>
      </c>
      <c r="H101" s="39" t="s">
        <v>1058</v>
      </c>
      <c r="I101" s="39" t="s">
        <v>1059</v>
      </c>
      <c r="J101" s="40">
        <v>123.95999908447266</v>
      </c>
      <c r="K101" s="38">
        <v>2</v>
      </c>
      <c r="L101" s="40">
        <f>J101+K101</f>
        <v>125.95999908447266</v>
      </c>
      <c r="M101" s="40">
        <f t="shared" ref="M101:M111" si="4">IF( AND(ISNUMBER(L$101),ISNUMBER(L101)),(L101-L$101)/L$101*100,"")</f>
        <v>0</v>
      </c>
    </row>
    <row r="102" spans="1:13" ht="195" x14ac:dyDescent="0.25">
      <c r="A102" s="5">
        <v>2</v>
      </c>
      <c r="B102" s="16" t="s">
        <v>1064</v>
      </c>
      <c r="C102" s="16" t="s">
        <v>1065</v>
      </c>
      <c r="D102" s="16">
        <v>2005</v>
      </c>
      <c r="E102" s="16">
        <v>2001</v>
      </c>
      <c r="F102" s="16" t="s">
        <v>1061</v>
      </c>
      <c r="G102" s="16" t="s">
        <v>74</v>
      </c>
      <c r="H102" s="16" t="s">
        <v>1066</v>
      </c>
      <c r="I102" s="16" t="s">
        <v>1067</v>
      </c>
      <c r="J102" s="41">
        <v>126.58999633789063</v>
      </c>
      <c r="K102" s="5">
        <v>8</v>
      </c>
      <c r="L102" s="41">
        <f>J102+K102</f>
        <v>134.58999633789062</v>
      </c>
      <c r="M102" s="41">
        <f t="shared" si="4"/>
        <v>6.8513792601970618</v>
      </c>
    </row>
    <row r="103" spans="1:13" ht="150" x14ac:dyDescent="0.25">
      <c r="A103" s="5">
        <v>3</v>
      </c>
      <c r="B103" s="16" t="s">
        <v>1060</v>
      </c>
      <c r="C103" s="16" t="s">
        <v>908</v>
      </c>
      <c r="D103" s="16">
        <v>2002</v>
      </c>
      <c r="E103" s="16">
        <v>2001</v>
      </c>
      <c r="F103" s="16" t="s">
        <v>1061</v>
      </c>
      <c r="G103" s="16" t="s">
        <v>53</v>
      </c>
      <c r="H103" s="16" t="s">
        <v>987</v>
      </c>
      <c r="I103" s="16" t="s">
        <v>988</v>
      </c>
      <c r="J103" s="41">
        <v>132.67999267578125</v>
      </c>
      <c r="K103" s="5">
        <v>6</v>
      </c>
      <c r="L103" s="41">
        <f>J103+K103</f>
        <v>138.67999267578125</v>
      </c>
      <c r="M103" s="41">
        <f t="shared" si="4"/>
        <v>10.098438935981711</v>
      </c>
    </row>
    <row r="104" spans="1:13" ht="75" x14ac:dyDescent="0.25">
      <c r="A104" s="5">
        <v>4</v>
      </c>
      <c r="B104" s="16" t="s">
        <v>1140</v>
      </c>
      <c r="C104" s="16" t="s">
        <v>962</v>
      </c>
      <c r="D104" s="16">
        <v>2004</v>
      </c>
      <c r="E104" s="16">
        <v>2002</v>
      </c>
      <c r="F104" s="16" t="s">
        <v>1083</v>
      </c>
      <c r="G104" s="16" t="s">
        <v>48</v>
      </c>
      <c r="H104" s="16" t="s">
        <v>49</v>
      </c>
      <c r="I104" s="16" t="s">
        <v>1084</v>
      </c>
      <c r="J104" s="41">
        <v>140.27000427246094</v>
      </c>
      <c r="K104" s="5">
        <v>0</v>
      </c>
      <c r="L104" s="41">
        <f>J104+K104</f>
        <v>140.27000427246094</v>
      </c>
      <c r="M104" s="41">
        <f t="shared" si="4"/>
        <v>11.360753645601054</v>
      </c>
    </row>
    <row r="105" spans="1:13" ht="285" x14ac:dyDescent="0.25">
      <c r="A105" s="5">
        <v>5</v>
      </c>
      <c r="B105" s="16" t="s">
        <v>1141</v>
      </c>
      <c r="C105" s="16" t="s">
        <v>1142</v>
      </c>
      <c r="D105" s="16">
        <v>2004</v>
      </c>
      <c r="E105" s="16">
        <v>2002</v>
      </c>
      <c r="F105" s="16" t="s">
        <v>920</v>
      </c>
      <c r="G105" s="16" t="s">
        <v>113</v>
      </c>
      <c r="H105" s="16" t="s">
        <v>1143</v>
      </c>
      <c r="I105" s="16" t="s">
        <v>1144</v>
      </c>
      <c r="J105" s="41">
        <v>139.1300048828125</v>
      </c>
      <c r="K105" s="5">
        <v>14</v>
      </c>
      <c r="L105" s="41">
        <f>J105+K105</f>
        <v>153.1300048828125</v>
      </c>
      <c r="M105" s="41">
        <f t="shared" si="4"/>
        <v>21.570344550509883</v>
      </c>
    </row>
    <row r="106" spans="1:13" ht="90" x14ac:dyDescent="0.25">
      <c r="A106" s="5">
        <v>6</v>
      </c>
      <c r="B106" s="16" t="s">
        <v>1145</v>
      </c>
      <c r="C106" s="16" t="s">
        <v>1128</v>
      </c>
      <c r="D106" s="16">
        <v>2004</v>
      </c>
      <c r="E106" s="16">
        <v>2002</v>
      </c>
      <c r="F106" s="16" t="s">
        <v>1146</v>
      </c>
      <c r="G106" s="16" t="s">
        <v>53</v>
      </c>
      <c r="H106" s="16" t="s">
        <v>60</v>
      </c>
      <c r="I106" s="16" t="s">
        <v>1147</v>
      </c>
      <c r="J106" s="41">
        <v>164.8800048828125</v>
      </c>
      <c r="K106" s="5">
        <v>12</v>
      </c>
      <c r="L106" s="41">
        <f>J106+K106</f>
        <v>176.8800048828125</v>
      </c>
      <c r="M106" s="41">
        <f t="shared" si="4"/>
        <v>40.425536812040875</v>
      </c>
    </row>
    <row r="107" spans="1:13" ht="195" x14ac:dyDescent="0.25">
      <c r="A107" s="5">
        <v>7</v>
      </c>
      <c r="B107" s="16" t="s">
        <v>1062</v>
      </c>
      <c r="C107" s="16" t="s">
        <v>919</v>
      </c>
      <c r="D107" s="16">
        <v>2004</v>
      </c>
      <c r="E107" s="16">
        <v>2002</v>
      </c>
      <c r="F107" s="16" t="s">
        <v>920</v>
      </c>
      <c r="G107" s="16" t="s">
        <v>12</v>
      </c>
      <c r="H107" s="16" t="s">
        <v>41</v>
      </c>
      <c r="I107" s="16" t="s">
        <v>1063</v>
      </c>
      <c r="J107" s="41">
        <v>162.27999877929687</v>
      </c>
      <c r="K107" s="5">
        <v>30</v>
      </c>
      <c r="L107" s="41">
        <f>J107+K107</f>
        <v>192.27999877929687</v>
      </c>
      <c r="M107" s="41">
        <f t="shared" si="4"/>
        <v>52.651635580235265</v>
      </c>
    </row>
    <row r="108" spans="1:13" ht="45" x14ac:dyDescent="0.25">
      <c r="A108" s="5">
        <v>8</v>
      </c>
      <c r="B108" s="16" t="s">
        <v>1079</v>
      </c>
      <c r="C108" s="16" t="s">
        <v>1080</v>
      </c>
      <c r="D108" s="16">
        <v>2005</v>
      </c>
      <c r="E108" s="16">
        <v>2001</v>
      </c>
      <c r="F108" s="16" t="s">
        <v>931</v>
      </c>
      <c r="G108" s="16" t="s">
        <v>18</v>
      </c>
      <c r="H108" s="16" t="s">
        <v>19</v>
      </c>
      <c r="I108" s="16" t="s">
        <v>20</v>
      </c>
      <c r="J108" s="41">
        <v>184.1199951171875</v>
      </c>
      <c r="K108" s="5">
        <v>12</v>
      </c>
      <c r="L108" s="41">
        <f>J108+K108</f>
        <v>196.1199951171875</v>
      </c>
      <c r="M108" s="41">
        <f t="shared" si="4"/>
        <v>55.700219548003794</v>
      </c>
    </row>
    <row r="109" spans="1:13" ht="90" x14ac:dyDescent="0.25">
      <c r="A109" s="5">
        <v>9</v>
      </c>
      <c r="B109" s="16" t="s">
        <v>1075</v>
      </c>
      <c r="C109" s="16" t="s">
        <v>1076</v>
      </c>
      <c r="D109" s="16">
        <v>2003</v>
      </c>
      <c r="E109" s="16">
        <v>2002</v>
      </c>
      <c r="F109" s="16" t="s">
        <v>1077</v>
      </c>
      <c r="G109" s="16" t="s">
        <v>64</v>
      </c>
      <c r="H109" s="16" t="s">
        <v>92</v>
      </c>
      <c r="I109" s="16" t="s">
        <v>1078</v>
      </c>
      <c r="J109" s="41">
        <v>1576.5899658203125</v>
      </c>
      <c r="K109" s="5">
        <v>12</v>
      </c>
      <c r="L109" s="41">
        <f>J109+K109</f>
        <v>1588.5899658203125</v>
      </c>
      <c r="M109" s="41">
        <f t="shared" si="4"/>
        <v>1161.1860728539345</v>
      </c>
    </row>
    <row r="110" spans="1:13" ht="45" x14ac:dyDescent="0.25">
      <c r="A110" s="5"/>
      <c r="B110" s="16" t="s">
        <v>1087</v>
      </c>
      <c r="C110" s="16" t="s">
        <v>1088</v>
      </c>
      <c r="D110" s="16">
        <v>2003</v>
      </c>
      <c r="E110" s="16">
        <v>2001</v>
      </c>
      <c r="F110" s="16" t="s">
        <v>925</v>
      </c>
      <c r="G110" s="16" t="s">
        <v>134</v>
      </c>
      <c r="H110" s="16" t="s">
        <v>135</v>
      </c>
      <c r="I110" s="16" t="s">
        <v>136</v>
      </c>
      <c r="J110" s="41"/>
      <c r="K110" s="5"/>
      <c r="L110" s="41" t="s">
        <v>848</v>
      </c>
      <c r="M110" s="41" t="str">
        <f t="shared" si="4"/>
        <v/>
      </c>
    </row>
    <row r="111" spans="1:13" ht="45" x14ac:dyDescent="0.25">
      <c r="A111" s="5"/>
      <c r="B111" s="16" t="s">
        <v>1085</v>
      </c>
      <c r="C111" s="16" t="s">
        <v>999</v>
      </c>
      <c r="D111" s="16">
        <v>2004</v>
      </c>
      <c r="E111" s="16">
        <v>2003</v>
      </c>
      <c r="F111" s="16" t="s">
        <v>1086</v>
      </c>
      <c r="G111" s="16" t="s">
        <v>242</v>
      </c>
      <c r="H111" s="16" t="s">
        <v>243</v>
      </c>
      <c r="I111" s="16" t="s">
        <v>244</v>
      </c>
      <c r="J111" s="41"/>
      <c r="K111" s="5"/>
      <c r="L111" s="41" t="s">
        <v>848</v>
      </c>
      <c r="M111" s="41" t="str">
        <f t="shared" si="4"/>
        <v/>
      </c>
    </row>
  </sheetData>
  <mergeCells count="76">
    <mergeCell ref="L99:L100"/>
    <mergeCell ref="M99:M100"/>
    <mergeCell ref="G99:G100"/>
    <mergeCell ref="H99:H100"/>
    <mergeCell ref="I99:I100"/>
    <mergeCell ref="A98:J98"/>
    <mergeCell ref="J99:J100"/>
    <mergeCell ref="K99:K100"/>
    <mergeCell ref="A99:A100"/>
    <mergeCell ref="B99:B100"/>
    <mergeCell ref="C99:C100"/>
    <mergeCell ref="D99:D100"/>
    <mergeCell ref="E99:E100"/>
    <mergeCell ref="F99:F100"/>
    <mergeCell ref="I76:I77"/>
    <mergeCell ref="A75:J75"/>
    <mergeCell ref="J76:J77"/>
    <mergeCell ref="K76:K77"/>
    <mergeCell ref="L76:L77"/>
    <mergeCell ref="M76:M77"/>
    <mergeCell ref="L59:L60"/>
    <mergeCell ref="M59:M60"/>
    <mergeCell ref="A76:A77"/>
    <mergeCell ref="B76:B77"/>
    <mergeCell ref="C76:C77"/>
    <mergeCell ref="D76:D77"/>
    <mergeCell ref="E76:E77"/>
    <mergeCell ref="F76:F77"/>
    <mergeCell ref="G76:G77"/>
    <mergeCell ref="H76:H77"/>
    <mergeCell ref="G59:G60"/>
    <mergeCell ref="H59:H60"/>
    <mergeCell ref="I59:I60"/>
    <mergeCell ref="A58:J58"/>
    <mergeCell ref="J59:J60"/>
    <mergeCell ref="K59:K60"/>
    <mergeCell ref="A59:A60"/>
    <mergeCell ref="B59:B60"/>
    <mergeCell ref="C59:C60"/>
    <mergeCell ref="D59:D60"/>
    <mergeCell ref="E59:E60"/>
    <mergeCell ref="F59:F60"/>
    <mergeCell ref="I43:I44"/>
    <mergeCell ref="A42:J42"/>
    <mergeCell ref="J43:J44"/>
    <mergeCell ref="K43:K44"/>
    <mergeCell ref="L43:L44"/>
    <mergeCell ref="M43:M44"/>
    <mergeCell ref="L8:L9"/>
    <mergeCell ref="M8:M9"/>
    <mergeCell ref="A43:A44"/>
    <mergeCell ref="B43:B44"/>
    <mergeCell ref="C43:C44"/>
    <mergeCell ref="D43:D44"/>
    <mergeCell ref="E43:E44"/>
    <mergeCell ref="F43:F44"/>
    <mergeCell ref="G43:G44"/>
    <mergeCell ref="H43:H4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21" x14ac:dyDescent="0.25">
      <c r="A4" s="24" t="s">
        <v>904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ht="23.25" x14ac:dyDescent="0.25">
      <c r="A5" s="25" t="s">
        <v>905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7" spans="1:53" ht="18.75" x14ac:dyDescent="0.25">
      <c r="A7" s="20" t="s">
        <v>839</v>
      </c>
      <c r="B7" s="20"/>
      <c r="C7" s="20"/>
      <c r="D7" s="20"/>
      <c r="E7" s="20"/>
      <c r="F7" s="20"/>
      <c r="G7" s="20"/>
      <c r="H7" s="20"/>
      <c r="I7" s="20"/>
      <c r="J7" s="20"/>
    </row>
    <row r="8" spans="1:53" x14ac:dyDescent="0.25">
      <c r="A8" s="28" t="s">
        <v>838</v>
      </c>
      <c r="B8" s="28" t="s">
        <v>1</v>
      </c>
      <c r="C8" s="28" t="s">
        <v>2</v>
      </c>
      <c r="D8" s="28" t="s">
        <v>505</v>
      </c>
      <c r="E8" s="28" t="s">
        <v>506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840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  <c r="AE8" s="30" t="s">
        <v>844</v>
      </c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2"/>
      <c r="AZ8" s="28" t="s">
        <v>845</v>
      </c>
      <c r="BA8" s="28" t="s">
        <v>846</v>
      </c>
    </row>
    <row r="9" spans="1:53" x14ac:dyDescent="0.25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 t="s">
        <v>841</v>
      </c>
      <c r="AC9" s="33" t="s">
        <v>842</v>
      </c>
      <c r="AD9" s="33" t="s">
        <v>843</v>
      </c>
      <c r="AE9" s="33">
        <v>1</v>
      </c>
      <c r="AF9" s="33">
        <v>2</v>
      </c>
      <c r="AG9" s="33">
        <v>3</v>
      </c>
      <c r="AH9" s="33">
        <v>4</v>
      </c>
      <c r="AI9" s="33">
        <v>5</v>
      </c>
      <c r="AJ9" s="33">
        <v>6</v>
      </c>
      <c r="AK9" s="33">
        <v>7</v>
      </c>
      <c r="AL9" s="33">
        <v>8</v>
      </c>
      <c r="AM9" s="33">
        <v>9</v>
      </c>
      <c r="AN9" s="33">
        <v>10</v>
      </c>
      <c r="AO9" s="33">
        <v>11</v>
      </c>
      <c r="AP9" s="33">
        <v>12</v>
      </c>
      <c r="AQ9" s="33">
        <v>13</v>
      </c>
      <c r="AR9" s="33">
        <v>14</v>
      </c>
      <c r="AS9" s="33">
        <v>15</v>
      </c>
      <c r="AT9" s="33">
        <v>16</v>
      </c>
      <c r="AU9" s="33">
        <v>17</v>
      </c>
      <c r="AV9" s="33">
        <v>18</v>
      </c>
      <c r="AW9" s="33" t="s">
        <v>841</v>
      </c>
      <c r="AX9" s="33" t="s">
        <v>842</v>
      </c>
      <c r="AY9" s="33" t="s">
        <v>843</v>
      </c>
      <c r="AZ9" s="29"/>
      <c r="BA9" s="29"/>
    </row>
    <row r="10" spans="1:53" ht="45" x14ac:dyDescent="0.25">
      <c r="A10" s="38">
        <v>1</v>
      </c>
      <c r="B10" s="39" t="s">
        <v>63</v>
      </c>
      <c r="C10" s="39">
        <v>2002</v>
      </c>
      <c r="D10" s="39">
        <v>2002</v>
      </c>
      <c r="E10" s="39">
        <v>2002</v>
      </c>
      <c r="F10" s="39">
        <v>1</v>
      </c>
      <c r="G10" s="39" t="s">
        <v>64</v>
      </c>
      <c r="H10" s="39" t="s">
        <v>65</v>
      </c>
      <c r="I10" s="39" t="s">
        <v>66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2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40">
        <v>81</v>
      </c>
      <c r="AC10" s="38">
        <f t="shared" ref="AC10:AC41" si="0">SUM(J10:AA10)</f>
        <v>4</v>
      </c>
      <c r="AD10" s="40">
        <f t="shared" ref="AD10:AD41" si="1">AB10+AC10</f>
        <v>85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2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40">
        <v>82.139999389648437</v>
      </c>
      <c r="AX10" s="38">
        <f t="shared" ref="AX10:AX41" si="2">SUM(AE10:AV10)</f>
        <v>2</v>
      </c>
      <c r="AY10" s="40">
        <f t="shared" ref="AY10:AY41" si="3">AW10+AX10</f>
        <v>84.139999389648438</v>
      </c>
      <c r="AZ10" s="40">
        <f t="shared" ref="AZ10:AZ41" si="4">MIN(AY10,AD10)</f>
        <v>84.139999389648438</v>
      </c>
      <c r="BA10" s="40">
        <f t="shared" ref="BA10:BA41" si="5">IF( AND(ISNUMBER(AZ$10),ISNUMBER(AZ10)),(AZ10-AZ$10)/AZ$10*100,"")</f>
        <v>0</v>
      </c>
    </row>
    <row r="11" spans="1:53" ht="75" x14ac:dyDescent="0.25">
      <c r="A11" s="5">
        <v>2</v>
      </c>
      <c r="B11" s="16" t="s">
        <v>274</v>
      </c>
      <c r="C11" s="16">
        <v>2001</v>
      </c>
      <c r="D11" s="16">
        <v>2001</v>
      </c>
      <c r="E11" s="16">
        <v>2001</v>
      </c>
      <c r="F11" s="16" t="s">
        <v>45</v>
      </c>
      <c r="G11" s="16" t="s">
        <v>36</v>
      </c>
      <c r="H11" s="16" t="s">
        <v>37</v>
      </c>
      <c r="I11" s="16" t="s">
        <v>38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41">
        <v>86.930000305175781</v>
      </c>
      <c r="AC11" s="5">
        <f t="shared" si="0"/>
        <v>0</v>
      </c>
      <c r="AD11" s="41">
        <f t="shared" si="1"/>
        <v>86.930000305175781</v>
      </c>
      <c r="AE11" s="5">
        <v>0</v>
      </c>
      <c r="AF11" s="5">
        <v>0</v>
      </c>
      <c r="AG11" s="5">
        <v>0</v>
      </c>
      <c r="AH11" s="5">
        <v>0</v>
      </c>
      <c r="AI11" s="5">
        <v>2</v>
      </c>
      <c r="AJ11" s="5">
        <v>2</v>
      </c>
      <c r="AK11" s="5">
        <v>0</v>
      </c>
      <c r="AL11" s="5">
        <v>2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41">
        <v>80.540000915527344</v>
      </c>
      <c r="AX11" s="5">
        <f t="shared" si="2"/>
        <v>6</v>
      </c>
      <c r="AY11" s="41">
        <f t="shared" si="3"/>
        <v>86.540000915527344</v>
      </c>
      <c r="AZ11" s="41">
        <f t="shared" si="4"/>
        <v>86.540000915527344</v>
      </c>
      <c r="BA11" s="41">
        <f t="shared" si="5"/>
        <v>2.8523907098746344</v>
      </c>
    </row>
    <row r="12" spans="1:53" ht="75" x14ac:dyDescent="0.25">
      <c r="A12" s="5">
        <v>3</v>
      </c>
      <c r="B12" s="16" t="s">
        <v>57</v>
      </c>
      <c r="C12" s="16">
        <v>2002</v>
      </c>
      <c r="D12" s="16">
        <v>2002</v>
      </c>
      <c r="E12" s="16">
        <v>2002</v>
      </c>
      <c r="F12" s="16">
        <v>1</v>
      </c>
      <c r="G12" s="16" t="s">
        <v>12</v>
      </c>
      <c r="H12" s="16" t="s">
        <v>41</v>
      </c>
      <c r="I12" s="16" t="s">
        <v>42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41">
        <v>91.319999694824219</v>
      </c>
      <c r="AC12" s="5">
        <f t="shared" si="0"/>
        <v>2</v>
      </c>
      <c r="AD12" s="41">
        <f t="shared" si="1"/>
        <v>93.319999694824219</v>
      </c>
      <c r="AE12" s="5">
        <v>2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41">
        <v>84.849998474121094</v>
      </c>
      <c r="AX12" s="5">
        <f t="shared" si="2"/>
        <v>2</v>
      </c>
      <c r="AY12" s="41">
        <f t="shared" si="3"/>
        <v>86.849998474121094</v>
      </c>
      <c r="AZ12" s="41">
        <f t="shared" si="4"/>
        <v>86.849998474121094</v>
      </c>
      <c r="BA12" s="41">
        <f t="shared" si="5"/>
        <v>3.2208213740563227</v>
      </c>
    </row>
    <row r="13" spans="1:53" ht="75" x14ac:dyDescent="0.25">
      <c r="A13" s="5">
        <v>4</v>
      </c>
      <c r="B13" s="16" t="s">
        <v>95</v>
      </c>
      <c r="C13" s="16">
        <v>2001</v>
      </c>
      <c r="D13" s="16">
        <v>2001</v>
      </c>
      <c r="E13" s="16">
        <v>2001</v>
      </c>
      <c r="F13" s="16" t="s">
        <v>45</v>
      </c>
      <c r="G13" s="16" t="s">
        <v>48</v>
      </c>
      <c r="H13" s="16" t="s">
        <v>49</v>
      </c>
      <c r="I13" s="16" t="s">
        <v>96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41">
        <v>83.449996948242188</v>
      </c>
      <c r="AC13" s="5">
        <f t="shared" si="0"/>
        <v>4</v>
      </c>
      <c r="AD13" s="41">
        <f t="shared" si="1"/>
        <v>87.449996948242188</v>
      </c>
      <c r="AE13" s="5">
        <v>2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41">
        <v>85.610000610351563</v>
      </c>
      <c r="AX13" s="5">
        <f t="shared" si="2"/>
        <v>2</v>
      </c>
      <c r="AY13" s="41">
        <f t="shared" si="3"/>
        <v>87.610000610351563</v>
      </c>
      <c r="AZ13" s="41">
        <f t="shared" si="4"/>
        <v>87.449996948242188</v>
      </c>
      <c r="BA13" s="41">
        <f t="shared" si="5"/>
        <v>3.9339167846499552</v>
      </c>
    </row>
    <row r="14" spans="1:53" ht="75" x14ac:dyDescent="0.25">
      <c r="A14" s="5">
        <v>5</v>
      </c>
      <c r="B14" s="16" t="s">
        <v>280</v>
      </c>
      <c r="C14" s="16">
        <v>2002</v>
      </c>
      <c r="D14" s="16">
        <v>2002</v>
      </c>
      <c r="E14" s="16">
        <v>2002</v>
      </c>
      <c r="F14" s="16">
        <v>1</v>
      </c>
      <c r="G14" s="16" t="s">
        <v>36</v>
      </c>
      <c r="H14" s="16" t="s">
        <v>37</v>
      </c>
      <c r="I14" s="16" t="s">
        <v>38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41">
        <v>85.519996643066406</v>
      </c>
      <c r="AC14" s="5">
        <f t="shared" si="0"/>
        <v>2</v>
      </c>
      <c r="AD14" s="41">
        <f t="shared" si="1"/>
        <v>87.519996643066406</v>
      </c>
      <c r="AE14" s="5">
        <v>2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2</v>
      </c>
      <c r="AM14" s="5">
        <v>0</v>
      </c>
      <c r="AN14" s="5">
        <v>0</v>
      </c>
      <c r="AO14" s="5">
        <v>2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41">
        <v>86.879997253417969</v>
      </c>
      <c r="AX14" s="5">
        <f t="shared" si="2"/>
        <v>6</v>
      </c>
      <c r="AY14" s="41">
        <f t="shared" si="3"/>
        <v>92.879997253417969</v>
      </c>
      <c r="AZ14" s="41">
        <f t="shared" si="4"/>
        <v>87.519996643066406</v>
      </c>
      <c r="BA14" s="41">
        <f t="shared" si="5"/>
        <v>4.0171110980942109</v>
      </c>
    </row>
    <row r="15" spans="1:53" ht="75" x14ac:dyDescent="0.25">
      <c r="A15" s="5">
        <v>6</v>
      </c>
      <c r="B15" s="16" t="s">
        <v>395</v>
      </c>
      <c r="C15" s="16">
        <v>2003</v>
      </c>
      <c r="D15" s="16">
        <v>2003</v>
      </c>
      <c r="E15" s="16">
        <v>2003</v>
      </c>
      <c r="F15" s="16" t="s">
        <v>45</v>
      </c>
      <c r="G15" s="16" t="s">
        <v>12</v>
      </c>
      <c r="H15" s="16" t="s">
        <v>41</v>
      </c>
      <c r="I15" s="16" t="s">
        <v>42</v>
      </c>
      <c r="J15" s="5">
        <v>2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</v>
      </c>
      <c r="W15" s="5">
        <v>0</v>
      </c>
      <c r="X15" s="5">
        <v>2</v>
      </c>
      <c r="Y15" s="5">
        <v>0</v>
      </c>
      <c r="Z15" s="5">
        <v>0</v>
      </c>
      <c r="AA15" s="5">
        <v>0</v>
      </c>
      <c r="AB15" s="41">
        <v>81.529998779296875</v>
      </c>
      <c r="AC15" s="5">
        <f t="shared" si="0"/>
        <v>6</v>
      </c>
      <c r="AD15" s="41">
        <f t="shared" si="1"/>
        <v>87.529998779296875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2</v>
      </c>
      <c r="AT15" s="5">
        <v>0</v>
      </c>
      <c r="AU15" s="5">
        <v>0</v>
      </c>
      <c r="AV15" s="5">
        <v>0</v>
      </c>
      <c r="AW15" s="41">
        <v>89.080001831054688</v>
      </c>
      <c r="AX15" s="5">
        <f t="shared" si="2"/>
        <v>2</v>
      </c>
      <c r="AY15" s="41">
        <f t="shared" si="3"/>
        <v>91.080001831054687</v>
      </c>
      <c r="AZ15" s="41">
        <f t="shared" si="4"/>
        <v>87.529998779296875</v>
      </c>
      <c r="BA15" s="41">
        <f t="shared" si="5"/>
        <v>4.0289985907291337</v>
      </c>
    </row>
    <row r="16" spans="1:53" ht="90" x14ac:dyDescent="0.25">
      <c r="A16" s="5">
        <v>7</v>
      </c>
      <c r="B16" s="16" t="s">
        <v>205</v>
      </c>
      <c r="C16" s="16">
        <v>2003</v>
      </c>
      <c r="D16" s="16">
        <v>2003</v>
      </c>
      <c r="E16" s="16">
        <v>2003</v>
      </c>
      <c r="F16" s="16">
        <v>1</v>
      </c>
      <c r="G16" s="16" t="s">
        <v>25</v>
      </c>
      <c r="H16" s="16" t="s">
        <v>26</v>
      </c>
      <c r="I16" s="16" t="s">
        <v>27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41">
        <v>89.709999084472656</v>
      </c>
      <c r="AC16" s="5">
        <f t="shared" si="0"/>
        <v>0</v>
      </c>
      <c r="AD16" s="41">
        <f t="shared" si="1"/>
        <v>89.709999084472656</v>
      </c>
      <c r="AE16" s="5">
        <v>0</v>
      </c>
      <c r="AF16" s="5">
        <v>0</v>
      </c>
      <c r="AG16" s="5">
        <v>2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50</v>
      </c>
      <c r="AU16" s="5">
        <v>0</v>
      </c>
      <c r="AV16" s="5">
        <v>0</v>
      </c>
      <c r="AW16" s="41">
        <v>91.589996337890625</v>
      </c>
      <c r="AX16" s="5">
        <f t="shared" si="2"/>
        <v>52</v>
      </c>
      <c r="AY16" s="41">
        <f t="shared" si="3"/>
        <v>143.58999633789063</v>
      </c>
      <c r="AZ16" s="41">
        <f t="shared" si="4"/>
        <v>89.709999084472656</v>
      </c>
      <c r="BA16" s="41">
        <f t="shared" si="5"/>
        <v>6.6199188676360796</v>
      </c>
    </row>
    <row r="17" spans="1:53" ht="75" x14ac:dyDescent="0.25">
      <c r="A17" s="5">
        <v>8</v>
      </c>
      <c r="B17" s="16" t="s">
        <v>35</v>
      </c>
      <c r="C17" s="16">
        <v>2002</v>
      </c>
      <c r="D17" s="16">
        <v>2002</v>
      </c>
      <c r="E17" s="16">
        <v>2002</v>
      </c>
      <c r="F17" s="16">
        <v>1</v>
      </c>
      <c r="G17" s="16" t="s">
        <v>36</v>
      </c>
      <c r="H17" s="16" t="s">
        <v>37</v>
      </c>
      <c r="I17" s="16" t="s">
        <v>38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41">
        <v>86.709999084472656</v>
      </c>
      <c r="AC17" s="5">
        <f t="shared" si="0"/>
        <v>4</v>
      </c>
      <c r="AD17" s="41">
        <f t="shared" si="1"/>
        <v>90.709999084472656</v>
      </c>
      <c r="AE17" s="5">
        <v>0</v>
      </c>
      <c r="AF17" s="5">
        <v>0</v>
      </c>
      <c r="AG17" s="5">
        <v>0</v>
      </c>
      <c r="AH17" s="5">
        <v>0</v>
      </c>
      <c r="AI17" s="5">
        <v>2</v>
      </c>
      <c r="AJ17" s="5">
        <v>0</v>
      </c>
      <c r="AK17" s="5">
        <v>2</v>
      </c>
      <c r="AL17" s="5">
        <v>2</v>
      </c>
      <c r="AM17" s="5">
        <v>0</v>
      </c>
      <c r="AN17" s="5">
        <v>0</v>
      </c>
      <c r="AO17" s="5">
        <v>0</v>
      </c>
      <c r="AP17" s="5">
        <v>2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41">
        <v>84.099998474121094</v>
      </c>
      <c r="AX17" s="5">
        <f t="shared" si="2"/>
        <v>8</v>
      </c>
      <c r="AY17" s="41">
        <f t="shared" si="3"/>
        <v>92.099998474121094</v>
      </c>
      <c r="AZ17" s="41">
        <f t="shared" si="4"/>
        <v>90.709999084472656</v>
      </c>
      <c r="BA17" s="41">
        <f t="shared" si="5"/>
        <v>7.8084142411255009</v>
      </c>
    </row>
    <row r="18" spans="1:53" ht="60" x14ac:dyDescent="0.25">
      <c r="A18" s="5">
        <v>9</v>
      </c>
      <c r="B18" s="16" t="s">
        <v>387</v>
      </c>
      <c r="C18" s="16">
        <v>2001</v>
      </c>
      <c r="D18" s="16">
        <v>2001</v>
      </c>
      <c r="E18" s="16">
        <v>2001</v>
      </c>
      <c r="F18" s="16">
        <v>1</v>
      </c>
      <c r="G18" s="16" t="s">
        <v>69</v>
      </c>
      <c r="H18" s="16" t="s">
        <v>70</v>
      </c>
      <c r="I18" s="16" t="s">
        <v>152</v>
      </c>
      <c r="J18" s="5">
        <v>0</v>
      </c>
      <c r="K18" s="5">
        <v>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41">
        <v>90.050003051757813</v>
      </c>
      <c r="AC18" s="5">
        <f t="shared" si="0"/>
        <v>2</v>
      </c>
      <c r="AD18" s="41">
        <f t="shared" si="1"/>
        <v>92.050003051757812</v>
      </c>
      <c r="AE18" s="5">
        <v>2</v>
      </c>
      <c r="AF18" s="5">
        <v>0</v>
      </c>
      <c r="AG18" s="5">
        <v>0</v>
      </c>
      <c r="AH18" s="5">
        <v>0</v>
      </c>
      <c r="AI18" s="5">
        <v>2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2</v>
      </c>
      <c r="AQ18" s="5">
        <v>2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41">
        <v>90.040000915527344</v>
      </c>
      <c r="AX18" s="5">
        <f t="shared" si="2"/>
        <v>8</v>
      </c>
      <c r="AY18" s="41">
        <f t="shared" si="3"/>
        <v>98.040000915527344</v>
      </c>
      <c r="AZ18" s="41">
        <f t="shared" si="4"/>
        <v>92.050003051757812</v>
      </c>
      <c r="BA18" s="41">
        <f t="shared" si="5"/>
        <v>9.4010027567013807</v>
      </c>
    </row>
    <row r="19" spans="1:53" ht="75" x14ac:dyDescent="0.25">
      <c r="A19" s="5">
        <v>10</v>
      </c>
      <c r="B19" s="16" t="s">
        <v>140</v>
      </c>
      <c r="C19" s="16">
        <v>2002</v>
      </c>
      <c r="D19" s="16">
        <v>2002</v>
      </c>
      <c r="E19" s="16">
        <v>2002</v>
      </c>
      <c r="F19" s="16">
        <v>1</v>
      </c>
      <c r="G19" s="16" t="s">
        <v>36</v>
      </c>
      <c r="H19" s="16" t="s">
        <v>37</v>
      </c>
      <c r="I19" s="16" t="s">
        <v>38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41">
        <v>92.709999084472656</v>
      </c>
      <c r="AC19" s="5">
        <f t="shared" si="0"/>
        <v>0</v>
      </c>
      <c r="AD19" s="41">
        <f t="shared" si="1"/>
        <v>92.709999084472656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2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41">
        <v>92.339996337890625</v>
      </c>
      <c r="AX19" s="5">
        <f t="shared" si="2"/>
        <v>2</v>
      </c>
      <c r="AY19" s="41">
        <f t="shared" si="3"/>
        <v>94.339996337890625</v>
      </c>
      <c r="AZ19" s="41">
        <f t="shared" si="4"/>
        <v>92.709999084472656</v>
      </c>
      <c r="BA19" s="41">
        <f t="shared" si="5"/>
        <v>10.185404988104347</v>
      </c>
    </row>
    <row r="20" spans="1:53" ht="45" x14ac:dyDescent="0.25">
      <c r="A20" s="5">
        <v>11</v>
      </c>
      <c r="B20" s="16" t="s">
        <v>371</v>
      </c>
      <c r="C20" s="16">
        <v>2002</v>
      </c>
      <c r="D20" s="16">
        <v>2002</v>
      </c>
      <c r="E20" s="16">
        <v>2002</v>
      </c>
      <c r="F20" s="16">
        <v>1</v>
      </c>
      <c r="G20" s="16" t="s">
        <v>99</v>
      </c>
      <c r="H20" s="16" t="s">
        <v>100</v>
      </c>
      <c r="I20" s="16" t="s">
        <v>264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41">
        <v>91.050003051757813</v>
      </c>
      <c r="AC20" s="5">
        <f t="shared" si="0"/>
        <v>2</v>
      </c>
      <c r="AD20" s="41">
        <f t="shared" si="1"/>
        <v>93.050003051757813</v>
      </c>
      <c r="AE20" s="5">
        <v>2</v>
      </c>
      <c r="AF20" s="5">
        <v>0</v>
      </c>
      <c r="AG20" s="5">
        <v>0</v>
      </c>
      <c r="AH20" s="5">
        <v>0</v>
      </c>
      <c r="AI20" s="5">
        <v>0</v>
      </c>
      <c r="AJ20" s="5">
        <v>2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41">
        <v>90.489997863769531</v>
      </c>
      <c r="AX20" s="5">
        <f t="shared" si="2"/>
        <v>4</v>
      </c>
      <c r="AY20" s="41">
        <f t="shared" si="3"/>
        <v>94.489997863769531</v>
      </c>
      <c r="AZ20" s="41">
        <f t="shared" si="4"/>
        <v>93.050003051757813</v>
      </c>
      <c r="BA20" s="41">
        <f t="shared" si="5"/>
        <v>10.589498130190805</v>
      </c>
    </row>
    <row r="21" spans="1:53" ht="45" x14ac:dyDescent="0.25">
      <c r="A21" s="5">
        <v>12</v>
      </c>
      <c r="B21" s="16" t="s">
        <v>335</v>
      </c>
      <c r="C21" s="16">
        <v>2002</v>
      </c>
      <c r="D21" s="16">
        <v>2002</v>
      </c>
      <c r="E21" s="16">
        <v>2002</v>
      </c>
      <c r="F21" s="16">
        <v>1</v>
      </c>
      <c r="G21" s="16" t="s">
        <v>18</v>
      </c>
      <c r="H21" s="16" t="s">
        <v>19</v>
      </c>
      <c r="I21" s="16" t="s">
        <v>336</v>
      </c>
      <c r="J21" s="5">
        <v>2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</v>
      </c>
      <c r="Y21" s="5">
        <v>0</v>
      </c>
      <c r="Z21" s="5">
        <v>0</v>
      </c>
      <c r="AA21" s="5">
        <v>2</v>
      </c>
      <c r="AB21" s="41">
        <v>89.410003662109375</v>
      </c>
      <c r="AC21" s="5">
        <f t="shared" si="0"/>
        <v>6</v>
      </c>
      <c r="AD21" s="41">
        <f t="shared" si="1"/>
        <v>95.410003662109375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2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2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41">
        <v>89.050003051757813</v>
      </c>
      <c r="AX21" s="5">
        <f t="shared" si="2"/>
        <v>4</v>
      </c>
      <c r="AY21" s="41">
        <f t="shared" si="3"/>
        <v>93.050003051757813</v>
      </c>
      <c r="AZ21" s="41">
        <f t="shared" si="4"/>
        <v>93.050003051757813</v>
      </c>
      <c r="BA21" s="41">
        <f t="shared" si="5"/>
        <v>10.589498130190805</v>
      </c>
    </row>
    <row r="22" spans="1:53" ht="45" x14ac:dyDescent="0.25">
      <c r="A22" s="5">
        <v>13</v>
      </c>
      <c r="B22" s="16" t="s">
        <v>263</v>
      </c>
      <c r="C22" s="16">
        <v>2002</v>
      </c>
      <c r="D22" s="16">
        <v>2002</v>
      </c>
      <c r="E22" s="16">
        <v>2002</v>
      </c>
      <c r="F22" s="16" t="s">
        <v>45</v>
      </c>
      <c r="G22" s="16" t="s">
        <v>99</v>
      </c>
      <c r="H22" s="16" t="s">
        <v>100</v>
      </c>
      <c r="I22" s="16" t="s">
        <v>264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2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</v>
      </c>
      <c r="Y22" s="5">
        <v>0</v>
      </c>
      <c r="Z22" s="5">
        <v>0</v>
      </c>
      <c r="AA22" s="5">
        <v>0</v>
      </c>
      <c r="AB22" s="41">
        <v>94.160003662109375</v>
      </c>
      <c r="AC22" s="5">
        <f t="shared" si="0"/>
        <v>6</v>
      </c>
      <c r="AD22" s="41">
        <f t="shared" si="1"/>
        <v>100.16000366210937</v>
      </c>
      <c r="AE22" s="5">
        <v>2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41">
        <v>91.389999389648438</v>
      </c>
      <c r="AX22" s="5">
        <f t="shared" si="2"/>
        <v>2</v>
      </c>
      <c r="AY22" s="41">
        <f t="shared" si="3"/>
        <v>93.389999389648437</v>
      </c>
      <c r="AZ22" s="41">
        <f t="shared" si="4"/>
        <v>93.389999389648437</v>
      </c>
      <c r="BA22" s="41">
        <f t="shared" si="5"/>
        <v>10.993582204777159</v>
      </c>
    </row>
    <row r="23" spans="1:53" ht="75" x14ac:dyDescent="0.25">
      <c r="A23" s="5">
        <v>14</v>
      </c>
      <c r="B23" s="16" t="s">
        <v>414</v>
      </c>
      <c r="C23" s="16">
        <v>2003</v>
      </c>
      <c r="D23" s="16">
        <v>2003</v>
      </c>
      <c r="E23" s="16">
        <v>2003</v>
      </c>
      <c r="F23" s="16">
        <v>1</v>
      </c>
      <c r="G23" s="16" t="s">
        <v>12</v>
      </c>
      <c r="H23" s="16" t="s">
        <v>41</v>
      </c>
      <c r="I23" s="16" t="s">
        <v>104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41">
        <v>89.949996948242187</v>
      </c>
      <c r="AC23" s="5">
        <f t="shared" si="0"/>
        <v>6</v>
      </c>
      <c r="AD23" s="41">
        <f t="shared" si="1"/>
        <v>95.949996948242188</v>
      </c>
      <c r="AE23" s="5">
        <v>2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41">
        <v>91.540000915527344</v>
      </c>
      <c r="AX23" s="5">
        <f t="shared" si="2"/>
        <v>2</v>
      </c>
      <c r="AY23" s="41">
        <f t="shared" si="3"/>
        <v>93.540000915527344</v>
      </c>
      <c r="AZ23" s="41">
        <f t="shared" si="4"/>
        <v>93.540000915527344</v>
      </c>
      <c r="BA23" s="41">
        <f t="shared" si="5"/>
        <v>11.171858324300592</v>
      </c>
    </row>
    <row r="24" spans="1:53" ht="75" x14ac:dyDescent="0.25">
      <c r="A24" s="5">
        <v>15</v>
      </c>
      <c r="B24" s="16" t="s">
        <v>379</v>
      </c>
      <c r="C24" s="16">
        <v>2002</v>
      </c>
      <c r="D24" s="16">
        <v>2002</v>
      </c>
      <c r="E24" s="16">
        <v>2002</v>
      </c>
      <c r="F24" s="16">
        <v>1</v>
      </c>
      <c r="G24" s="16" t="s">
        <v>36</v>
      </c>
      <c r="H24" s="16" t="s">
        <v>37</v>
      </c>
      <c r="I24" s="16" t="s">
        <v>38</v>
      </c>
      <c r="J24" s="5">
        <v>2</v>
      </c>
      <c r="K24" s="5">
        <v>0</v>
      </c>
      <c r="L24" s="5">
        <v>0</v>
      </c>
      <c r="M24" s="5">
        <v>0</v>
      </c>
      <c r="N24" s="5">
        <v>50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41">
        <v>96.870002746582031</v>
      </c>
      <c r="AC24" s="5">
        <f t="shared" si="0"/>
        <v>52</v>
      </c>
      <c r="AD24" s="41">
        <f t="shared" si="1"/>
        <v>148.87000274658203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41">
        <v>94.019996643066406</v>
      </c>
      <c r="AX24" s="5">
        <f t="shared" si="2"/>
        <v>0</v>
      </c>
      <c r="AY24" s="41">
        <f t="shared" si="3"/>
        <v>94.019996643066406</v>
      </c>
      <c r="AZ24" s="41">
        <f t="shared" si="4"/>
        <v>94.019996643066406</v>
      </c>
      <c r="BA24" s="41">
        <f t="shared" si="5"/>
        <v>11.742331025775457</v>
      </c>
    </row>
    <row r="25" spans="1:53" ht="60" x14ac:dyDescent="0.25">
      <c r="A25" s="5">
        <v>16</v>
      </c>
      <c r="B25" s="16" t="s">
        <v>291</v>
      </c>
      <c r="C25" s="16">
        <v>2003</v>
      </c>
      <c r="D25" s="16">
        <v>2003</v>
      </c>
      <c r="E25" s="16">
        <v>2003</v>
      </c>
      <c r="F25" s="16">
        <v>1</v>
      </c>
      <c r="G25" s="16" t="s">
        <v>31</v>
      </c>
      <c r="H25" s="16" t="s">
        <v>107</v>
      </c>
      <c r="I25" s="16" t="s">
        <v>108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41">
        <v>96.860000610351563</v>
      </c>
      <c r="AC25" s="5">
        <f t="shared" si="0"/>
        <v>0</v>
      </c>
      <c r="AD25" s="41">
        <f t="shared" si="1"/>
        <v>96.860000610351563</v>
      </c>
      <c r="AE25" s="5">
        <v>0</v>
      </c>
      <c r="AF25" s="5">
        <v>0</v>
      </c>
      <c r="AG25" s="5">
        <v>0</v>
      </c>
      <c r="AH25" s="5">
        <v>0</v>
      </c>
      <c r="AI25" s="5">
        <v>2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41">
        <v>92.230003356933594</v>
      </c>
      <c r="AX25" s="5">
        <f t="shared" si="2"/>
        <v>2</v>
      </c>
      <c r="AY25" s="41">
        <f t="shared" si="3"/>
        <v>94.230003356933594</v>
      </c>
      <c r="AZ25" s="41">
        <f t="shared" si="4"/>
        <v>94.230003356933594</v>
      </c>
      <c r="BA25" s="41">
        <f t="shared" si="5"/>
        <v>11.991923033608327</v>
      </c>
    </row>
    <row r="26" spans="1:53" ht="60" x14ac:dyDescent="0.25">
      <c r="A26" s="5">
        <v>17</v>
      </c>
      <c r="B26" s="16" t="s">
        <v>73</v>
      </c>
      <c r="C26" s="16">
        <v>2001</v>
      </c>
      <c r="D26" s="16">
        <v>2001</v>
      </c>
      <c r="E26" s="16">
        <v>2001</v>
      </c>
      <c r="F26" s="16">
        <v>1</v>
      </c>
      <c r="G26" s="16" t="s">
        <v>74</v>
      </c>
      <c r="H26" s="16" t="s">
        <v>75</v>
      </c>
      <c r="I26" s="16" t="s">
        <v>76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41">
        <v>111.83999633789062</v>
      </c>
      <c r="AC26" s="5">
        <f t="shared" si="0"/>
        <v>4</v>
      </c>
      <c r="AD26" s="41">
        <f t="shared" si="1"/>
        <v>115.83999633789062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41">
        <v>94.55999755859375</v>
      </c>
      <c r="AX26" s="5">
        <f t="shared" si="2"/>
        <v>0</v>
      </c>
      <c r="AY26" s="41">
        <f t="shared" si="3"/>
        <v>94.55999755859375</v>
      </c>
      <c r="AZ26" s="41">
        <f t="shared" si="4"/>
        <v>94.55999755859375</v>
      </c>
      <c r="BA26" s="41">
        <f t="shared" si="5"/>
        <v>12.384119615559758</v>
      </c>
    </row>
    <row r="27" spans="1:53" ht="60" x14ac:dyDescent="0.25">
      <c r="A27" s="5">
        <v>18</v>
      </c>
      <c r="B27" s="16" t="s">
        <v>226</v>
      </c>
      <c r="C27" s="16">
        <v>2002</v>
      </c>
      <c r="D27" s="16">
        <v>2002</v>
      </c>
      <c r="E27" s="16">
        <v>2002</v>
      </c>
      <c r="F27" s="16">
        <v>1</v>
      </c>
      <c r="G27" s="16" t="s">
        <v>53</v>
      </c>
      <c r="H27" s="16" t="s">
        <v>54</v>
      </c>
      <c r="I27" s="16" t="s">
        <v>55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41">
        <v>95.5</v>
      </c>
      <c r="AC27" s="5">
        <f t="shared" si="0"/>
        <v>2</v>
      </c>
      <c r="AD27" s="41">
        <f t="shared" si="1"/>
        <v>97.5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2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41">
        <v>92.629997253417969</v>
      </c>
      <c r="AX27" s="5">
        <f t="shared" si="2"/>
        <v>2</v>
      </c>
      <c r="AY27" s="41">
        <f t="shared" si="3"/>
        <v>94.629997253417969</v>
      </c>
      <c r="AZ27" s="41">
        <f t="shared" si="4"/>
        <v>94.629997253417969</v>
      </c>
      <c r="BA27" s="41">
        <f t="shared" si="5"/>
        <v>12.467313929004014</v>
      </c>
    </row>
    <row r="28" spans="1:53" ht="60" x14ac:dyDescent="0.25">
      <c r="A28" s="5">
        <v>19</v>
      </c>
      <c r="B28" s="16" t="s">
        <v>481</v>
      </c>
      <c r="C28" s="16">
        <v>2003</v>
      </c>
      <c r="D28" s="16">
        <v>2003</v>
      </c>
      <c r="E28" s="16">
        <v>2003</v>
      </c>
      <c r="F28" s="16">
        <v>1</v>
      </c>
      <c r="G28" s="16" t="s">
        <v>74</v>
      </c>
      <c r="H28" s="16" t="s">
        <v>75</v>
      </c>
      <c r="I28" s="16" t="s">
        <v>323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41">
        <v>110.09999847412109</v>
      </c>
      <c r="AC28" s="5">
        <f t="shared" si="0"/>
        <v>0</v>
      </c>
      <c r="AD28" s="41">
        <f t="shared" si="1"/>
        <v>110.09999847412109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41">
        <v>94.660003662109375</v>
      </c>
      <c r="AX28" s="5">
        <f t="shared" si="2"/>
        <v>0</v>
      </c>
      <c r="AY28" s="41">
        <f t="shared" si="3"/>
        <v>94.660003662109375</v>
      </c>
      <c r="AZ28" s="41">
        <f t="shared" si="4"/>
        <v>94.660003662109375</v>
      </c>
      <c r="BA28" s="41">
        <f t="shared" si="5"/>
        <v>12.502976406908783</v>
      </c>
    </row>
    <row r="29" spans="1:53" ht="45" x14ac:dyDescent="0.25">
      <c r="A29" s="5">
        <v>20</v>
      </c>
      <c r="B29" s="16" t="s">
        <v>98</v>
      </c>
      <c r="C29" s="16">
        <v>2002</v>
      </c>
      <c r="D29" s="16">
        <v>2002</v>
      </c>
      <c r="E29" s="16">
        <v>2002</v>
      </c>
      <c r="F29" s="16" t="s">
        <v>45</v>
      </c>
      <c r="G29" s="16" t="s">
        <v>99</v>
      </c>
      <c r="H29" s="16" t="s">
        <v>100</v>
      </c>
      <c r="I29" s="16" t="s">
        <v>101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50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41">
        <v>93.639999389648438</v>
      </c>
      <c r="AC29" s="5">
        <f t="shared" si="0"/>
        <v>54</v>
      </c>
      <c r="AD29" s="41">
        <f t="shared" si="1"/>
        <v>147.63999938964844</v>
      </c>
      <c r="AE29" s="5">
        <v>2</v>
      </c>
      <c r="AF29" s="5">
        <v>0</v>
      </c>
      <c r="AG29" s="5">
        <v>0</v>
      </c>
      <c r="AH29" s="5">
        <v>0</v>
      </c>
      <c r="AI29" s="5">
        <v>0</v>
      </c>
      <c r="AJ29" s="5">
        <v>2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41">
        <v>91.660003662109375</v>
      </c>
      <c r="AX29" s="5">
        <f t="shared" si="2"/>
        <v>4</v>
      </c>
      <c r="AY29" s="41">
        <f t="shared" si="3"/>
        <v>95.660003662109375</v>
      </c>
      <c r="AZ29" s="41">
        <f t="shared" si="4"/>
        <v>95.660003662109375</v>
      </c>
      <c r="BA29" s="41">
        <f t="shared" si="5"/>
        <v>13.691471780398205</v>
      </c>
    </row>
    <row r="30" spans="1:53" ht="60" x14ac:dyDescent="0.25">
      <c r="A30" s="5">
        <v>21</v>
      </c>
      <c r="B30" s="16" t="s">
        <v>458</v>
      </c>
      <c r="C30" s="16">
        <v>2002</v>
      </c>
      <c r="D30" s="16">
        <v>2002</v>
      </c>
      <c r="E30" s="16">
        <v>2002</v>
      </c>
      <c r="F30" s="16">
        <v>1</v>
      </c>
      <c r="G30" s="16" t="s">
        <v>74</v>
      </c>
      <c r="H30" s="16" t="s">
        <v>75</v>
      </c>
      <c r="I30" s="16" t="s">
        <v>87</v>
      </c>
      <c r="J30" s="5">
        <v>2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41">
        <v>95.349998474121094</v>
      </c>
      <c r="AC30" s="5">
        <f t="shared" si="0"/>
        <v>2</v>
      </c>
      <c r="AD30" s="41">
        <f t="shared" si="1"/>
        <v>97.349998474121094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41">
        <v>95.769996643066406</v>
      </c>
      <c r="AX30" s="5">
        <f t="shared" si="2"/>
        <v>0</v>
      </c>
      <c r="AY30" s="41">
        <f t="shared" si="3"/>
        <v>95.769996643066406</v>
      </c>
      <c r="AZ30" s="41">
        <f t="shared" si="4"/>
        <v>95.769996643066406</v>
      </c>
      <c r="BA30" s="41">
        <f t="shared" si="5"/>
        <v>13.822197929381947</v>
      </c>
    </row>
    <row r="31" spans="1:53" ht="75" x14ac:dyDescent="0.25">
      <c r="A31" s="5">
        <v>22</v>
      </c>
      <c r="B31" s="16" t="s">
        <v>103</v>
      </c>
      <c r="C31" s="16">
        <v>2002</v>
      </c>
      <c r="D31" s="16">
        <v>2002</v>
      </c>
      <c r="E31" s="16">
        <v>2002</v>
      </c>
      <c r="F31" s="16">
        <v>1</v>
      </c>
      <c r="G31" s="16" t="s">
        <v>12</v>
      </c>
      <c r="H31" s="16" t="s">
        <v>41</v>
      </c>
      <c r="I31" s="16" t="s">
        <v>104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41">
        <v>96.650001525878906</v>
      </c>
      <c r="AC31" s="5">
        <f t="shared" si="0"/>
        <v>0</v>
      </c>
      <c r="AD31" s="41">
        <f t="shared" si="1"/>
        <v>96.650001525878906</v>
      </c>
      <c r="AE31" s="5">
        <v>2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2</v>
      </c>
      <c r="AT31" s="5">
        <v>0</v>
      </c>
      <c r="AU31" s="5">
        <v>0</v>
      </c>
      <c r="AV31" s="5">
        <v>0</v>
      </c>
      <c r="AW31" s="41">
        <v>94.290000915527344</v>
      </c>
      <c r="AX31" s="5">
        <f t="shared" si="2"/>
        <v>4</v>
      </c>
      <c r="AY31" s="41">
        <f t="shared" si="3"/>
        <v>98.290000915527344</v>
      </c>
      <c r="AZ31" s="41">
        <f t="shared" si="4"/>
        <v>96.650001525878906</v>
      </c>
      <c r="BA31" s="41">
        <f t="shared" si="5"/>
        <v>14.868079661252704</v>
      </c>
    </row>
    <row r="32" spans="1:53" ht="60" x14ac:dyDescent="0.25">
      <c r="A32" s="5">
        <v>23</v>
      </c>
      <c r="B32" s="16" t="s">
        <v>301</v>
      </c>
      <c r="C32" s="16">
        <v>2001</v>
      </c>
      <c r="D32" s="16">
        <v>2001</v>
      </c>
      <c r="E32" s="16">
        <v>2001</v>
      </c>
      <c r="F32" s="16" t="s">
        <v>45</v>
      </c>
      <c r="G32" s="16" t="s">
        <v>53</v>
      </c>
      <c r="H32" s="16" t="s">
        <v>54</v>
      </c>
      <c r="I32" s="16" t="s">
        <v>55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41">
        <v>94.669998168945313</v>
      </c>
      <c r="AC32" s="5">
        <f t="shared" si="0"/>
        <v>2</v>
      </c>
      <c r="AD32" s="41">
        <f t="shared" si="1"/>
        <v>96.669998168945313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2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41">
        <v>95.900001525878906</v>
      </c>
      <c r="AX32" s="5">
        <f t="shared" si="2"/>
        <v>2</v>
      </c>
      <c r="AY32" s="41">
        <f t="shared" si="3"/>
        <v>97.900001525878906</v>
      </c>
      <c r="AZ32" s="41">
        <f t="shared" si="4"/>
        <v>96.669998168945313</v>
      </c>
      <c r="BA32" s="41">
        <f t="shared" si="5"/>
        <v>14.891845579022448</v>
      </c>
    </row>
    <row r="33" spans="1:53" ht="75" x14ac:dyDescent="0.25">
      <c r="A33" s="5">
        <v>24</v>
      </c>
      <c r="B33" s="16" t="s">
        <v>445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12</v>
      </c>
      <c r="H33" s="16" t="s">
        <v>41</v>
      </c>
      <c r="I33" s="16" t="s">
        <v>146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41">
        <v>99.739997863769531</v>
      </c>
      <c r="AC33" s="5">
        <f t="shared" si="0"/>
        <v>0</v>
      </c>
      <c r="AD33" s="41">
        <f t="shared" si="1"/>
        <v>99.739997863769531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41">
        <v>96.260002136230469</v>
      </c>
      <c r="AX33" s="5">
        <f t="shared" si="2"/>
        <v>2</v>
      </c>
      <c r="AY33" s="41">
        <f t="shared" si="3"/>
        <v>98.260002136230469</v>
      </c>
      <c r="AZ33" s="41">
        <f t="shared" si="4"/>
        <v>98.260002136230469</v>
      </c>
      <c r="BA33" s="41">
        <f t="shared" si="5"/>
        <v>16.781557937970682</v>
      </c>
    </row>
    <row r="34" spans="1:53" ht="105" x14ac:dyDescent="0.25">
      <c r="A34" s="5">
        <v>25</v>
      </c>
      <c r="B34" s="16" t="s">
        <v>222</v>
      </c>
      <c r="C34" s="16">
        <v>2002</v>
      </c>
      <c r="D34" s="16">
        <v>2002</v>
      </c>
      <c r="E34" s="16">
        <v>2002</v>
      </c>
      <c r="F34" s="16">
        <v>1</v>
      </c>
      <c r="G34" s="16" t="s">
        <v>113</v>
      </c>
      <c r="H34" s="16" t="s">
        <v>158</v>
      </c>
      <c r="I34" s="16" t="s">
        <v>115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41">
        <v>98.94000244140625</v>
      </c>
      <c r="AC34" s="5">
        <f t="shared" si="0"/>
        <v>0</v>
      </c>
      <c r="AD34" s="41">
        <f t="shared" si="1"/>
        <v>98.94000244140625</v>
      </c>
      <c r="AE34" s="5">
        <v>0</v>
      </c>
      <c r="AF34" s="5">
        <v>0</v>
      </c>
      <c r="AG34" s="5">
        <v>2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41">
        <v>96.510002136230469</v>
      </c>
      <c r="AX34" s="5">
        <f t="shared" si="2"/>
        <v>2</v>
      </c>
      <c r="AY34" s="41">
        <f t="shared" si="3"/>
        <v>98.510002136230469</v>
      </c>
      <c r="AZ34" s="41">
        <f t="shared" si="4"/>
        <v>98.510002136230469</v>
      </c>
      <c r="BA34" s="41">
        <f t="shared" si="5"/>
        <v>17.07868178134304</v>
      </c>
    </row>
    <row r="35" spans="1:53" ht="90" x14ac:dyDescent="0.25">
      <c r="A35" s="5">
        <v>26</v>
      </c>
      <c r="B35" s="16" t="s">
        <v>230</v>
      </c>
      <c r="C35" s="16">
        <v>2003</v>
      </c>
      <c r="D35" s="16">
        <v>2003</v>
      </c>
      <c r="E35" s="16">
        <v>2003</v>
      </c>
      <c r="F35" s="16">
        <v>1</v>
      </c>
      <c r="G35" s="16" t="s">
        <v>25</v>
      </c>
      <c r="H35" s="16" t="s">
        <v>26</v>
      </c>
      <c r="I35" s="16" t="s">
        <v>27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41">
        <v>99.949996948242188</v>
      </c>
      <c r="AC35" s="5">
        <f t="shared" si="0"/>
        <v>2</v>
      </c>
      <c r="AD35" s="41">
        <f t="shared" si="1"/>
        <v>101.94999694824219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2</v>
      </c>
      <c r="AT35" s="5">
        <v>0</v>
      </c>
      <c r="AU35" s="5">
        <v>0</v>
      </c>
      <c r="AV35" s="5">
        <v>0</v>
      </c>
      <c r="AW35" s="41">
        <v>96.75</v>
      </c>
      <c r="AX35" s="5">
        <f t="shared" si="2"/>
        <v>2</v>
      </c>
      <c r="AY35" s="41">
        <f t="shared" si="3"/>
        <v>98.75</v>
      </c>
      <c r="AZ35" s="41">
        <f t="shared" si="4"/>
        <v>98.75</v>
      </c>
      <c r="BA35" s="41">
        <f t="shared" si="5"/>
        <v>17.363918132080471</v>
      </c>
    </row>
    <row r="36" spans="1:53" ht="105" x14ac:dyDescent="0.25">
      <c r="A36" s="5">
        <v>27</v>
      </c>
      <c r="B36" s="16" t="s">
        <v>485</v>
      </c>
      <c r="C36" s="16">
        <v>2003</v>
      </c>
      <c r="D36" s="16">
        <v>2003</v>
      </c>
      <c r="E36" s="16">
        <v>2003</v>
      </c>
      <c r="F36" s="16">
        <v>1</v>
      </c>
      <c r="G36" s="16" t="s">
        <v>113</v>
      </c>
      <c r="H36" s="16" t="s">
        <v>158</v>
      </c>
      <c r="I36" s="16" t="s">
        <v>115</v>
      </c>
      <c r="J36" s="5">
        <v>0</v>
      </c>
      <c r="K36" s="5">
        <v>0</v>
      </c>
      <c r="L36" s="5">
        <v>0</v>
      </c>
      <c r="M36" s="5">
        <v>0</v>
      </c>
      <c r="N36" s="5">
        <v>50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41">
        <v>96.639999389648438</v>
      </c>
      <c r="AC36" s="5">
        <f t="shared" si="0"/>
        <v>52</v>
      </c>
      <c r="AD36" s="41">
        <f t="shared" si="1"/>
        <v>148.63999938964844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2</v>
      </c>
      <c r="AW36" s="41">
        <v>96.75</v>
      </c>
      <c r="AX36" s="5">
        <f t="shared" si="2"/>
        <v>2</v>
      </c>
      <c r="AY36" s="41">
        <f t="shared" si="3"/>
        <v>98.75</v>
      </c>
      <c r="AZ36" s="41">
        <f t="shared" si="4"/>
        <v>98.75</v>
      </c>
      <c r="BA36" s="41">
        <f t="shared" si="5"/>
        <v>17.363918132080471</v>
      </c>
    </row>
    <row r="37" spans="1:53" ht="30" x14ac:dyDescent="0.25">
      <c r="A37" s="5">
        <v>28</v>
      </c>
      <c r="B37" s="16" t="s">
        <v>29</v>
      </c>
      <c r="C37" s="16">
        <v>2002</v>
      </c>
      <c r="D37" s="16">
        <v>2002</v>
      </c>
      <c r="E37" s="16">
        <v>2002</v>
      </c>
      <c r="F37" s="16">
        <v>1</v>
      </c>
      <c r="G37" s="16" t="s">
        <v>31</v>
      </c>
      <c r="H37" s="16" t="s">
        <v>32</v>
      </c>
      <c r="I37" s="16" t="s">
        <v>33</v>
      </c>
      <c r="J37" s="5">
        <v>2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2</v>
      </c>
      <c r="AB37" s="41">
        <v>95.25</v>
      </c>
      <c r="AC37" s="5">
        <f t="shared" si="0"/>
        <v>4</v>
      </c>
      <c r="AD37" s="41">
        <f t="shared" si="1"/>
        <v>99.25</v>
      </c>
      <c r="AE37" s="5">
        <v>2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2</v>
      </c>
      <c r="AR37" s="5">
        <v>0</v>
      </c>
      <c r="AS37" s="5">
        <v>2</v>
      </c>
      <c r="AT37" s="5">
        <v>0</v>
      </c>
      <c r="AU37" s="5">
        <v>0</v>
      </c>
      <c r="AV37" s="5">
        <v>0</v>
      </c>
      <c r="AW37" s="41">
        <v>95.080001831054687</v>
      </c>
      <c r="AX37" s="5">
        <f t="shared" si="2"/>
        <v>6</v>
      </c>
      <c r="AY37" s="41">
        <f t="shared" si="3"/>
        <v>101.08000183105469</v>
      </c>
      <c r="AZ37" s="41">
        <f t="shared" si="4"/>
        <v>99.25</v>
      </c>
      <c r="BA37" s="41">
        <f t="shared" si="5"/>
        <v>17.958165818825179</v>
      </c>
    </row>
    <row r="38" spans="1:53" ht="45" x14ac:dyDescent="0.25">
      <c r="A38" s="5">
        <v>29</v>
      </c>
      <c r="B38" s="16" t="s">
        <v>441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18</v>
      </c>
      <c r="H38" s="16" t="s">
        <v>19</v>
      </c>
      <c r="I38" s="16" t="s">
        <v>20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41">
        <v>99.290000915527344</v>
      </c>
      <c r="AC38" s="5">
        <f t="shared" si="0"/>
        <v>0</v>
      </c>
      <c r="AD38" s="41">
        <f t="shared" si="1"/>
        <v>99.290000915527344</v>
      </c>
      <c r="AE38" s="5">
        <v>2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2</v>
      </c>
      <c r="AQ38" s="5">
        <v>2</v>
      </c>
      <c r="AR38" s="5">
        <v>0</v>
      </c>
      <c r="AS38" s="5">
        <v>50</v>
      </c>
      <c r="AT38" s="5">
        <v>0</v>
      </c>
      <c r="AU38" s="5">
        <v>2</v>
      </c>
      <c r="AV38" s="5">
        <v>0</v>
      </c>
      <c r="AW38" s="41">
        <v>109.55000305175781</v>
      </c>
      <c r="AX38" s="5">
        <f t="shared" si="2"/>
        <v>58</v>
      </c>
      <c r="AY38" s="41">
        <f t="shared" si="3"/>
        <v>167.55000305175781</v>
      </c>
      <c r="AZ38" s="41">
        <f t="shared" si="4"/>
        <v>99.290000915527344</v>
      </c>
      <c r="BA38" s="41">
        <f t="shared" si="5"/>
        <v>18.005706721864772</v>
      </c>
    </row>
    <row r="39" spans="1:53" ht="90" x14ac:dyDescent="0.25">
      <c r="A39" s="5">
        <v>30</v>
      </c>
      <c r="B39" s="16" t="s">
        <v>224</v>
      </c>
      <c r="C39" s="16">
        <v>2002</v>
      </c>
      <c r="D39" s="16">
        <v>2002</v>
      </c>
      <c r="E39" s="16">
        <v>2002</v>
      </c>
      <c r="F39" s="16">
        <v>1</v>
      </c>
      <c r="G39" s="16" t="s">
        <v>25</v>
      </c>
      <c r="H39" s="16" t="s">
        <v>26</v>
      </c>
      <c r="I39" s="16" t="s">
        <v>27</v>
      </c>
      <c r="J39" s="5">
        <v>2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2</v>
      </c>
      <c r="Z39" s="5">
        <v>0</v>
      </c>
      <c r="AA39" s="5">
        <v>0</v>
      </c>
      <c r="AB39" s="41">
        <v>95.599998474121094</v>
      </c>
      <c r="AC39" s="5">
        <f t="shared" si="0"/>
        <v>6</v>
      </c>
      <c r="AD39" s="41">
        <f t="shared" si="1"/>
        <v>101.59999847412109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2</v>
      </c>
      <c r="AQ39" s="5">
        <v>0</v>
      </c>
      <c r="AR39" s="5">
        <v>0</v>
      </c>
      <c r="AS39" s="5">
        <v>2</v>
      </c>
      <c r="AT39" s="5">
        <v>0</v>
      </c>
      <c r="AU39" s="5">
        <v>0</v>
      </c>
      <c r="AV39" s="5">
        <v>0</v>
      </c>
      <c r="AW39" s="41">
        <v>95.610000610351563</v>
      </c>
      <c r="AX39" s="5">
        <f t="shared" si="2"/>
        <v>4</v>
      </c>
      <c r="AY39" s="41">
        <f t="shared" si="3"/>
        <v>99.610000610351563</v>
      </c>
      <c r="AZ39" s="41">
        <f t="shared" si="4"/>
        <v>99.610000610351563</v>
      </c>
      <c r="BA39" s="41">
        <f t="shared" si="5"/>
        <v>18.386024878681383</v>
      </c>
    </row>
    <row r="40" spans="1:53" ht="60" x14ac:dyDescent="0.25">
      <c r="A40" s="5">
        <v>31</v>
      </c>
      <c r="B40" s="16" t="s">
        <v>402</v>
      </c>
      <c r="C40" s="16">
        <v>2002</v>
      </c>
      <c r="D40" s="16">
        <v>2002</v>
      </c>
      <c r="E40" s="16">
        <v>2002</v>
      </c>
      <c r="F40" s="16" t="s">
        <v>45</v>
      </c>
      <c r="G40" s="16" t="s">
        <v>319</v>
      </c>
      <c r="H40" s="16" t="s">
        <v>54</v>
      </c>
      <c r="I40" s="16" t="s">
        <v>55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41">
        <v>96.230003356933594</v>
      </c>
      <c r="AC40" s="5">
        <f t="shared" si="0"/>
        <v>6</v>
      </c>
      <c r="AD40" s="41">
        <f t="shared" si="1"/>
        <v>102.23000335693359</v>
      </c>
      <c r="AE40" s="5">
        <v>0</v>
      </c>
      <c r="AF40" s="5">
        <v>0</v>
      </c>
      <c r="AG40" s="5">
        <v>0</v>
      </c>
      <c r="AH40" s="5">
        <v>0</v>
      </c>
      <c r="AI40" s="5">
        <v>2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2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41">
        <v>95.860000610351563</v>
      </c>
      <c r="AX40" s="5">
        <f t="shared" si="2"/>
        <v>4</v>
      </c>
      <c r="AY40" s="41">
        <f t="shared" si="3"/>
        <v>99.860000610351563</v>
      </c>
      <c r="AZ40" s="41">
        <f t="shared" si="4"/>
        <v>99.860000610351563</v>
      </c>
      <c r="BA40" s="41">
        <f t="shared" si="5"/>
        <v>18.683148722053737</v>
      </c>
    </row>
    <row r="41" spans="1:53" ht="30" x14ac:dyDescent="0.25">
      <c r="A41" s="5">
        <v>32</v>
      </c>
      <c r="B41" s="16" t="s">
        <v>241</v>
      </c>
      <c r="C41" s="16">
        <v>2002</v>
      </c>
      <c r="D41" s="16">
        <v>2002</v>
      </c>
      <c r="E41" s="16">
        <v>2002</v>
      </c>
      <c r="F41" s="16">
        <v>2</v>
      </c>
      <c r="G41" s="16" t="s">
        <v>242</v>
      </c>
      <c r="H41" s="16" t="s">
        <v>243</v>
      </c>
      <c r="I41" s="16" t="s">
        <v>244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41">
        <v>104.69000244140625</v>
      </c>
      <c r="AC41" s="5">
        <f t="shared" si="0"/>
        <v>0</v>
      </c>
      <c r="AD41" s="41">
        <f t="shared" si="1"/>
        <v>104.69000244140625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41">
        <v>100.08000183105469</v>
      </c>
      <c r="AX41" s="5">
        <f t="shared" si="2"/>
        <v>0</v>
      </c>
      <c r="AY41" s="41">
        <f t="shared" si="3"/>
        <v>100.08000183105469</v>
      </c>
      <c r="AZ41" s="41">
        <f t="shared" si="4"/>
        <v>100.08000183105469</v>
      </c>
      <c r="BA41" s="41">
        <f t="shared" si="5"/>
        <v>18.944619155021428</v>
      </c>
    </row>
    <row r="42" spans="1:53" ht="45" x14ac:dyDescent="0.25">
      <c r="A42" s="5">
        <v>33</v>
      </c>
      <c r="B42" s="16" t="s">
        <v>476</v>
      </c>
      <c r="C42" s="16">
        <v>2001</v>
      </c>
      <c r="D42" s="16">
        <v>2001</v>
      </c>
      <c r="E42" s="16">
        <v>2001</v>
      </c>
      <c r="F42" s="16">
        <v>1</v>
      </c>
      <c r="G42" s="16" t="s">
        <v>64</v>
      </c>
      <c r="H42" s="16" t="s">
        <v>65</v>
      </c>
      <c r="I42" s="16" t="s">
        <v>66</v>
      </c>
      <c r="J42" s="5">
        <v>0</v>
      </c>
      <c r="K42" s="5">
        <v>0</v>
      </c>
      <c r="L42" s="5">
        <v>2</v>
      </c>
      <c r="M42" s="5">
        <v>2</v>
      </c>
      <c r="N42" s="5">
        <v>2</v>
      </c>
      <c r="O42" s="5">
        <v>50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2</v>
      </c>
      <c r="Y42" s="5">
        <v>2</v>
      </c>
      <c r="Z42" s="5">
        <v>0</v>
      </c>
      <c r="AA42" s="5">
        <v>0</v>
      </c>
      <c r="AB42" s="41">
        <v>99.400001525878906</v>
      </c>
      <c r="AC42" s="5">
        <f t="shared" ref="AC42:AC73" si="6">SUM(J42:AA42)</f>
        <v>60</v>
      </c>
      <c r="AD42" s="41">
        <f t="shared" ref="AD42:AD73" si="7">AB42+AC42</f>
        <v>159.40000152587891</v>
      </c>
      <c r="AE42" s="5">
        <v>2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2</v>
      </c>
      <c r="AU42" s="5">
        <v>0</v>
      </c>
      <c r="AV42" s="5">
        <v>0</v>
      </c>
      <c r="AW42" s="41">
        <v>97.839996337890625</v>
      </c>
      <c r="AX42" s="5">
        <f t="shared" ref="AX42:AX73" si="8">SUM(AE42:AV42)</f>
        <v>4</v>
      </c>
      <c r="AY42" s="41">
        <f t="shared" ref="AY42:AY73" si="9">AW42+AX42</f>
        <v>101.83999633789062</v>
      </c>
      <c r="AZ42" s="41">
        <f t="shared" ref="AZ42:AZ73" si="10">MIN(AY42,AD42)</f>
        <v>101.83999633789062</v>
      </c>
      <c r="BA42" s="41">
        <f t="shared" ref="BA42:BA73" si="11">IF( AND(ISNUMBER(AZ$10),ISNUMBER(AZ42)),(AZ42-AZ$10)/AZ$10*100,"")</f>
        <v>21.036364483762739</v>
      </c>
    </row>
    <row r="43" spans="1:53" ht="45" x14ac:dyDescent="0.25">
      <c r="A43" s="5">
        <v>34</v>
      </c>
      <c r="B43" s="16" t="s">
        <v>162</v>
      </c>
      <c r="C43" s="16">
        <v>2002</v>
      </c>
      <c r="D43" s="16">
        <v>2002</v>
      </c>
      <c r="E43" s="16">
        <v>2002</v>
      </c>
      <c r="F43" s="16">
        <v>2</v>
      </c>
      <c r="G43" s="16" t="s">
        <v>18</v>
      </c>
      <c r="H43" s="16" t="s">
        <v>19</v>
      </c>
      <c r="I43" s="16" t="s">
        <v>20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2</v>
      </c>
      <c r="R43" s="5">
        <v>0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41">
        <v>97.910003662109375</v>
      </c>
      <c r="AC43" s="5">
        <f t="shared" si="6"/>
        <v>4</v>
      </c>
      <c r="AD43" s="41">
        <f t="shared" si="7"/>
        <v>101.91000366210937</v>
      </c>
      <c r="AE43" s="5">
        <v>2</v>
      </c>
      <c r="AF43" s="5">
        <v>0</v>
      </c>
      <c r="AG43" s="5">
        <v>0</v>
      </c>
      <c r="AH43" s="5">
        <v>0</v>
      </c>
      <c r="AI43" s="5">
        <v>2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50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41">
        <v>100.94999694824219</v>
      </c>
      <c r="AX43" s="5">
        <f t="shared" si="8"/>
        <v>54</v>
      </c>
      <c r="AY43" s="41">
        <f t="shared" si="9"/>
        <v>154.94999694824219</v>
      </c>
      <c r="AZ43" s="41">
        <f t="shared" si="10"/>
        <v>101.91000366210937</v>
      </c>
      <c r="BA43" s="41">
        <f t="shared" si="11"/>
        <v>21.119567864707093</v>
      </c>
    </row>
    <row r="44" spans="1:53" ht="45" x14ac:dyDescent="0.25">
      <c r="A44" s="5">
        <v>35</v>
      </c>
      <c r="B44" s="16" t="s">
        <v>452</v>
      </c>
      <c r="C44" s="16">
        <v>2002</v>
      </c>
      <c r="D44" s="16">
        <v>2002</v>
      </c>
      <c r="E44" s="16">
        <v>2002</v>
      </c>
      <c r="F44" s="16">
        <v>1</v>
      </c>
      <c r="G44" s="16" t="s">
        <v>134</v>
      </c>
      <c r="H44" s="16" t="s">
        <v>135</v>
      </c>
      <c r="I44" s="16" t="s">
        <v>136</v>
      </c>
      <c r="J44" s="5">
        <v>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41">
        <v>100.33999633789062</v>
      </c>
      <c r="AC44" s="5">
        <f t="shared" si="6"/>
        <v>2</v>
      </c>
      <c r="AD44" s="41">
        <f t="shared" si="7"/>
        <v>102.33999633789062</v>
      </c>
      <c r="AE44" s="5">
        <v>2</v>
      </c>
      <c r="AF44" s="5">
        <v>0</v>
      </c>
      <c r="AG44" s="5">
        <v>0</v>
      </c>
      <c r="AH44" s="5">
        <v>0</v>
      </c>
      <c r="AI44" s="5">
        <v>2</v>
      </c>
      <c r="AJ44" s="5">
        <v>2</v>
      </c>
      <c r="AK44" s="5">
        <v>0</v>
      </c>
      <c r="AL44" s="5">
        <v>2</v>
      </c>
      <c r="AM44" s="5">
        <v>0</v>
      </c>
      <c r="AN44" s="5">
        <v>0</v>
      </c>
      <c r="AO44" s="5">
        <v>0</v>
      </c>
      <c r="AP44" s="5">
        <v>0</v>
      </c>
      <c r="AQ44" s="5">
        <v>2</v>
      </c>
      <c r="AR44" s="5">
        <v>0</v>
      </c>
      <c r="AS44" s="5">
        <v>2</v>
      </c>
      <c r="AT44" s="5">
        <v>0</v>
      </c>
      <c r="AU44" s="5">
        <v>0</v>
      </c>
      <c r="AV44" s="5">
        <v>0</v>
      </c>
      <c r="AW44" s="41">
        <v>100.70999908447266</v>
      </c>
      <c r="AX44" s="5">
        <f t="shared" si="8"/>
        <v>12</v>
      </c>
      <c r="AY44" s="41">
        <f t="shared" si="9"/>
        <v>112.70999908447266</v>
      </c>
      <c r="AZ44" s="41">
        <f t="shared" si="10"/>
        <v>102.33999633789062</v>
      </c>
      <c r="BA44" s="41">
        <f t="shared" si="11"/>
        <v>21.630612170507447</v>
      </c>
    </row>
    <row r="45" spans="1:53" ht="60" x14ac:dyDescent="0.25">
      <c r="A45" s="5">
        <v>36</v>
      </c>
      <c r="B45" s="16" t="s">
        <v>363</v>
      </c>
      <c r="C45" s="16">
        <v>2003</v>
      </c>
      <c r="D45" s="16">
        <v>2003</v>
      </c>
      <c r="E45" s="16">
        <v>2003</v>
      </c>
      <c r="F45" s="16">
        <v>1</v>
      </c>
      <c r="G45" s="16" t="s">
        <v>74</v>
      </c>
      <c r="H45" s="16" t="s">
        <v>75</v>
      </c>
      <c r="I45" s="16" t="s">
        <v>87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41">
        <v>102.94000244140625</v>
      </c>
      <c r="AC45" s="5">
        <f t="shared" si="6"/>
        <v>4</v>
      </c>
      <c r="AD45" s="41">
        <f t="shared" si="7"/>
        <v>106.94000244140625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41">
        <v>102.66000366210937</v>
      </c>
      <c r="AX45" s="5">
        <f t="shared" si="8"/>
        <v>0</v>
      </c>
      <c r="AY45" s="41">
        <f t="shared" si="9"/>
        <v>102.66000366210937</v>
      </c>
      <c r="AZ45" s="41">
        <f t="shared" si="10"/>
        <v>102.66000366210937</v>
      </c>
      <c r="BA45" s="41">
        <f t="shared" si="11"/>
        <v>22.01093939482416</v>
      </c>
    </row>
    <row r="46" spans="1:53" ht="75" x14ac:dyDescent="0.25">
      <c r="A46" s="5">
        <v>37</v>
      </c>
      <c r="B46" s="16" t="s">
        <v>408</v>
      </c>
      <c r="C46" s="16">
        <v>2003</v>
      </c>
      <c r="D46" s="16">
        <v>2003</v>
      </c>
      <c r="E46" s="16">
        <v>2003</v>
      </c>
      <c r="F46" s="16">
        <v>3</v>
      </c>
      <c r="G46" s="16" t="s">
        <v>36</v>
      </c>
      <c r="H46" s="16" t="s">
        <v>37</v>
      </c>
      <c r="I46" s="16" t="s">
        <v>38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0</v>
      </c>
      <c r="AB46" s="41">
        <v>101.44999694824219</v>
      </c>
      <c r="AC46" s="5">
        <f t="shared" si="6"/>
        <v>2</v>
      </c>
      <c r="AD46" s="41">
        <f t="shared" si="7"/>
        <v>103.44999694824219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2</v>
      </c>
      <c r="AU46" s="5">
        <v>0</v>
      </c>
      <c r="AV46" s="5">
        <v>0</v>
      </c>
      <c r="AW46" s="41">
        <v>101.31999969482422</v>
      </c>
      <c r="AX46" s="5">
        <f t="shared" si="8"/>
        <v>2</v>
      </c>
      <c r="AY46" s="41">
        <f t="shared" si="9"/>
        <v>103.31999969482422</v>
      </c>
      <c r="AZ46" s="41">
        <f t="shared" si="10"/>
        <v>103.31999969482422</v>
      </c>
      <c r="BA46" s="41">
        <f t="shared" si="11"/>
        <v>22.795341626227128</v>
      </c>
    </row>
    <row r="47" spans="1:53" ht="75" x14ac:dyDescent="0.25">
      <c r="A47" s="5">
        <v>38</v>
      </c>
      <c r="B47" s="16" t="s">
        <v>207</v>
      </c>
      <c r="C47" s="16">
        <v>2003</v>
      </c>
      <c r="D47" s="16">
        <v>2003</v>
      </c>
      <c r="E47" s="16">
        <v>2003</v>
      </c>
      <c r="F47" s="16">
        <v>3</v>
      </c>
      <c r="G47" s="16" t="s">
        <v>48</v>
      </c>
      <c r="H47" s="16" t="s">
        <v>49</v>
      </c>
      <c r="I47" s="16" t="s">
        <v>208</v>
      </c>
      <c r="J47" s="5">
        <v>2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41">
        <v>100.76000213623047</v>
      </c>
      <c r="AC47" s="5">
        <f t="shared" si="6"/>
        <v>4</v>
      </c>
      <c r="AD47" s="41">
        <f t="shared" si="7"/>
        <v>104.76000213623047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2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41">
        <v>101.36000061035156</v>
      </c>
      <c r="AX47" s="5">
        <f t="shared" si="8"/>
        <v>2</v>
      </c>
      <c r="AY47" s="41">
        <f t="shared" si="9"/>
        <v>103.36000061035156</v>
      </c>
      <c r="AZ47" s="41">
        <f t="shared" si="10"/>
        <v>103.36000061035156</v>
      </c>
      <c r="BA47" s="41">
        <f t="shared" si="11"/>
        <v>22.842882529266717</v>
      </c>
    </row>
    <row r="48" spans="1:53" ht="45" x14ac:dyDescent="0.25">
      <c r="A48" s="5">
        <v>39</v>
      </c>
      <c r="B48" s="16" t="s">
        <v>309</v>
      </c>
      <c r="C48" s="16">
        <v>2003</v>
      </c>
      <c r="D48" s="16">
        <v>2003</v>
      </c>
      <c r="E48" s="16">
        <v>2003</v>
      </c>
      <c r="F48" s="16">
        <v>2</v>
      </c>
      <c r="G48" s="16" t="s">
        <v>64</v>
      </c>
      <c r="H48" s="16" t="s">
        <v>92</v>
      </c>
      <c r="I48" s="16" t="s">
        <v>190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</v>
      </c>
      <c r="Y48" s="5">
        <v>0</v>
      </c>
      <c r="Z48" s="5">
        <v>0</v>
      </c>
      <c r="AA48" s="5">
        <v>0</v>
      </c>
      <c r="AB48" s="41">
        <v>102.30999755859375</v>
      </c>
      <c r="AC48" s="5">
        <f t="shared" si="6"/>
        <v>4</v>
      </c>
      <c r="AD48" s="41">
        <f t="shared" si="7"/>
        <v>106.30999755859375</v>
      </c>
      <c r="AE48" s="5">
        <v>2</v>
      </c>
      <c r="AF48" s="5">
        <v>0</v>
      </c>
      <c r="AG48" s="5">
        <v>0</v>
      </c>
      <c r="AH48" s="5">
        <v>0</v>
      </c>
      <c r="AI48" s="5">
        <v>0</v>
      </c>
      <c r="AJ48" s="5">
        <v>2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41">
        <v>99.419998168945313</v>
      </c>
      <c r="AX48" s="5">
        <f t="shared" si="8"/>
        <v>4</v>
      </c>
      <c r="AY48" s="41">
        <f t="shared" si="9"/>
        <v>103.41999816894531</v>
      </c>
      <c r="AZ48" s="41">
        <f t="shared" si="10"/>
        <v>103.41999816894531</v>
      </c>
      <c r="BA48" s="41">
        <f t="shared" si="11"/>
        <v>22.91418935007605</v>
      </c>
    </row>
    <row r="49" spans="1:53" ht="75" x14ac:dyDescent="0.25">
      <c r="A49" s="5">
        <v>40</v>
      </c>
      <c r="B49" s="16" t="s">
        <v>250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12</v>
      </c>
      <c r="H49" s="16" t="s">
        <v>41</v>
      </c>
      <c r="I49" s="16" t="s">
        <v>146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2</v>
      </c>
      <c r="P49" s="5">
        <v>0</v>
      </c>
      <c r="Q49" s="5">
        <v>2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41">
        <v>102.55999755859375</v>
      </c>
      <c r="AC49" s="5">
        <f t="shared" si="6"/>
        <v>4</v>
      </c>
      <c r="AD49" s="41">
        <f t="shared" si="7"/>
        <v>106.55999755859375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2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41">
        <v>101.59999847412109</v>
      </c>
      <c r="AX49" s="5">
        <f t="shared" si="8"/>
        <v>2</v>
      </c>
      <c r="AY49" s="41">
        <f t="shared" si="9"/>
        <v>103.59999847412109</v>
      </c>
      <c r="AZ49" s="41">
        <f t="shared" si="10"/>
        <v>103.59999847412109</v>
      </c>
      <c r="BA49" s="41">
        <f t="shared" si="11"/>
        <v>23.128118880004152</v>
      </c>
    </row>
    <row r="50" spans="1:53" ht="75" x14ac:dyDescent="0.25">
      <c r="A50" s="5">
        <v>41</v>
      </c>
      <c r="B50" s="16" t="s">
        <v>431</v>
      </c>
      <c r="C50" s="16">
        <v>2003</v>
      </c>
      <c r="D50" s="16">
        <v>2003</v>
      </c>
      <c r="E50" s="16">
        <v>2003</v>
      </c>
      <c r="F50" s="16">
        <v>2</v>
      </c>
      <c r="G50" s="16" t="s">
        <v>48</v>
      </c>
      <c r="H50" s="16" t="s">
        <v>49</v>
      </c>
      <c r="I50" s="16" t="s">
        <v>50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41">
        <v>101.87999725341797</v>
      </c>
      <c r="AC50" s="5">
        <f t="shared" si="6"/>
        <v>2</v>
      </c>
      <c r="AD50" s="41">
        <f t="shared" si="7"/>
        <v>103.87999725341797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2</v>
      </c>
      <c r="AN50" s="5">
        <v>0</v>
      </c>
      <c r="AO50" s="5">
        <v>2</v>
      </c>
      <c r="AP50" s="5">
        <v>0</v>
      </c>
      <c r="AQ50" s="5">
        <v>2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41">
        <v>104.02999877929687</v>
      </c>
      <c r="AX50" s="5">
        <f t="shared" si="8"/>
        <v>6</v>
      </c>
      <c r="AY50" s="41">
        <f t="shared" si="9"/>
        <v>110.02999877929687</v>
      </c>
      <c r="AZ50" s="41">
        <f t="shared" si="10"/>
        <v>103.87999725341797</v>
      </c>
      <c r="BA50" s="41">
        <f t="shared" si="11"/>
        <v>23.460896133781169</v>
      </c>
    </row>
    <row r="51" spans="1:53" ht="75" x14ac:dyDescent="0.25">
      <c r="A51" s="5">
        <v>42</v>
      </c>
      <c r="B51" s="16" t="s">
        <v>466</v>
      </c>
      <c r="C51" s="16">
        <v>2002</v>
      </c>
      <c r="D51" s="16">
        <v>2002</v>
      </c>
      <c r="E51" s="16">
        <v>2002</v>
      </c>
      <c r="F51" s="16">
        <v>2</v>
      </c>
      <c r="G51" s="16" t="s">
        <v>48</v>
      </c>
      <c r="H51" s="16" t="s">
        <v>49</v>
      </c>
      <c r="I51" s="16" t="s">
        <v>50</v>
      </c>
      <c r="J51" s="5">
        <v>2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</v>
      </c>
      <c r="W51" s="5">
        <v>0</v>
      </c>
      <c r="X51" s="5">
        <v>2</v>
      </c>
      <c r="Y51" s="5">
        <v>0</v>
      </c>
      <c r="Z51" s="5">
        <v>0</v>
      </c>
      <c r="AA51" s="5">
        <v>0</v>
      </c>
      <c r="AB51" s="41">
        <v>115.19000244140625</v>
      </c>
      <c r="AC51" s="5">
        <f t="shared" si="6"/>
        <v>8</v>
      </c>
      <c r="AD51" s="41">
        <f t="shared" si="7"/>
        <v>123.19000244140625</v>
      </c>
      <c r="AE51" s="5">
        <v>2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41">
        <v>102.12000274658203</v>
      </c>
      <c r="AX51" s="5">
        <f t="shared" si="8"/>
        <v>2</v>
      </c>
      <c r="AY51" s="41">
        <f t="shared" si="9"/>
        <v>104.12000274658203</v>
      </c>
      <c r="AZ51" s="41">
        <f t="shared" si="10"/>
        <v>104.12000274658203</v>
      </c>
      <c r="BA51" s="41">
        <f t="shared" si="11"/>
        <v>23.746141552018706</v>
      </c>
    </row>
    <row r="52" spans="1:53" ht="60" x14ac:dyDescent="0.25">
      <c r="A52" s="5">
        <v>43</v>
      </c>
      <c r="B52" s="16" t="s">
        <v>52</v>
      </c>
      <c r="C52" s="16">
        <v>2002</v>
      </c>
      <c r="D52" s="16">
        <v>2002</v>
      </c>
      <c r="E52" s="16">
        <v>2002</v>
      </c>
      <c r="F52" s="16">
        <v>1</v>
      </c>
      <c r="G52" s="16" t="s">
        <v>53</v>
      </c>
      <c r="H52" s="16" t="s">
        <v>54</v>
      </c>
      <c r="I52" s="16" t="s">
        <v>55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41">
        <v>104.48000335693359</v>
      </c>
      <c r="AC52" s="5">
        <f t="shared" si="6"/>
        <v>0</v>
      </c>
      <c r="AD52" s="41">
        <f t="shared" si="7"/>
        <v>104.48000335693359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2</v>
      </c>
      <c r="AP52" s="5">
        <v>0</v>
      </c>
      <c r="AQ52" s="5">
        <v>0</v>
      </c>
      <c r="AR52" s="5">
        <v>2</v>
      </c>
      <c r="AS52" s="5">
        <v>0</v>
      </c>
      <c r="AT52" s="5">
        <v>2</v>
      </c>
      <c r="AU52" s="5">
        <v>0</v>
      </c>
      <c r="AV52" s="5">
        <v>0</v>
      </c>
      <c r="AW52" s="41">
        <v>109.79000091552734</v>
      </c>
      <c r="AX52" s="5">
        <f t="shared" si="8"/>
        <v>6</v>
      </c>
      <c r="AY52" s="41">
        <f t="shared" si="9"/>
        <v>115.79000091552734</v>
      </c>
      <c r="AZ52" s="41">
        <f t="shared" si="10"/>
        <v>104.48000335693359</v>
      </c>
      <c r="BA52" s="41">
        <f t="shared" si="11"/>
        <v>24.174000611874906</v>
      </c>
    </row>
    <row r="53" spans="1:53" ht="60" x14ac:dyDescent="0.25">
      <c r="A53" s="5">
        <v>44</v>
      </c>
      <c r="B53" s="16" t="s">
        <v>202</v>
      </c>
      <c r="C53" s="16">
        <v>2002</v>
      </c>
      <c r="D53" s="16">
        <v>2002</v>
      </c>
      <c r="E53" s="16">
        <v>2002</v>
      </c>
      <c r="F53" s="16">
        <v>2</v>
      </c>
      <c r="G53" s="16" t="s">
        <v>99</v>
      </c>
      <c r="H53" s="16" t="s">
        <v>100</v>
      </c>
      <c r="I53" s="16" t="s">
        <v>203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50</v>
      </c>
      <c r="U53" s="5">
        <v>0</v>
      </c>
      <c r="V53" s="5">
        <v>2</v>
      </c>
      <c r="W53" s="5">
        <v>0</v>
      </c>
      <c r="X53" s="5">
        <v>2</v>
      </c>
      <c r="Y53" s="5">
        <v>0</v>
      </c>
      <c r="Z53" s="5">
        <v>0</v>
      </c>
      <c r="AA53" s="5">
        <v>0</v>
      </c>
      <c r="AB53" s="41">
        <v>109.08999633789063</v>
      </c>
      <c r="AC53" s="5">
        <f t="shared" si="6"/>
        <v>54</v>
      </c>
      <c r="AD53" s="41">
        <f t="shared" si="7"/>
        <v>163.08999633789062</v>
      </c>
      <c r="AE53" s="5">
        <v>0</v>
      </c>
      <c r="AF53" s="5">
        <v>0</v>
      </c>
      <c r="AG53" s="5">
        <v>0</v>
      </c>
      <c r="AH53" s="5">
        <v>0</v>
      </c>
      <c r="AI53" s="5">
        <v>2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2</v>
      </c>
      <c r="AT53" s="5">
        <v>2</v>
      </c>
      <c r="AU53" s="5">
        <v>0</v>
      </c>
      <c r="AV53" s="5">
        <v>0</v>
      </c>
      <c r="AW53" s="41">
        <v>98.75</v>
      </c>
      <c r="AX53" s="5">
        <f t="shared" si="8"/>
        <v>6</v>
      </c>
      <c r="AY53" s="41">
        <f t="shared" si="9"/>
        <v>104.75</v>
      </c>
      <c r="AZ53" s="41">
        <f t="shared" si="10"/>
        <v>104.75</v>
      </c>
      <c r="BA53" s="41">
        <f t="shared" si="11"/>
        <v>24.494890373017007</v>
      </c>
    </row>
    <row r="54" spans="1:53" ht="45" x14ac:dyDescent="0.25">
      <c r="A54" s="5">
        <v>45</v>
      </c>
      <c r="B54" s="16" t="s">
        <v>117</v>
      </c>
      <c r="C54" s="16">
        <v>2003</v>
      </c>
      <c r="D54" s="16">
        <v>2003</v>
      </c>
      <c r="E54" s="16">
        <v>2003</v>
      </c>
      <c r="F54" s="16">
        <v>2</v>
      </c>
      <c r="G54" s="16" t="s">
        <v>18</v>
      </c>
      <c r="H54" s="16" t="s">
        <v>19</v>
      </c>
      <c r="I54" s="16" t="s">
        <v>20</v>
      </c>
      <c r="J54" s="5">
        <v>0</v>
      </c>
      <c r="K54" s="5">
        <v>0</v>
      </c>
      <c r="L54" s="5">
        <v>0</v>
      </c>
      <c r="M54" s="5">
        <v>0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41">
        <v>107.26000213623047</v>
      </c>
      <c r="AC54" s="5">
        <f t="shared" si="6"/>
        <v>2</v>
      </c>
      <c r="AD54" s="41">
        <f t="shared" si="7"/>
        <v>109.26000213623047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41">
        <v>104.87999725341797</v>
      </c>
      <c r="AX54" s="5">
        <f t="shared" si="8"/>
        <v>0</v>
      </c>
      <c r="AY54" s="41">
        <f t="shared" si="9"/>
        <v>104.87999725341797</v>
      </c>
      <c r="AZ54" s="41">
        <f t="shared" si="10"/>
        <v>104.87999725341797</v>
      </c>
      <c r="BA54" s="41">
        <f t="shared" si="11"/>
        <v>24.649391507270593</v>
      </c>
    </row>
    <row r="55" spans="1:53" ht="90" x14ac:dyDescent="0.25">
      <c r="A55" s="5">
        <v>46</v>
      </c>
      <c r="B55" s="16" t="s">
        <v>23</v>
      </c>
      <c r="C55" s="16">
        <v>2003</v>
      </c>
      <c r="D55" s="16">
        <v>2003</v>
      </c>
      <c r="E55" s="16">
        <v>2003</v>
      </c>
      <c r="F55" s="16">
        <v>2</v>
      </c>
      <c r="G55" s="16" t="s">
        <v>25</v>
      </c>
      <c r="H55" s="16" t="s">
        <v>26</v>
      </c>
      <c r="I55" s="16" t="s">
        <v>27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2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41">
        <v>104.45999908447266</v>
      </c>
      <c r="AC55" s="5">
        <f t="shared" si="6"/>
        <v>6</v>
      </c>
      <c r="AD55" s="41">
        <f t="shared" si="7"/>
        <v>110.45999908447266</v>
      </c>
      <c r="AE55" s="5">
        <v>2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2</v>
      </c>
      <c r="AP55" s="5">
        <v>0</v>
      </c>
      <c r="AQ55" s="5">
        <v>0</v>
      </c>
      <c r="AR55" s="5">
        <v>0</v>
      </c>
      <c r="AS55" s="5">
        <v>2</v>
      </c>
      <c r="AT55" s="5">
        <v>0</v>
      </c>
      <c r="AU55" s="5">
        <v>0</v>
      </c>
      <c r="AV55" s="5">
        <v>0</v>
      </c>
      <c r="AW55" s="41">
        <v>99.080001831054687</v>
      </c>
      <c r="AX55" s="5">
        <f t="shared" si="8"/>
        <v>6</v>
      </c>
      <c r="AY55" s="41">
        <f t="shared" si="9"/>
        <v>105.08000183105469</v>
      </c>
      <c r="AZ55" s="41">
        <f t="shared" si="10"/>
        <v>105.08000183105469</v>
      </c>
      <c r="BA55" s="41">
        <f t="shared" si="11"/>
        <v>24.88709602246854</v>
      </c>
    </row>
    <row r="56" spans="1:53" ht="60" x14ac:dyDescent="0.25">
      <c r="A56" s="5">
        <v>47</v>
      </c>
      <c r="B56" s="16" t="s">
        <v>381</v>
      </c>
      <c r="C56" s="16">
        <v>2004</v>
      </c>
      <c r="D56" s="16">
        <v>2004</v>
      </c>
      <c r="E56" s="16">
        <v>2004</v>
      </c>
      <c r="F56" s="16">
        <v>3</v>
      </c>
      <c r="G56" s="16" t="s">
        <v>53</v>
      </c>
      <c r="H56" s="16" t="s">
        <v>54</v>
      </c>
      <c r="I56" s="16" t="s">
        <v>55</v>
      </c>
      <c r="J56" s="5">
        <v>2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41">
        <v>101.80000305175781</v>
      </c>
      <c r="AC56" s="5">
        <f t="shared" si="6"/>
        <v>4</v>
      </c>
      <c r="AD56" s="41">
        <f t="shared" si="7"/>
        <v>105.80000305175781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2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41">
        <v>103.97000122070312</v>
      </c>
      <c r="AX56" s="5">
        <f t="shared" si="8"/>
        <v>2</v>
      </c>
      <c r="AY56" s="41">
        <f t="shared" si="9"/>
        <v>105.97000122070312</v>
      </c>
      <c r="AZ56" s="41">
        <f t="shared" si="10"/>
        <v>105.80000305175781</v>
      </c>
      <c r="BA56" s="41">
        <f t="shared" si="11"/>
        <v>25.742814142180944</v>
      </c>
    </row>
    <row r="57" spans="1:53" ht="45" x14ac:dyDescent="0.25">
      <c r="A57" s="5">
        <v>48</v>
      </c>
      <c r="B57" s="16" t="s">
        <v>433</v>
      </c>
      <c r="C57" s="16">
        <v>2002</v>
      </c>
      <c r="D57" s="16">
        <v>2002</v>
      </c>
      <c r="E57" s="16">
        <v>2002</v>
      </c>
      <c r="F57" s="16">
        <v>1</v>
      </c>
      <c r="G57" s="16" t="s">
        <v>134</v>
      </c>
      <c r="H57" s="16" t="s">
        <v>135</v>
      </c>
      <c r="I57" s="16" t="s">
        <v>136</v>
      </c>
      <c r="J57" s="5">
        <v>2</v>
      </c>
      <c r="K57" s="5">
        <v>0</v>
      </c>
      <c r="L57" s="5">
        <v>0</v>
      </c>
      <c r="M57" s="5">
        <v>0</v>
      </c>
      <c r="N57" s="5">
        <v>0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41">
        <v>100.01999664306641</v>
      </c>
      <c r="AC57" s="5">
        <f t="shared" si="6"/>
        <v>6</v>
      </c>
      <c r="AD57" s="41">
        <f t="shared" si="7"/>
        <v>106.01999664306641</v>
      </c>
      <c r="AE57" s="5">
        <v>0</v>
      </c>
      <c r="AF57" s="5">
        <v>0</v>
      </c>
      <c r="AG57" s="5">
        <v>0</v>
      </c>
      <c r="AH57" s="5">
        <v>0</v>
      </c>
      <c r="AI57" s="5">
        <v>2</v>
      </c>
      <c r="AJ57" s="5">
        <v>0</v>
      </c>
      <c r="AK57" s="5">
        <v>0</v>
      </c>
      <c r="AL57" s="5">
        <v>2</v>
      </c>
      <c r="AM57" s="5">
        <v>0</v>
      </c>
      <c r="AN57" s="5">
        <v>2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2</v>
      </c>
      <c r="AU57" s="5">
        <v>0</v>
      </c>
      <c r="AV57" s="5">
        <v>0</v>
      </c>
      <c r="AW57" s="41">
        <v>105.73000335693359</v>
      </c>
      <c r="AX57" s="5">
        <f t="shared" si="8"/>
        <v>8</v>
      </c>
      <c r="AY57" s="41">
        <f t="shared" si="9"/>
        <v>113.73000335693359</v>
      </c>
      <c r="AZ57" s="41">
        <f t="shared" si="10"/>
        <v>106.01999664306641</v>
      </c>
      <c r="BA57" s="41">
        <f t="shared" si="11"/>
        <v>26.004275507648529</v>
      </c>
    </row>
    <row r="58" spans="1:53" ht="60" x14ac:dyDescent="0.25">
      <c r="A58" s="5">
        <v>49</v>
      </c>
      <c r="B58" s="16" t="s">
        <v>483</v>
      </c>
      <c r="C58" s="16">
        <v>2003</v>
      </c>
      <c r="D58" s="16">
        <v>2003</v>
      </c>
      <c r="E58" s="16">
        <v>2003</v>
      </c>
      <c r="F58" s="16">
        <v>2</v>
      </c>
      <c r="G58" s="16" t="s">
        <v>74</v>
      </c>
      <c r="H58" s="16" t="s">
        <v>75</v>
      </c>
      <c r="I58" s="16" t="s">
        <v>87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41">
        <v>104.29000091552734</v>
      </c>
      <c r="AC58" s="5">
        <f t="shared" si="6"/>
        <v>2</v>
      </c>
      <c r="AD58" s="41">
        <f t="shared" si="7"/>
        <v>106.29000091552734</v>
      </c>
      <c r="AE58" s="5">
        <v>2</v>
      </c>
      <c r="AF58" s="5">
        <v>0</v>
      </c>
      <c r="AG58" s="5">
        <v>0</v>
      </c>
      <c r="AH58" s="5">
        <v>0</v>
      </c>
      <c r="AI58" s="5">
        <v>2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2</v>
      </c>
      <c r="AS58" s="5">
        <v>0</v>
      </c>
      <c r="AT58" s="5">
        <v>0</v>
      </c>
      <c r="AU58" s="5">
        <v>0</v>
      </c>
      <c r="AV58" s="5">
        <v>0</v>
      </c>
      <c r="AW58" s="41">
        <v>108.09999847412109</v>
      </c>
      <c r="AX58" s="5">
        <f t="shared" si="8"/>
        <v>6</v>
      </c>
      <c r="AY58" s="41">
        <f t="shared" si="9"/>
        <v>114.09999847412109</v>
      </c>
      <c r="AZ58" s="41">
        <f t="shared" si="10"/>
        <v>106.29000091552734</v>
      </c>
      <c r="BA58" s="41">
        <f t="shared" si="11"/>
        <v>26.325174336290729</v>
      </c>
    </row>
    <row r="59" spans="1:53" ht="60" x14ac:dyDescent="0.25">
      <c r="A59" s="5">
        <v>50</v>
      </c>
      <c r="B59" s="16" t="s">
        <v>106</v>
      </c>
      <c r="C59" s="16">
        <v>2004</v>
      </c>
      <c r="D59" s="16">
        <v>2004</v>
      </c>
      <c r="E59" s="16">
        <v>2004</v>
      </c>
      <c r="F59" s="16">
        <v>2</v>
      </c>
      <c r="G59" s="16" t="s">
        <v>31</v>
      </c>
      <c r="H59" s="16" t="s">
        <v>107</v>
      </c>
      <c r="I59" s="16" t="s">
        <v>108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2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41">
        <v>102.84999847412109</v>
      </c>
      <c r="AC59" s="5">
        <f t="shared" si="6"/>
        <v>4</v>
      </c>
      <c r="AD59" s="41">
        <f t="shared" si="7"/>
        <v>106.84999847412109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2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41">
        <v>113.37000274658203</v>
      </c>
      <c r="AX59" s="5">
        <f t="shared" si="8"/>
        <v>2</v>
      </c>
      <c r="AY59" s="41">
        <f t="shared" si="9"/>
        <v>115.37000274658203</v>
      </c>
      <c r="AZ59" s="41">
        <f t="shared" si="10"/>
        <v>106.84999847412109</v>
      </c>
      <c r="BA59" s="41">
        <f t="shared" si="11"/>
        <v>26.990728843844774</v>
      </c>
    </row>
    <row r="60" spans="1:53" ht="75" x14ac:dyDescent="0.25">
      <c r="A60" s="5">
        <v>51</v>
      </c>
      <c r="B60" s="16" t="s">
        <v>110</v>
      </c>
      <c r="C60" s="16">
        <v>2004</v>
      </c>
      <c r="D60" s="16">
        <v>2004</v>
      </c>
      <c r="E60" s="16">
        <v>2004</v>
      </c>
      <c r="F60" s="16">
        <v>3</v>
      </c>
      <c r="G60" s="16" t="s">
        <v>36</v>
      </c>
      <c r="H60" s="16" t="s">
        <v>37</v>
      </c>
      <c r="I60" s="16" t="s">
        <v>38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41">
        <v>105.18000030517578</v>
      </c>
      <c r="AC60" s="5">
        <f t="shared" si="6"/>
        <v>2</v>
      </c>
      <c r="AD60" s="41">
        <f t="shared" si="7"/>
        <v>107.18000030517578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2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41">
        <v>106.79000091552734</v>
      </c>
      <c r="AX60" s="5">
        <f t="shared" si="8"/>
        <v>2</v>
      </c>
      <c r="AY60" s="41">
        <f t="shared" si="9"/>
        <v>108.79000091552734</v>
      </c>
      <c r="AZ60" s="41">
        <f t="shared" si="10"/>
        <v>107.18000030517578</v>
      </c>
      <c r="BA60" s="41">
        <f t="shared" si="11"/>
        <v>27.382934493296307</v>
      </c>
    </row>
    <row r="61" spans="1:53" ht="45" x14ac:dyDescent="0.25">
      <c r="A61" s="5">
        <v>52</v>
      </c>
      <c r="B61" s="16" t="s">
        <v>252</v>
      </c>
      <c r="C61" s="16">
        <v>2003</v>
      </c>
      <c r="D61" s="16">
        <v>2003</v>
      </c>
      <c r="E61" s="16">
        <v>2003</v>
      </c>
      <c r="F61" s="16">
        <v>2</v>
      </c>
      <c r="G61" s="16" t="s">
        <v>99</v>
      </c>
      <c r="H61" s="16" t="s">
        <v>100</v>
      </c>
      <c r="I61" s="16" t="s">
        <v>253</v>
      </c>
      <c r="J61" s="5">
        <v>2</v>
      </c>
      <c r="K61" s="5">
        <v>0</v>
      </c>
      <c r="L61" s="5">
        <v>0</v>
      </c>
      <c r="M61" s="5">
        <v>0</v>
      </c>
      <c r="N61" s="5">
        <v>50</v>
      </c>
      <c r="O61" s="5">
        <v>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2</v>
      </c>
      <c r="V61" s="5">
        <v>2</v>
      </c>
      <c r="W61" s="5">
        <v>0</v>
      </c>
      <c r="X61" s="5">
        <v>2</v>
      </c>
      <c r="Y61" s="5">
        <v>0</v>
      </c>
      <c r="Z61" s="5">
        <v>0</v>
      </c>
      <c r="AA61" s="5">
        <v>0</v>
      </c>
      <c r="AB61" s="41">
        <v>97.94000244140625</v>
      </c>
      <c r="AC61" s="5">
        <f t="shared" si="6"/>
        <v>60</v>
      </c>
      <c r="AD61" s="41">
        <f t="shared" si="7"/>
        <v>157.94000244140625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2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2</v>
      </c>
      <c r="AQ61" s="5">
        <v>2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41">
        <v>102.73000335693359</v>
      </c>
      <c r="AX61" s="5">
        <f t="shared" si="8"/>
        <v>6</v>
      </c>
      <c r="AY61" s="41">
        <f t="shared" si="9"/>
        <v>108.73000335693359</v>
      </c>
      <c r="AZ61" s="41">
        <f t="shared" si="10"/>
        <v>108.73000335693359</v>
      </c>
      <c r="BA61" s="41">
        <f t="shared" si="11"/>
        <v>29.225105949204956</v>
      </c>
    </row>
    <row r="62" spans="1:53" ht="75" x14ac:dyDescent="0.25">
      <c r="A62" s="5">
        <v>53</v>
      </c>
      <c r="B62" s="16" t="s">
        <v>278</v>
      </c>
      <c r="C62" s="16">
        <v>2003</v>
      </c>
      <c r="D62" s="16">
        <v>2003</v>
      </c>
      <c r="E62" s="16">
        <v>2003</v>
      </c>
      <c r="F62" s="16">
        <v>3</v>
      </c>
      <c r="G62" s="16" t="s">
        <v>12</v>
      </c>
      <c r="H62" s="16" t="s">
        <v>41</v>
      </c>
      <c r="I62" s="16" t="s">
        <v>217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41"/>
      <c r="AC62" s="5">
        <f t="shared" si="6"/>
        <v>0</v>
      </c>
      <c r="AD62" s="41" t="s">
        <v>847</v>
      </c>
      <c r="AE62" s="5">
        <v>2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2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41">
        <v>105</v>
      </c>
      <c r="AX62" s="5">
        <f t="shared" si="8"/>
        <v>4</v>
      </c>
      <c r="AY62" s="41">
        <f t="shared" si="9"/>
        <v>109</v>
      </c>
      <c r="AZ62" s="41">
        <f t="shared" si="10"/>
        <v>109</v>
      </c>
      <c r="BA62" s="41">
        <f t="shared" si="11"/>
        <v>29.54599571034705</v>
      </c>
    </row>
    <row r="63" spans="1:53" ht="105" x14ac:dyDescent="0.25">
      <c r="A63" s="5">
        <v>54</v>
      </c>
      <c r="B63" s="16" t="s">
        <v>261</v>
      </c>
      <c r="C63" s="16">
        <v>2002</v>
      </c>
      <c r="D63" s="16">
        <v>2002</v>
      </c>
      <c r="E63" s="16">
        <v>2002</v>
      </c>
      <c r="F63" s="16">
        <v>2</v>
      </c>
      <c r="G63" s="16" t="s">
        <v>113</v>
      </c>
      <c r="H63" s="16" t="s">
        <v>158</v>
      </c>
      <c r="I63" s="16" t="s">
        <v>115</v>
      </c>
      <c r="J63" s="5">
        <v>0</v>
      </c>
      <c r="K63" s="5">
        <v>2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41">
        <v>108.47000122070312</v>
      </c>
      <c r="AC63" s="5">
        <f t="shared" si="6"/>
        <v>2</v>
      </c>
      <c r="AD63" s="41">
        <f t="shared" si="7"/>
        <v>110.47000122070312</v>
      </c>
      <c r="AE63" s="5">
        <v>0</v>
      </c>
      <c r="AF63" s="5">
        <v>0</v>
      </c>
      <c r="AG63" s="5">
        <v>0</v>
      </c>
      <c r="AH63" s="5">
        <v>0</v>
      </c>
      <c r="AI63" s="5">
        <v>2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2</v>
      </c>
      <c r="AR63" s="5">
        <v>0</v>
      </c>
      <c r="AS63" s="5">
        <v>0</v>
      </c>
      <c r="AT63" s="5">
        <v>2</v>
      </c>
      <c r="AU63" s="5">
        <v>0</v>
      </c>
      <c r="AV63" s="5">
        <v>0</v>
      </c>
      <c r="AW63" s="41">
        <v>113.40000152587891</v>
      </c>
      <c r="AX63" s="5">
        <f t="shared" si="8"/>
        <v>6</v>
      </c>
      <c r="AY63" s="41">
        <f t="shared" si="9"/>
        <v>119.40000152587891</v>
      </c>
      <c r="AZ63" s="41">
        <f t="shared" si="10"/>
        <v>110.47000122070312</v>
      </c>
      <c r="BA63" s="41">
        <f t="shared" si="11"/>
        <v>31.293085360176519</v>
      </c>
    </row>
    <row r="64" spans="1:53" ht="60" x14ac:dyDescent="0.25">
      <c r="A64" s="5">
        <v>55</v>
      </c>
      <c r="B64" s="16" t="s">
        <v>86</v>
      </c>
      <c r="C64" s="16">
        <v>2003</v>
      </c>
      <c r="D64" s="16">
        <v>2003</v>
      </c>
      <c r="E64" s="16">
        <v>2003</v>
      </c>
      <c r="F64" s="16">
        <v>3</v>
      </c>
      <c r="G64" s="16" t="s">
        <v>74</v>
      </c>
      <c r="H64" s="16" t="s">
        <v>75</v>
      </c>
      <c r="I64" s="16" t="s">
        <v>87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2</v>
      </c>
      <c r="P64" s="5">
        <v>0</v>
      </c>
      <c r="Q64" s="5">
        <v>0</v>
      </c>
      <c r="R64" s="5">
        <v>0</v>
      </c>
      <c r="S64" s="5">
        <v>0</v>
      </c>
      <c r="T64" s="5">
        <v>2</v>
      </c>
      <c r="U64" s="5">
        <v>0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41">
        <v>108.08999633789062</v>
      </c>
      <c r="AC64" s="5">
        <f t="shared" si="6"/>
        <v>6</v>
      </c>
      <c r="AD64" s="41">
        <f t="shared" si="7"/>
        <v>114.08999633789063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2</v>
      </c>
      <c r="AT64" s="5">
        <v>2</v>
      </c>
      <c r="AU64" s="5">
        <v>2</v>
      </c>
      <c r="AV64" s="5">
        <v>0</v>
      </c>
      <c r="AW64" s="41">
        <v>104.86000061035156</v>
      </c>
      <c r="AX64" s="5">
        <f t="shared" si="8"/>
        <v>6</v>
      </c>
      <c r="AY64" s="41">
        <f t="shared" si="9"/>
        <v>110.86000061035156</v>
      </c>
      <c r="AZ64" s="41">
        <f t="shared" si="10"/>
        <v>110.86000061035156</v>
      </c>
      <c r="BA64" s="41">
        <f t="shared" si="11"/>
        <v>31.756597830437382</v>
      </c>
    </row>
    <row r="65" spans="1:53" ht="105" x14ac:dyDescent="0.25">
      <c r="A65" s="5">
        <v>56</v>
      </c>
      <c r="B65" s="16" t="s">
        <v>184</v>
      </c>
      <c r="C65" s="16">
        <v>2002</v>
      </c>
      <c r="D65" s="16">
        <v>2002</v>
      </c>
      <c r="E65" s="16">
        <v>2002</v>
      </c>
      <c r="F65" s="16">
        <v>2</v>
      </c>
      <c r="G65" s="16" t="s">
        <v>113</v>
      </c>
      <c r="H65" s="16" t="s">
        <v>185</v>
      </c>
      <c r="I65" s="16" t="s">
        <v>115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2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41">
        <v>112.20999908447266</v>
      </c>
      <c r="AC65" s="5">
        <f t="shared" si="6"/>
        <v>2</v>
      </c>
      <c r="AD65" s="41">
        <f t="shared" si="7"/>
        <v>114.20999908447266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2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2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41">
        <v>107.80999755859375</v>
      </c>
      <c r="AX65" s="5">
        <f t="shared" si="8"/>
        <v>4</v>
      </c>
      <c r="AY65" s="41">
        <f t="shared" si="9"/>
        <v>111.80999755859375</v>
      </c>
      <c r="AZ65" s="41">
        <f t="shared" si="10"/>
        <v>111.80999755859375</v>
      </c>
      <c r="BA65" s="41">
        <f t="shared" si="11"/>
        <v>32.885664808252294</v>
      </c>
    </row>
    <row r="66" spans="1:53" ht="45" x14ac:dyDescent="0.25">
      <c r="A66" s="5">
        <v>57</v>
      </c>
      <c r="B66" s="16" t="s">
        <v>307</v>
      </c>
      <c r="C66" s="16">
        <v>2002</v>
      </c>
      <c r="D66" s="16">
        <v>2002</v>
      </c>
      <c r="E66" s="16">
        <v>2002</v>
      </c>
      <c r="F66" s="16">
        <v>2</v>
      </c>
      <c r="G66" s="16" t="s">
        <v>64</v>
      </c>
      <c r="H66" s="16" t="s">
        <v>92</v>
      </c>
      <c r="I66" s="16" t="s">
        <v>190</v>
      </c>
      <c r="J66" s="5">
        <v>2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41">
        <v>109.87999725341797</v>
      </c>
      <c r="AC66" s="5">
        <f t="shared" si="6"/>
        <v>2</v>
      </c>
      <c r="AD66" s="41">
        <f t="shared" si="7"/>
        <v>111.87999725341797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2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2</v>
      </c>
      <c r="AS66" s="5">
        <v>0</v>
      </c>
      <c r="AT66" s="5">
        <v>0</v>
      </c>
      <c r="AU66" s="5">
        <v>0</v>
      </c>
      <c r="AV66" s="5">
        <v>0</v>
      </c>
      <c r="AW66" s="41">
        <v>112.76999664306641</v>
      </c>
      <c r="AX66" s="5">
        <f t="shared" si="8"/>
        <v>4</v>
      </c>
      <c r="AY66" s="41">
        <f t="shared" si="9"/>
        <v>116.76999664306641</v>
      </c>
      <c r="AZ66" s="41">
        <f t="shared" si="10"/>
        <v>111.87999725341797</v>
      </c>
      <c r="BA66" s="41">
        <f t="shared" si="11"/>
        <v>32.968859121696553</v>
      </c>
    </row>
    <row r="67" spans="1:53" ht="45" x14ac:dyDescent="0.25">
      <c r="A67" s="5">
        <v>58</v>
      </c>
      <c r="B67" s="16" t="s">
        <v>468</v>
      </c>
      <c r="C67" s="16">
        <v>2002</v>
      </c>
      <c r="D67" s="16">
        <v>2002</v>
      </c>
      <c r="E67" s="16">
        <v>2002</v>
      </c>
      <c r="F67" s="16">
        <v>2</v>
      </c>
      <c r="G67" s="16" t="s">
        <v>64</v>
      </c>
      <c r="H67" s="16" t="s">
        <v>92</v>
      </c>
      <c r="I67" s="16" t="s">
        <v>190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41">
        <v>112.40000152587891</v>
      </c>
      <c r="AC67" s="5">
        <f t="shared" si="6"/>
        <v>0</v>
      </c>
      <c r="AD67" s="41">
        <f t="shared" si="7"/>
        <v>112.40000152587891</v>
      </c>
      <c r="AE67" s="5">
        <v>0</v>
      </c>
      <c r="AF67" s="5">
        <v>0</v>
      </c>
      <c r="AG67" s="5">
        <v>0</v>
      </c>
      <c r="AH67" s="5">
        <v>0</v>
      </c>
      <c r="AI67" s="5">
        <v>2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2</v>
      </c>
      <c r="AT67" s="5">
        <v>0</v>
      </c>
      <c r="AU67" s="5">
        <v>0</v>
      </c>
      <c r="AV67" s="5">
        <v>0</v>
      </c>
      <c r="AW67" s="41">
        <v>114.76999664306641</v>
      </c>
      <c r="AX67" s="5">
        <f t="shared" si="8"/>
        <v>4</v>
      </c>
      <c r="AY67" s="41">
        <f t="shared" si="9"/>
        <v>118.76999664306641</v>
      </c>
      <c r="AZ67" s="41">
        <f t="shared" si="10"/>
        <v>112.40000152587891</v>
      </c>
      <c r="BA67" s="41">
        <f t="shared" si="11"/>
        <v>33.586881793711107</v>
      </c>
    </row>
    <row r="68" spans="1:53" ht="45" x14ac:dyDescent="0.25">
      <c r="A68" s="5">
        <v>59</v>
      </c>
      <c r="B68" s="16" t="s">
        <v>192</v>
      </c>
      <c r="C68" s="16">
        <v>2004</v>
      </c>
      <c r="D68" s="16">
        <v>2004</v>
      </c>
      <c r="E68" s="16">
        <v>2004</v>
      </c>
      <c r="F68" s="16">
        <v>3</v>
      </c>
      <c r="G68" s="16" t="s">
        <v>64</v>
      </c>
      <c r="H68" s="16" t="s">
        <v>65</v>
      </c>
      <c r="I68" s="16" t="s">
        <v>193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2</v>
      </c>
      <c r="U68" s="5">
        <v>2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41">
        <v>110.29000091552734</v>
      </c>
      <c r="AC68" s="5">
        <f t="shared" si="6"/>
        <v>6</v>
      </c>
      <c r="AD68" s="41">
        <f t="shared" si="7"/>
        <v>116.29000091552734</v>
      </c>
      <c r="AE68" s="5">
        <v>0</v>
      </c>
      <c r="AF68" s="5">
        <v>0</v>
      </c>
      <c r="AG68" s="5">
        <v>0</v>
      </c>
      <c r="AH68" s="5">
        <v>0</v>
      </c>
      <c r="AI68" s="5">
        <v>2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2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41">
        <v>109.51000213623047</v>
      </c>
      <c r="AX68" s="5">
        <f t="shared" si="8"/>
        <v>4</v>
      </c>
      <c r="AY68" s="41">
        <f t="shared" si="9"/>
        <v>113.51000213623047</v>
      </c>
      <c r="AZ68" s="41">
        <f t="shared" si="10"/>
        <v>113.51000213623047</v>
      </c>
      <c r="BA68" s="41">
        <f t="shared" si="11"/>
        <v>34.906112383684373</v>
      </c>
    </row>
    <row r="69" spans="1:53" ht="75" x14ac:dyDescent="0.25">
      <c r="A69" s="5">
        <v>60</v>
      </c>
      <c r="B69" s="16" t="s">
        <v>412</v>
      </c>
      <c r="C69" s="16">
        <v>2004</v>
      </c>
      <c r="D69" s="16">
        <v>2004</v>
      </c>
      <c r="E69" s="16">
        <v>2004</v>
      </c>
      <c r="F69" s="16">
        <v>2</v>
      </c>
      <c r="G69" s="16" t="s">
        <v>48</v>
      </c>
      <c r="H69" s="16" t="s">
        <v>49</v>
      </c>
      <c r="I69" s="16" t="s">
        <v>50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2</v>
      </c>
      <c r="P69" s="5">
        <v>0</v>
      </c>
      <c r="Q69" s="5">
        <v>0</v>
      </c>
      <c r="R69" s="5">
        <v>0</v>
      </c>
      <c r="S69" s="5">
        <v>0</v>
      </c>
      <c r="T69" s="5">
        <v>2</v>
      </c>
      <c r="U69" s="5">
        <v>2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41">
        <v>108.02999877929687</v>
      </c>
      <c r="AC69" s="5">
        <f t="shared" si="6"/>
        <v>6</v>
      </c>
      <c r="AD69" s="41">
        <f t="shared" si="7"/>
        <v>114.02999877929687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41">
        <v>121.33999633789062</v>
      </c>
      <c r="AX69" s="5">
        <f t="shared" si="8"/>
        <v>0</v>
      </c>
      <c r="AY69" s="41">
        <f t="shared" si="9"/>
        <v>121.33999633789062</v>
      </c>
      <c r="AZ69" s="41">
        <f t="shared" si="10"/>
        <v>114.02999877929687</v>
      </c>
      <c r="BA69" s="41">
        <f t="shared" si="11"/>
        <v>35.524125988198833</v>
      </c>
    </row>
    <row r="70" spans="1:53" ht="75" x14ac:dyDescent="0.25">
      <c r="A70" s="5">
        <v>61</v>
      </c>
      <c r="B70" s="16" t="s">
        <v>47</v>
      </c>
      <c r="C70" s="16">
        <v>2002</v>
      </c>
      <c r="D70" s="16">
        <v>2002</v>
      </c>
      <c r="E70" s="16">
        <v>2002</v>
      </c>
      <c r="F70" s="16">
        <v>2</v>
      </c>
      <c r="G70" s="16" t="s">
        <v>48</v>
      </c>
      <c r="H70" s="16" t="s">
        <v>49</v>
      </c>
      <c r="I70" s="16" t="s">
        <v>50</v>
      </c>
      <c r="J70" s="5">
        <v>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2</v>
      </c>
      <c r="R70" s="5">
        <v>2</v>
      </c>
      <c r="S70" s="5">
        <v>0</v>
      </c>
      <c r="T70" s="5">
        <v>0</v>
      </c>
      <c r="U70" s="5">
        <v>2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41">
        <v>112.80999755859375</v>
      </c>
      <c r="AC70" s="5">
        <f t="shared" si="6"/>
        <v>8</v>
      </c>
      <c r="AD70" s="41">
        <f t="shared" si="7"/>
        <v>120.80999755859375</v>
      </c>
      <c r="AE70" s="5">
        <v>0</v>
      </c>
      <c r="AF70" s="5">
        <v>0</v>
      </c>
      <c r="AG70" s="5">
        <v>0</v>
      </c>
      <c r="AH70" s="5">
        <v>0</v>
      </c>
      <c r="AI70" s="5">
        <v>2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2</v>
      </c>
      <c r="AQ70" s="5">
        <v>0</v>
      </c>
      <c r="AR70" s="5">
        <v>0</v>
      </c>
      <c r="AS70" s="5">
        <v>2</v>
      </c>
      <c r="AT70" s="5">
        <v>0</v>
      </c>
      <c r="AU70" s="5">
        <v>2</v>
      </c>
      <c r="AV70" s="5">
        <v>0</v>
      </c>
      <c r="AW70" s="41">
        <v>106.23000335693359</v>
      </c>
      <c r="AX70" s="5">
        <f t="shared" si="8"/>
        <v>8</v>
      </c>
      <c r="AY70" s="41">
        <f t="shared" si="9"/>
        <v>114.23000335693359</v>
      </c>
      <c r="AZ70" s="41">
        <f t="shared" si="10"/>
        <v>114.23000335693359</v>
      </c>
      <c r="BA70" s="41">
        <f t="shared" si="11"/>
        <v>35.761830503396773</v>
      </c>
    </row>
    <row r="71" spans="1:53" ht="45" x14ac:dyDescent="0.25">
      <c r="A71" s="5">
        <v>62</v>
      </c>
      <c r="B71" s="16" t="s">
        <v>340</v>
      </c>
      <c r="C71" s="16">
        <v>2003</v>
      </c>
      <c r="D71" s="16">
        <v>2003</v>
      </c>
      <c r="E71" s="16">
        <v>2003</v>
      </c>
      <c r="F71" s="16">
        <v>2</v>
      </c>
      <c r="G71" s="16" t="s">
        <v>64</v>
      </c>
      <c r="H71" s="16" t="s">
        <v>92</v>
      </c>
      <c r="I71" s="16" t="s">
        <v>190</v>
      </c>
      <c r="J71" s="5">
        <v>2</v>
      </c>
      <c r="K71" s="5">
        <v>0</v>
      </c>
      <c r="L71" s="5">
        <v>0</v>
      </c>
      <c r="M71" s="5">
        <v>0</v>
      </c>
      <c r="N71" s="5">
        <v>0</v>
      </c>
      <c r="O71" s="5">
        <v>2</v>
      </c>
      <c r="P71" s="5">
        <v>0</v>
      </c>
      <c r="Q71" s="5">
        <v>2</v>
      </c>
      <c r="R71" s="5">
        <v>0</v>
      </c>
      <c r="S71" s="5">
        <v>0</v>
      </c>
      <c r="T71" s="5">
        <v>0</v>
      </c>
      <c r="U71" s="5">
        <v>2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41">
        <v>106.19000244140625</v>
      </c>
      <c r="AC71" s="5">
        <f t="shared" si="6"/>
        <v>10</v>
      </c>
      <c r="AD71" s="41">
        <f t="shared" si="7"/>
        <v>116.19000244140625</v>
      </c>
      <c r="AE71" s="5">
        <v>2</v>
      </c>
      <c r="AF71" s="5">
        <v>0</v>
      </c>
      <c r="AG71" s="5">
        <v>0</v>
      </c>
      <c r="AH71" s="5">
        <v>0</v>
      </c>
      <c r="AI71" s="5">
        <v>2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41">
        <v>110.54000091552734</v>
      </c>
      <c r="AX71" s="5">
        <f t="shared" si="8"/>
        <v>4</v>
      </c>
      <c r="AY71" s="41">
        <f t="shared" si="9"/>
        <v>114.54000091552734</v>
      </c>
      <c r="AZ71" s="41">
        <f t="shared" si="10"/>
        <v>114.54000091552734</v>
      </c>
      <c r="BA71" s="41">
        <f t="shared" si="11"/>
        <v>36.130261167578468</v>
      </c>
    </row>
    <row r="72" spans="1:53" ht="45" x14ac:dyDescent="0.25">
      <c r="A72" s="5">
        <v>63</v>
      </c>
      <c r="B72" s="16" t="s">
        <v>246</v>
      </c>
      <c r="C72" s="16">
        <v>2002</v>
      </c>
      <c r="D72" s="16">
        <v>2002</v>
      </c>
      <c r="E72" s="16">
        <v>2002</v>
      </c>
      <c r="F72" s="16">
        <v>2</v>
      </c>
      <c r="G72" s="16" t="s">
        <v>18</v>
      </c>
      <c r="H72" s="16" t="s">
        <v>19</v>
      </c>
      <c r="I72" s="16" t="s">
        <v>20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41">
        <v>118.01999664306641</v>
      </c>
      <c r="AC72" s="5">
        <f t="shared" si="6"/>
        <v>2</v>
      </c>
      <c r="AD72" s="41">
        <f t="shared" si="7"/>
        <v>120.01999664306641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41">
        <v>114.91000366210937</v>
      </c>
      <c r="AX72" s="5">
        <f t="shared" si="8"/>
        <v>0</v>
      </c>
      <c r="AY72" s="41">
        <f t="shared" si="9"/>
        <v>114.91000366210937</v>
      </c>
      <c r="AZ72" s="41">
        <f t="shared" si="10"/>
        <v>114.91000366210937</v>
      </c>
      <c r="BA72" s="41">
        <f t="shared" si="11"/>
        <v>36.570007720069583</v>
      </c>
    </row>
    <row r="73" spans="1:53" ht="30" x14ac:dyDescent="0.25">
      <c r="A73" s="5">
        <v>64</v>
      </c>
      <c r="B73" s="16" t="s">
        <v>59</v>
      </c>
      <c r="C73" s="16">
        <v>2002</v>
      </c>
      <c r="D73" s="16">
        <v>2002</v>
      </c>
      <c r="E73" s="16">
        <v>2002</v>
      </c>
      <c r="F73" s="16">
        <v>1</v>
      </c>
      <c r="G73" s="16" t="s">
        <v>53</v>
      </c>
      <c r="H73" s="16" t="s">
        <v>60</v>
      </c>
      <c r="I73" s="16" t="s">
        <v>61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41">
        <v>118.58000183105469</v>
      </c>
      <c r="AC73" s="5">
        <f t="shared" si="6"/>
        <v>2</v>
      </c>
      <c r="AD73" s="41">
        <f t="shared" si="7"/>
        <v>120.58000183105469</v>
      </c>
      <c r="AE73" s="5">
        <v>0</v>
      </c>
      <c r="AF73" s="5">
        <v>0</v>
      </c>
      <c r="AG73" s="5">
        <v>0</v>
      </c>
      <c r="AH73" s="5">
        <v>0</v>
      </c>
      <c r="AI73" s="5">
        <v>2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2</v>
      </c>
      <c r="AU73" s="5">
        <v>0</v>
      </c>
      <c r="AV73" s="5">
        <v>0</v>
      </c>
      <c r="AW73" s="41">
        <v>111.76999664306641</v>
      </c>
      <c r="AX73" s="5">
        <f t="shared" si="8"/>
        <v>4</v>
      </c>
      <c r="AY73" s="41">
        <f t="shared" si="9"/>
        <v>115.76999664306641</v>
      </c>
      <c r="AZ73" s="41">
        <f t="shared" si="10"/>
        <v>115.76999664306641</v>
      </c>
      <c r="BA73" s="41">
        <f t="shared" si="11"/>
        <v>37.592105399170393</v>
      </c>
    </row>
    <row r="74" spans="1:53" ht="30" x14ac:dyDescent="0.25">
      <c r="A74" s="5">
        <v>65</v>
      </c>
      <c r="B74" s="16" t="s">
        <v>170</v>
      </c>
      <c r="C74" s="16">
        <v>2003</v>
      </c>
      <c r="D74" s="16">
        <v>2003</v>
      </c>
      <c r="E74" s="16">
        <v>2003</v>
      </c>
      <c r="F74" s="16">
        <v>1</v>
      </c>
      <c r="G74" s="16" t="s">
        <v>31</v>
      </c>
      <c r="H74" s="16" t="s">
        <v>32</v>
      </c>
      <c r="I74" s="16" t="s">
        <v>171</v>
      </c>
      <c r="J74" s="5">
        <v>0</v>
      </c>
      <c r="K74" s="5">
        <v>2</v>
      </c>
      <c r="L74" s="5">
        <v>0</v>
      </c>
      <c r="M74" s="5">
        <v>0</v>
      </c>
      <c r="N74" s="5">
        <v>2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41">
        <v>112.13999938964844</v>
      </c>
      <c r="AC74" s="5">
        <f t="shared" ref="AC74:AC103" si="12">SUM(J74:AA74)</f>
        <v>6</v>
      </c>
      <c r="AD74" s="41">
        <f t="shared" ref="AD74:AD105" si="13">AB74+AC74</f>
        <v>118.13999938964844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2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41">
        <v>114.66999816894531</v>
      </c>
      <c r="AX74" s="5">
        <f t="shared" ref="AX74:AX103" si="14">SUM(AE74:AV74)</f>
        <v>2</v>
      </c>
      <c r="AY74" s="41">
        <f t="shared" ref="AY74:AY105" si="15">AW74+AX74</f>
        <v>116.66999816894531</v>
      </c>
      <c r="AZ74" s="41">
        <f t="shared" ref="AZ74:AZ105" si="16">MIN(AY74,AD74)</f>
        <v>116.66999816894531</v>
      </c>
      <c r="BA74" s="41">
        <f t="shared" ref="BA74:BA105" si="17">IF( AND(ISNUMBER(AZ$10),ISNUMBER(AZ74)),(AZ74-AZ$10)/AZ$10*100,"")</f>
        <v>38.661753048810901</v>
      </c>
    </row>
    <row r="75" spans="1:53" ht="75" x14ac:dyDescent="0.25">
      <c r="A75" s="5">
        <v>66</v>
      </c>
      <c r="B75" s="16" t="s">
        <v>429</v>
      </c>
      <c r="C75" s="16">
        <v>2003</v>
      </c>
      <c r="D75" s="16">
        <v>2003</v>
      </c>
      <c r="E75" s="16">
        <v>2003</v>
      </c>
      <c r="F75" s="16" t="s">
        <v>143</v>
      </c>
      <c r="G75" s="16" t="s">
        <v>36</v>
      </c>
      <c r="H75" s="16" t="s">
        <v>37</v>
      </c>
      <c r="I75" s="16" t="s">
        <v>38</v>
      </c>
      <c r="J75" s="5">
        <v>0</v>
      </c>
      <c r="K75" s="5">
        <v>2</v>
      </c>
      <c r="L75" s="5">
        <v>0</v>
      </c>
      <c r="M75" s="5">
        <v>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0</v>
      </c>
      <c r="X75" s="5">
        <v>0</v>
      </c>
      <c r="Y75" s="5">
        <v>0</v>
      </c>
      <c r="Z75" s="5">
        <v>0</v>
      </c>
      <c r="AA75" s="5">
        <v>2</v>
      </c>
      <c r="AB75" s="41">
        <v>111.90000152587891</v>
      </c>
      <c r="AC75" s="5">
        <f t="shared" si="12"/>
        <v>8</v>
      </c>
      <c r="AD75" s="41">
        <f t="shared" si="13"/>
        <v>119.90000152587891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2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41">
        <v>114.73999786376953</v>
      </c>
      <c r="AX75" s="5">
        <f t="shared" si="14"/>
        <v>2</v>
      </c>
      <c r="AY75" s="41">
        <f t="shared" si="15"/>
        <v>116.73999786376953</v>
      </c>
      <c r="AZ75" s="41">
        <f t="shared" si="16"/>
        <v>116.73999786376953</v>
      </c>
      <c r="BA75" s="41">
        <f t="shared" si="17"/>
        <v>38.744947362255147</v>
      </c>
    </row>
    <row r="76" spans="1:53" ht="75" x14ac:dyDescent="0.25">
      <c r="A76" s="5">
        <v>67</v>
      </c>
      <c r="B76" s="16" t="s">
        <v>180</v>
      </c>
      <c r="C76" s="16">
        <v>2004</v>
      </c>
      <c r="D76" s="16">
        <v>2004</v>
      </c>
      <c r="E76" s="16">
        <v>2004</v>
      </c>
      <c r="F76" s="16">
        <v>2</v>
      </c>
      <c r="G76" s="16" t="s">
        <v>113</v>
      </c>
      <c r="H76" s="16" t="s">
        <v>114</v>
      </c>
      <c r="I76" s="16" t="s">
        <v>115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2</v>
      </c>
      <c r="Y76" s="5">
        <v>0</v>
      </c>
      <c r="Z76" s="5">
        <v>0</v>
      </c>
      <c r="AA76" s="5">
        <v>0</v>
      </c>
      <c r="AB76" s="41">
        <v>115.47000122070312</v>
      </c>
      <c r="AC76" s="5">
        <f t="shared" si="12"/>
        <v>2</v>
      </c>
      <c r="AD76" s="41">
        <f t="shared" si="13"/>
        <v>117.47000122070312</v>
      </c>
      <c r="AE76" s="5">
        <v>0</v>
      </c>
      <c r="AF76" s="5">
        <v>0</v>
      </c>
      <c r="AG76" s="5">
        <v>0</v>
      </c>
      <c r="AH76" s="5">
        <v>0</v>
      </c>
      <c r="AI76" s="5">
        <v>2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2</v>
      </c>
      <c r="AR76" s="5">
        <v>0</v>
      </c>
      <c r="AS76" s="5">
        <v>2</v>
      </c>
      <c r="AT76" s="5">
        <v>0</v>
      </c>
      <c r="AU76" s="5">
        <v>0</v>
      </c>
      <c r="AV76" s="5">
        <v>0</v>
      </c>
      <c r="AW76" s="41">
        <v>127.36000061035156</v>
      </c>
      <c r="AX76" s="5">
        <f t="shared" si="14"/>
        <v>6</v>
      </c>
      <c r="AY76" s="41">
        <f t="shared" si="15"/>
        <v>133.36000061035156</v>
      </c>
      <c r="AZ76" s="41">
        <f t="shared" si="16"/>
        <v>117.47000122070312</v>
      </c>
      <c r="BA76" s="41">
        <f t="shared" si="17"/>
        <v>39.61255297460248</v>
      </c>
    </row>
    <row r="77" spans="1:53" ht="30" x14ac:dyDescent="0.25">
      <c r="A77" s="5">
        <v>68</v>
      </c>
      <c r="B77" s="16" t="s">
        <v>276</v>
      </c>
      <c r="C77" s="16">
        <v>2002</v>
      </c>
      <c r="D77" s="16">
        <v>2002</v>
      </c>
      <c r="E77" s="16">
        <v>2002</v>
      </c>
      <c r="F77" s="16">
        <v>2</v>
      </c>
      <c r="G77" s="16" t="s">
        <v>242</v>
      </c>
      <c r="H77" s="16" t="s">
        <v>243</v>
      </c>
      <c r="I77" s="16" t="s">
        <v>244</v>
      </c>
      <c r="J77" s="5">
        <v>0</v>
      </c>
      <c r="K77" s="5">
        <v>0</v>
      </c>
      <c r="L77" s="5">
        <v>0</v>
      </c>
      <c r="M77" s="5">
        <v>0</v>
      </c>
      <c r="N77" s="5">
        <v>50</v>
      </c>
      <c r="O77" s="5">
        <v>2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41">
        <v>110.58000183105469</v>
      </c>
      <c r="AC77" s="5">
        <f t="shared" si="12"/>
        <v>52</v>
      </c>
      <c r="AD77" s="41">
        <f t="shared" si="13"/>
        <v>162.58000183105469</v>
      </c>
      <c r="AE77" s="5">
        <v>0</v>
      </c>
      <c r="AF77" s="5">
        <v>2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2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41">
        <v>114.44999694824219</v>
      </c>
      <c r="AX77" s="5">
        <f t="shared" si="14"/>
        <v>4</v>
      </c>
      <c r="AY77" s="41">
        <f t="shared" si="15"/>
        <v>118.44999694824219</v>
      </c>
      <c r="AZ77" s="41">
        <f t="shared" si="16"/>
        <v>118.44999694824219</v>
      </c>
      <c r="BA77" s="41">
        <f t="shared" si="17"/>
        <v>40.777273362822051</v>
      </c>
    </row>
    <row r="78" spans="1:53" ht="45" x14ac:dyDescent="0.25">
      <c r="A78" s="5">
        <v>69</v>
      </c>
      <c r="B78" s="16" t="s">
        <v>418</v>
      </c>
      <c r="C78" s="16">
        <v>2004</v>
      </c>
      <c r="D78" s="16">
        <v>2004</v>
      </c>
      <c r="E78" s="16">
        <v>2004</v>
      </c>
      <c r="F78" s="16" t="s">
        <v>143</v>
      </c>
      <c r="G78" s="16" t="s">
        <v>419</v>
      </c>
      <c r="H78" s="16" t="s">
        <v>420</v>
      </c>
      <c r="I78" s="16" t="s">
        <v>421</v>
      </c>
      <c r="J78" s="5">
        <v>0</v>
      </c>
      <c r="K78" s="5">
        <v>2</v>
      </c>
      <c r="L78" s="5">
        <v>0</v>
      </c>
      <c r="M78" s="5">
        <v>0</v>
      </c>
      <c r="N78" s="5">
        <v>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41">
        <v>118.26999664306641</v>
      </c>
      <c r="AC78" s="5">
        <f t="shared" si="12"/>
        <v>4</v>
      </c>
      <c r="AD78" s="41">
        <f t="shared" si="13"/>
        <v>122.26999664306641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2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41">
        <v>117.12999725341797</v>
      </c>
      <c r="AX78" s="5">
        <f t="shared" si="14"/>
        <v>2</v>
      </c>
      <c r="AY78" s="41">
        <f t="shared" si="15"/>
        <v>119.12999725341797</v>
      </c>
      <c r="AZ78" s="41">
        <f t="shared" si="16"/>
        <v>119.12999725341797</v>
      </c>
      <c r="BA78" s="41">
        <f t="shared" si="17"/>
        <v>41.585450579494868</v>
      </c>
    </row>
    <row r="79" spans="1:53" ht="30" x14ac:dyDescent="0.25">
      <c r="A79" s="5">
        <v>70</v>
      </c>
      <c r="B79" s="16" t="s">
        <v>460</v>
      </c>
      <c r="C79" s="16">
        <v>2001</v>
      </c>
      <c r="D79" s="16">
        <v>2001</v>
      </c>
      <c r="E79" s="16">
        <v>2001</v>
      </c>
      <c r="F79" s="16">
        <v>2</v>
      </c>
      <c r="G79" s="16" t="s">
        <v>196</v>
      </c>
      <c r="H79" s="16" t="s">
        <v>197</v>
      </c>
      <c r="I79" s="16" t="s">
        <v>220</v>
      </c>
      <c r="J79" s="5">
        <v>0</v>
      </c>
      <c r="K79" s="5">
        <v>0</v>
      </c>
      <c r="L79" s="5">
        <v>0</v>
      </c>
      <c r="M79" s="5">
        <v>0</v>
      </c>
      <c r="N79" s="5">
        <v>2</v>
      </c>
      <c r="O79" s="5">
        <v>2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2</v>
      </c>
      <c r="Y79" s="5">
        <v>2</v>
      </c>
      <c r="Z79" s="5">
        <v>0</v>
      </c>
      <c r="AA79" s="5">
        <v>0</v>
      </c>
      <c r="AB79" s="41">
        <v>111.70999908447266</v>
      </c>
      <c r="AC79" s="5">
        <f t="shared" si="12"/>
        <v>8</v>
      </c>
      <c r="AD79" s="41">
        <f t="shared" si="13"/>
        <v>119.70999908447266</v>
      </c>
      <c r="AE79" s="5">
        <v>2</v>
      </c>
      <c r="AF79" s="5">
        <v>0</v>
      </c>
      <c r="AG79" s="5">
        <v>0</v>
      </c>
      <c r="AH79" s="5">
        <v>0</v>
      </c>
      <c r="AI79" s="5">
        <v>2</v>
      </c>
      <c r="AJ79" s="5">
        <v>2</v>
      </c>
      <c r="AK79" s="5">
        <v>0</v>
      </c>
      <c r="AL79" s="5">
        <v>0</v>
      </c>
      <c r="AM79" s="5">
        <v>0</v>
      </c>
      <c r="AN79" s="5">
        <v>0</v>
      </c>
      <c r="AO79" s="5">
        <v>50</v>
      </c>
      <c r="AP79" s="5">
        <v>2</v>
      </c>
      <c r="AQ79" s="5">
        <v>2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41">
        <v>108.36000061035156</v>
      </c>
      <c r="AX79" s="5">
        <f t="shared" si="14"/>
        <v>60</v>
      </c>
      <c r="AY79" s="41">
        <f t="shared" si="15"/>
        <v>168.36000061035156</v>
      </c>
      <c r="AZ79" s="41">
        <f t="shared" si="16"/>
        <v>119.70999908447266</v>
      </c>
      <c r="BA79" s="41">
        <f t="shared" si="17"/>
        <v>42.274780072318748</v>
      </c>
    </row>
    <row r="80" spans="1:53" ht="30" x14ac:dyDescent="0.25">
      <c r="A80" s="5">
        <v>71</v>
      </c>
      <c r="B80" s="16" t="s">
        <v>365</v>
      </c>
      <c r="C80" s="16">
        <v>2003</v>
      </c>
      <c r="D80" s="16">
        <v>2003</v>
      </c>
      <c r="E80" s="16">
        <v>2003</v>
      </c>
      <c r="F80" s="16">
        <v>2</v>
      </c>
      <c r="G80" s="16" t="s">
        <v>196</v>
      </c>
      <c r="H80" s="16" t="s">
        <v>197</v>
      </c>
      <c r="I80" s="16" t="s">
        <v>198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2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41">
        <v>123.94999694824219</v>
      </c>
      <c r="AC80" s="5">
        <f t="shared" si="12"/>
        <v>4</v>
      </c>
      <c r="AD80" s="41">
        <f t="shared" si="13"/>
        <v>127.94999694824219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2</v>
      </c>
      <c r="AL80" s="5">
        <v>0</v>
      </c>
      <c r="AM80" s="5">
        <v>0</v>
      </c>
      <c r="AN80" s="5">
        <v>0</v>
      </c>
      <c r="AO80" s="5">
        <v>2</v>
      </c>
      <c r="AP80" s="5">
        <v>0</v>
      </c>
      <c r="AQ80" s="5">
        <v>2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41">
        <v>114.26000213623047</v>
      </c>
      <c r="AX80" s="5">
        <f t="shared" si="14"/>
        <v>6</v>
      </c>
      <c r="AY80" s="41">
        <f t="shared" si="15"/>
        <v>120.26000213623047</v>
      </c>
      <c r="AZ80" s="41">
        <f t="shared" si="16"/>
        <v>120.26000213623047</v>
      </c>
      <c r="BA80" s="41">
        <f t="shared" si="17"/>
        <v>42.928456154737979</v>
      </c>
    </row>
    <row r="81" spans="1:53" ht="105" x14ac:dyDescent="0.25">
      <c r="A81" s="5">
        <v>72</v>
      </c>
      <c r="B81" s="16" t="s">
        <v>478</v>
      </c>
      <c r="C81" s="16">
        <v>2003</v>
      </c>
      <c r="D81" s="16">
        <v>2003</v>
      </c>
      <c r="E81" s="16">
        <v>2003</v>
      </c>
      <c r="F81" s="16">
        <v>3</v>
      </c>
      <c r="G81" s="16" t="s">
        <v>113</v>
      </c>
      <c r="H81" s="16" t="s">
        <v>479</v>
      </c>
      <c r="I81" s="16" t="s">
        <v>129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2</v>
      </c>
      <c r="U81" s="5">
        <v>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41">
        <v>117.05000305175781</v>
      </c>
      <c r="AC81" s="5">
        <f t="shared" si="12"/>
        <v>4</v>
      </c>
      <c r="AD81" s="41">
        <f t="shared" si="13"/>
        <v>121.05000305175781</v>
      </c>
      <c r="AE81" s="5">
        <v>0</v>
      </c>
      <c r="AF81" s="5">
        <v>2</v>
      </c>
      <c r="AG81" s="5">
        <v>0</v>
      </c>
      <c r="AH81" s="5">
        <v>0</v>
      </c>
      <c r="AI81" s="5">
        <v>2</v>
      </c>
      <c r="AJ81" s="5">
        <v>0</v>
      </c>
      <c r="AK81" s="5">
        <v>2</v>
      </c>
      <c r="AL81" s="5">
        <v>2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2</v>
      </c>
      <c r="AU81" s="5">
        <v>0</v>
      </c>
      <c r="AV81" s="5">
        <v>0</v>
      </c>
      <c r="AW81" s="41">
        <v>118.12999725341797</v>
      </c>
      <c r="AX81" s="5">
        <f t="shared" si="14"/>
        <v>10</v>
      </c>
      <c r="AY81" s="41">
        <f t="shared" si="15"/>
        <v>128.12999725341797</v>
      </c>
      <c r="AZ81" s="41">
        <f t="shared" si="16"/>
        <v>121.05000305175781</v>
      </c>
      <c r="BA81" s="41">
        <f t="shared" si="17"/>
        <v>43.867368587894632</v>
      </c>
    </row>
    <row r="82" spans="1:53" ht="30" x14ac:dyDescent="0.25">
      <c r="A82" s="5">
        <v>73</v>
      </c>
      <c r="B82" s="16" t="s">
        <v>296</v>
      </c>
      <c r="C82" s="16">
        <v>2002</v>
      </c>
      <c r="D82" s="16">
        <v>2002</v>
      </c>
      <c r="E82" s="16">
        <v>2002</v>
      </c>
      <c r="F82" s="16">
        <v>2</v>
      </c>
      <c r="G82" s="16" t="s">
        <v>297</v>
      </c>
      <c r="H82" s="16" t="s">
        <v>298</v>
      </c>
      <c r="I82" s="16" t="s">
        <v>299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2</v>
      </c>
      <c r="V82" s="5">
        <v>2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41">
        <v>121.11000061035156</v>
      </c>
      <c r="AC82" s="5">
        <f t="shared" si="12"/>
        <v>4</v>
      </c>
      <c r="AD82" s="41">
        <f t="shared" si="13"/>
        <v>125.11000061035156</v>
      </c>
      <c r="AE82" s="5">
        <v>0</v>
      </c>
      <c r="AF82" s="5">
        <v>0</v>
      </c>
      <c r="AG82" s="5">
        <v>0</v>
      </c>
      <c r="AH82" s="5">
        <v>0</v>
      </c>
      <c r="AI82" s="5">
        <v>2</v>
      </c>
      <c r="AJ82" s="5">
        <v>2</v>
      </c>
      <c r="AK82" s="5">
        <v>0</v>
      </c>
      <c r="AL82" s="5">
        <v>0</v>
      </c>
      <c r="AM82" s="5">
        <v>0</v>
      </c>
      <c r="AN82" s="5">
        <v>0</v>
      </c>
      <c r="AO82" s="5">
        <v>2</v>
      </c>
      <c r="AP82" s="5">
        <v>2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41">
        <v>113.5</v>
      </c>
      <c r="AX82" s="5">
        <f t="shared" si="14"/>
        <v>8</v>
      </c>
      <c r="AY82" s="41">
        <f t="shared" si="15"/>
        <v>121.5</v>
      </c>
      <c r="AZ82" s="41">
        <f t="shared" si="16"/>
        <v>121.5</v>
      </c>
      <c r="BA82" s="41">
        <f t="shared" si="17"/>
        <v>44.402187878964831</v>
      </c>
    </row>
    <row r="83" spans="1:53" ht="60" x14ac:dyDescent="0.25">
      <c r="A83" s="5">
        <v>74</v>
      </c>
      <c r="B83" s="16" t="s">
        <v>316</v>
      </c>
      <c r="C83" s="16">
        <v>2005</v>
      </c>
      <c r="D83" s="16">
        <v>2005</v>
      </c>
      <c r="E83" s="16">
        <v>2005</v>
      </c>
      <c r="F83" s="16" t="s">
        <v>143</v>
      </c>
      <c r="G83" s="16" t="s">
        <v>74</v>
      </c>
      <c r="H83" s="16" t="s">
        <v>75</v>
      </c>
      <c r="I83" s="16" t="s">
        <v>149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2</v>
      </c>
      <c r="U83" s="5">
        <v>2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41">
        <v>126.87999725341797</v>
      </c>
      <c r="AC83" s="5">
        <f t="shared" si="12"/>
        <v>4</v>
      </c>
      <c r="AD83" s="41">
        <f t="shared" si="13"/>
        <v>130.87999725341797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2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41">
        <v>120.55000305175781</v>
      </c>
      <c r="AX83" s="5">
        <f t="shared" si="14"/>
        <v>2</v>
      </c>
      <c r="AY83" s="41">
        <f t="shared" si="15"/>
        <v>122.55000305175781</v>
      </c>
      <c r="AZ83" s="41">
        <f t="shared" si="16"/>
        <v>122.55000305175781</v>
      </c>
      <c r="BA83" s="41">
        <f t="shared" si="17"/>
        <v>45.650111648128764</v>
      </c>
    </row>
    <row r="84" spans="1:53" ht="30" x14ac:dyDescent="0.25">
      <c r="A84" s="5">
        <v>75</v>
      </c>
      <c r="B84" s="16" t="s">
        <v>255</v>
      </c>
      <c r="C84" s="16">
        <v>2002</v>
      </c>
      <c r="D84" s="16">
        <v>2002</v>
      </c>
      <c r="E84" s="16">
        <v>2002</v>
      </c>
      <c r="F84" s="16">
        <v>2</v>
      </c>
      <c r="G84" s="16" t="s">
        <v>242</v>
      </c>
      <c r="H84" s="16" t="s">
        <v>243</v>
      </c>
      <c r="I84" s="16" t="s">
        <v>244</v>
      </c>
      <c r="J84" s="5">
        <v>0</v>
      </c>
      <c r="K84" s="5">
        <v>0</v>
      </c>
      <c r="L84" s="5">
        <v>0</v>
      </c>
      <c r="M84" s="5">
        <v>0</v>
      </c>
      <c r="N84" s="5">
        <v>2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2</v>
      </c>
      <c r="Z84" s="5">
        <v>0</v>
      </c>
      <c r="AA84" s="5">
        <v>0</v>
      </c>
      <c r="AB84" s="41">
        <v>126.04000091552734</v>
      </c>
      <c r="AC84" s="5">
        <f t="shared" si="12"/>
        <v>4</v>
      </c>
      <c r="AD84" s="41">
        <f t="shared" si="13"/>
        <v>130.04000091552734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41">
        <v>122.75</v>
      </c>
      <c r="AX84" s="5">
        <f t="shared" si="14"/>
        <v>0</v>
      </c>
      <c r="AY84" s="41">
        <f t="shared" si="15"/>
        <v>122.75</v>
      </c>
      <c r="AZ84" s="41">
        <f t="shared" si="16"/>
        <v>122.75</v>
      </c>
      <c r="BA84" s="41">
        <f t="shared" si="17"/>
        <v>45.887807095826609</v>
      </c>
    </row>
    <row r="85" spans="1:53" ht="45" x14ac:dyDescent="0.25">
      <c r="A85" s="5">
        <v>76</v>
      </c>
      <c r="B85" s="16" t="s">
        <v>303</v>
      </c>
      <c r="C85" s="16">
        <v>2003</v>
      </c>
      <c r="D85" s="16">
        <v>2003</v>
      </c>
      <c r="E85" s="16">
        <v>2003</v>
      </c>
      <c r="F85" s="16">
        <v>1</v>
      </c>
      <c r="G85" s="16" t="s">
        <v>134</v>
      </c>
      <c r="H85" s="16" t="s">
        <v>135</v>
      </c>
      <c r="I85" s="16" t="s">
        <v>136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41">
        <v>119.20999908447266</v>
      </c>
      <c r="AC85" s="5">
        <f t="shared" si="12"/>
        <v>4</v>
      </c>
      <c r="AD85" s="41">
        <f t="shared" si="13"/>
        <v>123.20999908447266</v>
      </c>
      <c r="AE85" s="5">
        <v>2</v>
      </c>
      <c r="AF85" s="5">
        <v>0</v>
      </c>
      <c r="AG85" s="5">
        <v>0</v>
      </c>
      <c r="AH85" s="5">
        <v>0</v>
      </c>
      <c r="AI85" s="5">
        <v>2</v>
      </c>
      <c r="AJ85" s="5">
        <v>2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2</v>
      </c>
      <c r="AU85" s="5">
        <v>0</v>
      </c>
      <c r="AV85" s="5">
        <v>0</v>
      </c>
      <c r="AW85" s="41">
        <v>128.32000732421875</v>
      </c>
      <c r="AX85" s="5">
        <f t="shared" si="14"/>
        <v>8</v>
      </c>
      <c r="AY85" s="41">
        <f t="shared" si="15"/>
        <v>136.32000732421875</v>
      </c>
      <c r="AZ85" s="41">
        <f t="shared" si="16"/>
        <v>123.20999908447266</v>
      </c>
      <c r="BA85" s="41">
        <f t="shared" si="17"/>
        <v>46.434513879531728</v>
      </c>
    </row>
    <row r="86" spans="1:53" ht="105" x14ac:dyDescent="0.25">
      <c r="A86" s="5">
        <v>77</v>
      </c>
      <c r="B86" s="16" t="s">
        <v>131</v>
      </c>
      <c r="C86" s="16">
        <v>2004</v>
      </c>
      <c r="D86" s="16">
        <v>2004</v>
      </c>
      <c r="E86" s="16">
        <v>2004</v>
      </c>
      <c r="F86" s="16">
        <v>2</v>
      </c>
      <c r="G86" s="16" t="s">
        <v>113</v>
      </c>
      <c r="H86" s="16" t="s">
        <v>128</v>
      </c>
      <c r="I86" s="16" t="s">
        <v>129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2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2</v>
      </c>
      <c r="V86" s="5">
        <v>0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41">
        <v>123.19999694824219</v>
      </c>
      <c r="AC86" s="5">
        <f t="shared" si="12"/>
        <v>6</v>
      </c>
      <c r="AD86" s="41">
        <f t="shared" si="13"/>
        <v>129.19999694824219</v>
      </c>
      <c r="AE86" s="5">
        <v>0</v>
      </c>
      <c r="AF86" s="5">
        <v>0</v>
      </c>
      <c r="AG86" s="5">
        <v>2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41">
        <v>123.83000183105469</v>
      </c>
      <c r="AX86" s="5">
        <f t="shared" si="14"/>
        <v>2</v>
      </c>
      <c r="AY86" s="41">
        <f t="shared" si="15"/>
        <v>125.83000183105469</v>
      </c>
      <c r="AZ86" s="41">
        <f t="shared" si="16"/>
        <v>125.83000183105469</v>
      </c>
      <c r="BA86" s="41">
        <f t="shared" si="17"/>
        <v>49.54837502237406</v>
      </c>
    </row>
    <row r="87" spans="1:53" ht="75" x14ac:dyDescent="0.25">
      <c r="A87" s="5">
        <v>78</v>
      </c>
      <c r="B87" s="16" t="s">
        <v>416</v>
      </c>
      <c r="C87" s="16">
        <v>2003</v>
      </c>
      <c r="D87" s="16">
        <v>2003</v>
      </c>
      <c r="E87" s="16">
        <v>2003</v>
      </c>
      <c r="F87" s="16">
        <v>3</v>
      </c>
      <c r="G87" s="16" t="s">
        <v>48</v>
      </c>
      <c r="H87" s="16" t="s">
        <v>49</v>
      </c>
      <c r="I87" s="16" t="s">
        <v>208</v>
      </c>
      <c r="J87" s="5">
        <v>0</v>
      </c>
      <c r="K87" s="5">
        <v>0</v>
      </c>
      <c r="L87" s="5">
        <v>0</v>
      </c>
      <c r="M87" s="5">
        <v>0</v>
      </c>
      <c r="N87" s="5">
        <v>2</v>
      </c>
      <c r="O87" s="5">
        <v>0</v>
      </c>
      <c r="P87" s="5">
        <v>0</v>
      </c>
      <c r="Q87" s="5">
        <v>2</v>
      </c>
      <c r="R87" s="5">
        <v>0</v>
      </c>
      <c r="S87" s="5">
        <v>2</v>
      </c>
      <c r="T87" s="5">
        <v>0</v>
      </c>
      <c r="U87" s="5">
        <v>0</v>
      </c>
      <c r="V87" s="5">
        <v>50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41">
        <v>118.62000274658203</v>
      </c>
      <c r="AC87" s="5">
        <f t="shared" si="12"/>
        <v>56</v>
      </c>
      <c r="AD87" s="41">
        <f t="shared" si="13"/>
        <v>174.62000274658203</v>
      </c>
      <c r="AE87" s="5">
        <v>0</v>
      </c>
      <c r="AF87" s="5">
        <v>0</v>
      </c>
      <c r="AG87" s="5">
        <v>2</v>
      </c>
      <c r="AH87" s="5">
        <v>0</v>
      </c>
      <c r="AI87" s="5">
        <v>2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2</v>
      </c>
      <c r="AT87" s="5">
        <v>2</v>
      </c>
      <c r="AU87" s="5">
        <v>0</v>
      </c>
      <c r="AV87" s="5">
        <v>0</v>
      </c>
      <c r="AW87" s="41">
        <v>119.55999755859375</v>
      </c>
      <c r="AX87" s="5">
        <f t="shared" si="14"/>
        <v>8</v>
      </c>
      <c r="AY87" s="41">
        <f t="shared" si="15"/>
        <v>127.55999755859375</v>
      </c>
      <c r="AZ87" s="41">
        <f t="shared" si="16"/>
        <v>127.55999755859375</v>
      </c>
      <c r="BA87" s="41">
        <f t="shared" si="17"/>
        <v>51.604466940710701</v>
      </c>
    </row>
    <row r="88" spans="1:53" x14ac:dyDescent="0.25">
      <c r="A88" s="5">
        <v>79</v>
      </c>
      <c r="B88" s="16" t="s">
        <v>474</v>
      </c>
      <c r="C88" s="16">
        <v>2004</v>
      </c>
      <c r="D88" s="16">
        <v>2004</v>
      </c>
      <c r="E88" s="16">
        <v>2004</v>
      </c>
      <c r="F88" s="16">
        <v>3</v>
      </c>
      <c r="G88" s="16" t="s">
        <v>99</v>
      </c>
      <c r="H88" s="16" t="s">
        <v>332</v>
      </c>
      <c r="I88" s="16" t="s">
        <v>343</v>
      </c>
      <c r="J88" s="5">
        <v>2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2</v>
      </c>
      <c r="V88" s="5">
        <v>2</v>
      </c>
      <c r="W88" s="5">
        <v>0</v>
      </c>
      <c r="X88" s="5">
        <v>0</v>
      </c>
      <c r="Y88" s="5">
        <v>0</v>
      </c>
      <c r="Z88" s="5">
        <v>0</v>
      </c>
      <c r="AA88" s="5">
        <v>2</v>
      </c>
      <c r="AB88" s="41">
        <v>120.72000122070312</v>
      </c>
      <c r="AC88" s="5">
        <f t="shared" si="12"/>
        <v>8</v>
      </c>
      <c r="AD88" s="41">
        <f t="shared" si="13"/>
        <v>128.72000122070312</v>
      </c>
      <c r="AE88" s="5">
        <v>0</v>
      </c>
      <c r="AF88" s="5">
        <v>0</v>
      </c>
      <c r="AG88" s="5">
        <v>2</v>
      </c>
      <c r="AH88" s="5">
        <v>0</v>
      </c>
      <c r="AI88" s="5">
        <v>2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41">
        <v>124.5</v>
      </c>
      <c r="AX88" s="5">
        <f t="shared" si="14"/>
        <v>4</v>
      </c>
      <c r="AY88" s="41">
        <f t="shared" si="15"/>
        <v>128.5</v>
      </c>
      <c r="AZ88" s="41">
        <f t="shared" si="16"/>
        <v>128.5</v>
      </c>
      <c r="BA88" s="41">
        <f t="shared" si="17"/>
        <v>52.721655493390784</v>
      </c>
    </row>
    <row r="89" spans="1:53" ht="45" x14ac:dyDescent="0.25">
      <c r="A89" s="5">
        <v>80</v>
      </c>
      <c r="B89" s="16" t="s">
        <v>164</v>
      </c>
      <c r="C89" s="16">
        <v>2005</v>
      </c>
      <c r="D89" s="16">
        <v>2005</v>
      </c>
      <c r="E89" s="16">
        <v>2005</v>
      </c>
      <c r="F89" s="16">
        <v>3</v>
      </c>
      <c r="G89" s="16" t="s">
        <v>18</v>
      </c>
      <c r="H89" s="16" t="s">
        <v>19</v>
      </c>
      <c r="I89" s="16" t="s">
        <v>20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2</v>
      </c>
      <c r="Z89" s="5">
        <v>0</v>
      </c>
      <c r="AA89" s="5">
        <v>0</v>
      </c>
      <c r="AB89" s="41">
        <v>127.58000183105469</v>
      </c>
      <c r="AC89" s="5">
        <f t="shared" si="12"/>
        <v>4</v>
      </c>
      <c r="AD89" s="41">
        <f t="shared" si="13"/>
        <v>131.58000183105469</v>
      </c>
      <c r="AE89" s="5">
        <v>0</v>
      </c>
      <c r="AF89" s="5">
        <v>0</v>
      </c>
      <c r="AG89" s="5">
        <v>0</v>
      </c>
      <c r="AH89" s="5">
        <v>0</v>
      </c>
      <c r="AI89" s="5">
        <v>2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50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41">
        <v>130.08000183105469</v>
      </c>
      <c r="AX89" s="5">
        <f t="shared" si="14"/>
        <v>52</v>
      </c>
      <c r="AY89" s="41">
        <f t="shared" si="15"/>
        <v>182.08000183105469</v>
      </c>
      <c r="AZ89" s="41">
        <f t="shared" si="16"/>
        <v>131.58000183105469</v>
      </c>
      <c r="BA89" s="41">
        <f t="shared" si="17"/>
        <v>56.382223419938235</v>
      </c>
    </row>
    <row r="90" spans="1:53" ht="75" x14ac:dyDescent="0.25">
      <c r="A90" s="5">
        <v>81</v>
      </c>
      <c r="B90" s="16" t="s">
        <v>112</v>
      </c>
      <c r="C90" s="16">
        <v>2004</v>
      </c>
      <c r="D90" s="16">
        <v>2004</v>
      </c>
      <c r="E90" s="16">
        <v>2004</v>
      </c>
      <c r="F90" s="16">
        <v>3</v>
      </c>
      <c r="G90" s="16" t="s">
        <v>113</v>
      </c>
      <c r="H90" s="16" t="s">
        <v>114</v>
      </c>
      <c r="I90" s="16" t="s">
        <v>115</v>
      </c>
      <c r="J90" s="5">
        <v>2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50</v>
      </c>
      <c r="U90" s="5">
        <v>2</v>
      </c>
      <c r="V90" s="5">
        <v>0</v>
      </c>
      <c r="W90" s="5">
        <v>2</v>
      </c>
      <c r="X90" s="5">
        <v>2</v>
      </c>
      <c r="Y90" s="5">
        <v>0</v>
      </c>
      <c r="Z90" s="5">
        <v>0</v>
      </c>
      <c r="AA90" s="5">
        <v>0</v>
      </c>
      <c r="AB90" s="41">
        <v>129.91000366210937</v>
      </c>
      <c r="AC90" s="5">
        <f t="shared" si="12"/>
        <v>58</v>
      </c>
      <c r="AD90" s="41">
        <f t="shared" si="13"/>
        <v>187.91000366210937</v>
      </c>
      <c r="AE90" s="5">
        <v>0</v>
      </c>
      <c r="AF90" s="5">
        <v>0</v>
      </c>
      <c r="AG90" s="5">
        <v>0</v>
      </c>
      <c r="AH90" s="5">
        <v>2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2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41">
        <v>127.69000244140625</v>
      </c>
      <c r="AX90" s="5">
        <f t="shared" si="14"/>
        <v>4</v>
      </c>
      <c r="AY90" s="41">
        <f t="shared" si="15"/>
        <v>131.69000244140625</v>
      </c>
      <c r="AZ90" s="41">
        <f t="shared" si="16"/>
        <v>131.69000244140625</v>
      </c>
      <c r="BA90" s="41">
        <f t="shared" si="17"/>
        <v>56.512958636422084</v>
      </c>
    </row>
    <row r="91" spans="1:53" ht="45" x14ac:dyDescent="0.25">
      <c r="A91" s="5">
        <v>82</v>
      </c>
      <c r="B91" s="16" t="s">
        <v>160</v>
      </c>
      <c r="C91" s="16">
        <v>2004</v>
      </c>
      <c r="D91" s="16">
        <v>2004</v>
      </c>
      <c r="E91" s="16">
        <v>2004</v>
      </c>
      <c r="F91" s="16">
        <v>3</v>
      </c>
      <c r="G91" s="16" t="s">
        <v>18</v>
      </c>
      <c r="H91" s="16" t="s">
        <v>19</v>
      </c>
      <c r="I91" s="16" t="s">
        <v>20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41">
        <v>131.75</v>
      </c>
      <c r="AC91" s="5">
        <f t="shared" si="12"/>
        <v>0</v>
      </c>
      <c r="AD91" s="41">
        <f t="shared" si="13"/>
        <v>131.75</v>
      </c>
      <c r="AE91" s="5">
        <v>0</v>
      </c>
      <c r="AF91" s="5">
        <v>0</v>
      </c>
      <c r="AG91" s="5">
        <v>2</v>
      </c>
      <c r="AH91" s="5">
        <v>0</v>
      </c>
      <c r="AI91" s="5">
        <v>0</v>
      </c>
      <c r="AJ91" s="5">
        <v>0</v>
      </c>
      <c r="AK91" s="5">
        <v>2</v>
      </c>
      <c r="AL91" s="5">
        <v>2</v>
      </c>
      <c r="AM91" s="5">
        <v>0</v>
      </c>
      <c r="AN91" s="5">
        <v>2</v>
      </c>
      <c r="AO91" s="5">
        <v>2</v>
      </c>
      <c r="AP91" s="5">
        <v>2</v>
      </c>
      <c r="AQ91" s="5">
        <v>2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41">
        <v>133.14999389648437</v>
      </c>
      <c r="AX91" s="5">
        <f t="shared" si="14"/>
        <v>14</v>
      </c>
      <c r="AY91" s="41">
        <f t="shared" si="15"/>
        <v>147.14999389648437</v>
      </c>
      <c r="AZ91" s="41">
        <f t="shared" si="16"/>
        <v>131.75</v>
      </c>
      <c r="BA91" s="41">
        <f t="shared" si="17"/>
        <v>56.58426545723141</v>
      </c>
    </row>
    <row r="92" spans="1:53" ht="60" x14ac:dyDescent="0.25">
      <c r="A92" s="5">
        <v>83</v>
      </c>
      <c r="B92" s="16" t="s">
        <v>345</v>
      </c>
      <c r="C92" s="16">
        <v>2004</v>
      </c>
      <c r="D92" s="16">
        <v>2004</v>
      </c>
      <c r="E92" s="16">
        <v>2004</v>
      </c>
      <c r="F92" s="16" t="s">
        <v>143</v>
      </c>
      <c r="G92" s="16" t="s">
        <v>74</v>
      </c>
      <c r="H92" s="16" t="s">
        <v>75</v>
      </c>
      <c r="I92" s="16" t="s">
        <v>346</v>
      </c>
      <c r="J92" s="5">
        <v>0</v>
      </c>
      <c r="K92" s="5">
        <v>2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2</v>
      </c>
      <c r="U92" s="5">
        <v>0</v>
      </c>
      <c r="V92" s="5">
        <v>0</v>
      </c>
      <c r="W92" s="5">
        <v>0</v>
      </c>
      <c r="X92" s="5">
        <v>0</v>
      </c>
      <c r="Y92" s="5">
        <v>2</v>
      </c>
      <c r="Z92" s="5">
        <v>0</v>
      </c>
      <c r="AA92" s="5">
        <v>0</v>
      </c>
      <c r="AB92" s="41">
        <v>129.58000183105469</v>
      </c>
      <c r="AC92" s="5">
        <f t="shared" si="12"/>
        <v>6</v>
      </c>
      <c r="AD92" s="41">
        <f t="shared" si="13"/>
        <v>135.58000183105469</v>
      </c>
      <c r="AE92" s="5">
        <v>2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2</v>
      </c>
      <c r="AS92" s="5">
        <v>0</v>
      </c>
      <c r="AT92" s="5">
        <v>0</v>
      </c>
      <c r="AU92" s="5">
        <v>0</v>
      </c>
      <c r="AV92" s="5">
        <v>0</v>
      </c>
      <c r="AW92" s="41">
        <v>134.61000061035156</v>
      </c>
      <c r="AX92" s="5">
        <f t="shared" si="14"/>
        <v>4</v>
      </c>
      <c r="AY92" s="41">
        <f t="shared" si="15"/>
        <v>138.61000061035156</v>
      </c>
      <c r="AZ92" s="41">
        <f t="shared" si="16"/>
        <v>135.58000183105469</v>
      </c>
      <c r="BA92" s="41">
        <f t="shared" si="17"/>
        <v>61.136204913895931</v>
      </c>
    </row>
    <row r="93" spans="1:53" ht="30" x14ac:dyDescent="0.25">
      <c r="A93" s="5">
        <v>84</v>
      </c>
      <c r="B93" s="16" t="s">
        <v>367</v>
      </c>
      <c r="C93" s="16">
        <v>2003</v>
      </c>
      <c r="D93" s="16">
        <v>2003</v>
      </c>
      <c r="E93" s="16">
        <v>2003</v>
      </c>
      <c r="F93" s="16">
        <v>2</v>
      </c>
      <c r="G93" s="16" t="s">
        <v>297</v>
      </c>
      <c r="H93" s="16" t="s">
        <v>298</v>
      </c>
      <c r="I93" s="16" t="s">
        <v>299</v>
      </c>
      <c r="J93" s="5">
        <v>2</v>
      </c>
      <c r="K93" s="5">
        <v>0</v>
      </c>
      <c r="L93" s="5">
        <v>0</v>
      </c>
      <c r="M93" s="5">
        <v>2</v>
      </c>
      <c r="N93" s="5">
        <v>0</v>
      </c>
      <c r="O93" s="5">
        <v>50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2</v>
      </c>
      <c r="Z93" s="5">
        <v>0</v>
      </c>
      <c r="AA93" s="5">
        <v>0</v>
      </c>
      <c r="AB93" s="41">
        <v>142.94999694824219</v>
      </c>
      <c r="AC93" s="5">
        <f t="shared" si="12"/>
        <v>56</v>
      </c>
      <c r="AD93" s="41">
        <f t="shared" si="13"/>
        <v>198.94999694824219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2</v>
      </c>
      <c r="AT93" s="5">
        <v>2</v>
      </c>
      <c r="AU93" s="5">
        <v>2</v>
      </c>
      <c r="AV93" s="5">
        <v>0</v>
      </c>
      <c r="AW93" s="41">
        <v>132.6199951171875</v>
      </c>
      <c r="AX93" s="5">
        <f t="shared" si="14"/>
        <v>6</v>
      </c>
      <c r="AY93" s="41">
        <f t="shared" si="15"/>
        <v>138.6199951171875</v>
      </c>
      <c r="AZ93" s="41">
        <f t="shared" si="16"/>
        <v>138.6199951171875</v>
      </c>
      <c r="BA93" s="41">
        <f t="shared" si="17"/>
        <v>64.749222869903676</v>
      </c>
    </row>
    <row r="94" spans="1:53" ht="30" x14ac:dyDescent="0.25">
      <c r="A94" s="5">
        <v>85</v>
      </c>
      <c r="B94" s="16" t="s">
        <v>232</v>
      </c>
      <c r="C94" s="16">
        <v>2004</v>
      </c>
      <c r="D94" s="16">
        <v>2004</v>
      </c>
      <c r="E94" s="16">
        <v>2004</v>
      </c>
      <c r="F94" s="16" t="s">
        <v>143</v>
      </c>
      <c r="G94" s="16" t="s">
        <v>233</v>
      </c>
      <c r="H94" s="16" t="s">
        <v>234</v>
      </c>
      <c r="I94" s="16" t="s">
        <v>235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2</v>
      </c>
      <c r="P94" s="5">
        <v>0</v>
      </c>
      <c r="Q94" s="5">
        <v>0</v>
      </c>
      <c r="R94" s="5">
        <v>0</v>
      </c>
      <c r="S94" s="5">
        <v>0</v>
      </c>
      <c r="T94" s="5">
        <v>2</v>
      </c>
      <c r="U94" s="5">
        <v>2</v>
      </c>
      <c r="V94" s="5">
        <v>2</v>
      </c>
      <c r="W94" s="5">
        <v>0</v>
      </c>
      <c r="X94" s="5">
        <v>2</v>
      </c>
      <c r="Y94" s="5">
        <v>0</v>
      </c>
      <c r="Z94" s="5">
        <v>0</v>
      </c>
      <c r="AA94" s="5">
        <v>0</v>
      </c>
      <c r="AB94" s="41">
        <v>135.69000244140625</v>
      </c>
      <c r="AC94" s="5">
        <f t="shared" si="12"/>
        <v>10</v>
      </c>
      <c r="AD94" s="41">
        <f t="shared" si="13"/>
        <v>145.69000244140625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2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2</v>
      </c>
      <c r="AV94" s="5">
        <v>0</v>
      </c>
      <c r="AW94" s="41">
        <v>134.66000366210937</v>
      </c>
      <c r="AX94" s="5">
        <f t="shared" si="14"/>
        <v>4</v>
      </c>
      <c r="AY94" s="41">
        <f t="shared" si="15"/>
        <v>138.66000366210937</v>
      </c>
      <c r="AZ94" s="41">
        <f t="shared" si="16"/>
        <v>138.66000366210937</v>
      </c>
      <c r="BA94" s="41">
        <f t="shared" si="17"/>
        <v>64.796772840443367</v>
      </c>
    </row>
    <row r="95" spans="1:53" ht="60" x14ac:dyDescent="0.25">
      <c r="A95" s="5">
        <v>86</v>
      </c>
      <c r="B95" s="16" t="s">
        <v>385</v>
      </c>
      <c r="C95" s="16">
        <v>2003</v>
      </c>
      <c r="D95" s="16">
        <v>2003</v>
      </c>
      <c r="E95" s="16">
        <v>2003</v>
      </c>
      <c r="F95" s="16">
        <v>2</v>
      </c>
      <c r="G95" s="16" t="s">
        <v>69</v>
      </c>
      <c r="H95" s="16" t="s">
        <v>70</v>
      </c>
      <c r="I95" s="16" t="s">
        <v>152</v>
      </c>
      <c r="J95" s="5">
        <v>2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2</v>
      </c>
      <c r="X95" s="5">
        <v>0</v>
      </c>
      <c r="Y95" s="5">
        <v>2</v>
      </c>
      <c r="Z95" s="5">
        <v>0</v>
      </c>
      <c r="AA95" s="5">
        <v>2</v>
      </c>
      <c r="AB95" s="41">
        <v>132.77000427246094</v>
      </c>
      <c r="AC95" s="5">
        <f t="shared" si="12"/>
        <v>8</v>
      </c>
      <c r="AD95" s="41">
        <f t="shared" si="13"/>
        <v>140.77000427246094</v>
      </c>
      <c r="AE95" s="5">
        <v>2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2</v>
      </c>
      <c r="AO95" s="5">
        <v>2</v>
      </c>
      <c r="AP95" s="5">
        <v>2</v>
      </c>
      <c r="AQ95" s="5"/>
      <c r="AR95" s="5"/>
      <c r="AS95" s="5"/>
      <c r="AT95" s="5"/>
      <c r="AU95" s="5"/>
      <c r="AV95" s="5"/>
      <c r="AW95" s="41"/>
      <c r="AX95" s="5">
        <f t="shared" si="14"/>
        <v>8</v>
      </c>
      <c r="AY95" s="41" t="s">
        <v>848</v>
      </c>
      <c r="AZ95" s="41">
        <f t="shared" si="16"/>
        <v>140.77000427246094</v>
      </c>
      <c r="BA95" s="41">
        <f t="shared" si="17"/>
        <v>67.304498803906071</v>
      </c>
    </row>
    <row r="96" spans="1:53" ht="30" x14ac:dyDescent="0.25">
      <c r="A96" s="5">
        <v>87</v>
      </c>
      <c r="B96" s="16" t="s">
        <v>195</v>
      </c>
      <c r="C96" s="16">
        <v>2004</v>
      </c>
      <c r="D96" s="16">
        <v>2004</v>
      </c>
      <c r="E96" s="16">
        <v>2004</v>
      </c>
      <c r="F96" s="16" t="s">
        <v>143</v>
      </c>
      <c r="G96" s="16" t="s">
        <v>196</v>
      </c>
      <c r="H96" s="16" t="s">
        <v>197</v>
      </c>
      <c r="I96" s="16" t="s">
        <v>198</v>
      </c>
      <c r="J96" s="5">
        <v>0</v>
      </c>
      <c r="K96" s="5">
        <v>0</v>
      </c>
      <c r="L96" s="5">
        <v>2</v>
      </c>
      <c r="M96" s="5">
        <v>0</v>
      </c>
      <c r="N96" s="5">
        <v>2</v>
      </c>
      <c r="O96" s="5">
        <v>0</v>
      </c>
      <c r="P96" s="5">
        <v>50</v>
      </c>
      <c r="Q96" s="5">
        <v>2</v>
      </c>
      <c r="R96" s="5">
        <v>0</v>
      </c>
      <c r="S96" s="5">
        <v>0</v>
      </c>
      <c r="T96" s="5">
        <v>0</v>
      </c>
      <c r="U96" s="5">
        <v>2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2</v>
      </c>
      <c r="AB96" s="41">
        <v>163.3800048828125</v>
      </c>
      <c r="AC96" s="5">
        <f t="shared" si="12"/>
        <v>60</v>
      </c>
      <c r="AD96" s="41">
        <f t="shared" si="13"/>
        <v>223.3800048828125</v>
      </c>
      <c r="AE96" s="5">
        <v>2</v>
      </c>
      <c r="AF96" s="5">
        <v>0</v>
      </c>
      <c r="AG96" s="5">
        <v>0</v>
      </c>
      <c r="AH96" s="5">
        <v>0</v>
      </c>
      <c r="AI96" s="5">
        <v>2</v>
      </c>
      <c r="AJ96" s="5">
        <v>0</v>
      </c>
      <c r="AK96" s="5">
        <v>0</v>
      </c>
      <c r="AL96" s="5">
        <v>2</v>
      </c>
      <c r="AM96" s="5">
        <v>0</v>
      </c>
      <c r="AN96" s="5">
        <v>0</v>
      </c>
      <c r="AO96" s="5">
        <v>0</v>
      </c>
      <c r="AP96" s="5">
        <v>0</v>
      </c>
      <c r="AQ96" s="5">
        <v>2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41">
        <v>133.58000183105469</v>
      </c>
      <c r="AX96" s="5">
        <f t="shared" si="14"/>
        <v>8</v>
      </c>
      <c r="AY96" s="41">
        <f t="shared" si="15"/>
        <v>141.58000183105469</v>
      </c>
      <c r="AZ96" s="41">
        <f t="shared" si="16"/>
        <v>141.58000183105469</v>
      </c>
      <c r="BA96" s="41">
        <f t="shared" si="17"/>
        <v>68.267177154832453</v>
      </c>
    </row>
    <row r="97" spans="1:53" ht="45" x14ac:dyDescent="0.25">
      <c r="A97" s="5">
        <v>88</v>
      </c>
      <c r="B97" s="16" t="s">
        <v>406</v>
      </c>
      <c r="C97" s="16">
        <v>2004</v>
      </c>
      <c r="D97" s="16">
        <v>2004</v>
      </c>
      <c r="E97" s="16">
        <v>2004</v>
      </c>
      <c r="F97" s="16">
        <v>3</v>
      </c>
      <c r="G97" s="16" t="s">
        <v>134</v>
      </c>
      <c r="H97" s="16" t="s">
        <v>135</v>
      </c>
      <c r="I97" s="16" t="s">
        <v>136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50</v>
      </c>
      <c r="P97" s="5">
        <v>2</v>
      </c>
      <c r="Q97" s="5">
        <v>0</v>
      </c>
      <c r="R97" s="5">
        <v>0</v>
      </c>
      <c r="S97" s="5">
        <v>0</v>
      </c>
      <c r="T97" s="5">
        <v>0</v>
      </c>
      <c r="U97" s="5">
        <v>2</v>
      </c>
      <c r="V97" s="5">
        <v>0</v>
      </c>
      <c r="W97" s="5">
        <v>2</v>
      </c>
      <c r="X97" s="5">
        <v>0</v>
      </c>
      <c r="Y97" s="5">
        <v>0</v>
      </c>
      <c r="Z97" s="5">
        <v>0</v>
      </c>
      <c r="AA97" s="5">
        <v>0</v>
      </c>
      <c r="AB97" s="41">
        <v>160.02000427246094</v>
      </c>
      <c r="AC97" s="5">
        <f t="shared" si="12"/>
        <v>56</v>
      </c>
      <c r="AD97" s="41">
        <f t="shared" si="13"/>
        <v>216.02000427246094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2</v>
      </c>
      <c r="AP97" s="5">
        <v>2</v>
      </c>
      <c r="AQ97" s="5">
        <v>0</v>
      </c>
      <c r="AR97" s="5">
        <v>0</v>
      </c>
      <c r="AS97" s="5">
        <v>0</v>
      </c>
      <c r="AT97" s="5">
        <v>2</v>
      </c>
      <c r="AU97" s="5">
        <v>0</v>
      </c>
      <c r="AV97" s="5">
        <v>0</v>
      </c>
      <c r="AW97" s="41">
        <v>136.21000671386719</v>
      </c>
      <c r="AX97" s="5">
        <f t="shared" si="14"/>
        <v>6</v>
      </c>
      <c r="AY97" s="41">
        <f t="shared" si="15"/>
        <v>142.21000671386719</v>
      </c>
      <c r="AZ97" s="41">
        <f t="shared" si="16"/>
        <v>142.21000671386719</v>
      </c>
      <c r="BA97" s="41">
        <f t="shared" si="17"/>
        <v>69.01593504333087</v>
      </c>
    </row>
    <row r="98" spans="1:53" ht="45" x14ac:dyDescent="0.25">
      <c r="A98" s="5">
        <v>89</v>
      </c>
      <c r="B98" s="16" t="s">
        <v>17</v>
      </c>
      <c r="C98" s="16">
        <v>2004</v>
      </c>
      <c r="D98" s="16">
        <v>2004</v>
      </c>
      <c r="E98" s="16">
        <v>2004</v>
      </c>
      <c r="F98" s="16">
        <v>3</v>
      </c>
      <c r="G98" s="16" t="s">
        <v>18</v>
      </c>
      <c r="H98" s="16" t="s">
        <v>19</v>
      </c>
      <c r="I98" s="16" t="s">
        <v>20</v>
      </c>
      <c r="J98" s="5">
        <v>2</v>
      </c>
      <c r="K98" s="5">
        <v>0</v>
      </c>
      <c r="L98" s="5">
        <v>2</v>
      </c>
      <c r="M98" s="5">
        <v>0</v>
      </c>
      <c r="N98" s="5">
        <v>2</v>
      </c>
      <c r="O98" s="5">
        <v>2</v>
      </c>
      <c r="P98" s="5">
        <v>0</v>
      </c>
      <c r="Q98" s="5">
        <v>0</v>
      </c>
      <c r="R98" s="5">
        <v>0</v>
      </c>
      <c r="S98" s="5">
        <v>2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2</v>
      </c>
      <c r="Z98" s="5">
        <v>0</v>
      </c>
      <c r="AA98" s="5">
        <v>0</v>
      </c>
      <c r="AB98" s="41">
        <v>130.22999572753906</v>
      </c>
      <c r="AC98" s="5">
        <f t="shared" si="12"/>
        <v>12</v>
      </c>
      <c r="AD98" s="41">
        <f t="shared" si="13"/>
        <v>142.22999572753906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2</v>
      </c>
      <c r="AK98" s="5">
        <v>0</v>
      </c>
      <c r="AL98" s="5">
        <v>50</v>
      </c>
      <c r="AM98" s="5">
        <v>0</v>
      </c>
      <c r="AN98" s="5">
        <v>0</v>
      </c>
      <c r="AO98" s="5">
        <v>50</v>
      </c>
      <c r="AP98" s="5">
        <v>50</v>
      </c>
      <c r="AQ98" s="5">
        <v>50</v>
      </c>
      <c r="AR98" s="5">
        <v>50</v>
      </c>
      <c r="AS98" s="5">
        <v>50</v>
      </c>
      <c r="AT98" s="5">
        <v>50</v>
      </c>
      <c r="AU98" s="5">
        <v>50</v>
      </c>
      <c r="AV98" s="5">
        <v>50</v>
      </c>
      <c r="AW98" s="41">
        <v>132.19000244140625</v>
      </c>
      <c r="AX98" s="5">
        <f t="shared" si="14"/>
        <v>452</v>
      </c>
      <c r="AY98" s="41">
        <f t="shared" si="15"/>
        <v>584.19000244140625</v>
      </c>
      <c r="AZ98" s="41">
        <f t="shared" si="16"/>
        <v>142.22999572753906</v>
      </c>
      <c r="BA98" s="41">
        <f t="shared" si="17"/>
        <v>69.039691893600505</v>
      </c>
    </row>
    <row r="99" spans="1:53" ht="45" x14ac:dyDescent="0.25">
      <c r="A99" s="5">
        <v>90</v>
      </c>
      <c r="B99" s="16" t="s">
        <v>288</v>
      </c>
      <c r="C99" s="16">
        <v>2004</v>
      </c>
      <c r="D99" s="16">
        <v>2004</v>
      </c>
      <c r="E99" s="16">
        <v>2004</v>
      </c>
      <c r="F99" s="16" t="s">
        <v>143</v>
      </c>
      <c r="G99" s="16" t="s">
        <v>99</v>
      </c>
      <c r="H99" s="16" t="s">
        <v>100</v>
      </c>
      <c r="I99" s="16" t="s">
        <v>289</v>
      </c>
      <c r="J99" s="5">
        <v>2</v>
      </c>
      <c r="K99" s="5">
        <v>2</v>
      </c>
      <c r="L99" s="5">
        <v>2</v>
      </c>
      <c r="M99" s="5">
        <v>0</v>
      </c>
      <c r="N99" s="5">
        <v>2</v>
      </c>
      <c r="O99" s="5">
        <v>0</v>
      </c>
      <c r="P99" s="5">
        <v>0</v>
      </c>
      <c r="Q99" s="5">
        <v>0</v>
      </c>
      <c r="R99" s="5">
        <v>0</v>
      </c>
      <c r="S99" s="5">
        <v>50</v>
      </c>
      <c r="T99" s="5">
        <v>0</v>
      </c>
      <c r="U99" s="5">
        <v>2</v>
      </c>
      <c r="V99" s="5">
        <v>0</v>
      </c>
      <c r="W99" s="5">
        <v>0</v>
      </c>
      <c r="X99" s="5">
        <v>2</v>
      </c>
      <c r="Y99" s="5">
        <v>50</v>
      </c>
      <c r="Z99" s="5">
        <v>2</v>
      </c>
      <c r="AA99" s="5">
        <v>0</v>
      </c>
      <c r="AB99" s="41">
        <v>147.33999633789062</v>
      </c>
      <c r="AC99" s="5">
        <f t="shared" si="12"/>
        <v>114</v>
      </c>
      <c r="AD99" s="41">
        <f t="shared" si="13"/>
        <v>261.33999633789062</v>
      </c>
      <c r="AE99" s="5">
        <v>0</v>
      </c>
      <c r="AF99" s="5">
        <v>2</v>
      </c>
      <c r="AG99" s="5">
        <v>2</v>
      </c>
      <c r="AH99" s="5">
        <v>0</v>
      </c>
      <c r="AI99" s="5">
        <v>0</v>
      </c>
      <c r="AJ99" s="5">
        <v>0</v>
      </c>
      <c r="AK99" s="5">
        <v>2</v>
      </c>
      <c r="AL99" s="5">
        <v>2</v>
      </c>
      <c r="AM99" s="5">
        <v>0</v>
      </c>
      <c r="AN99" s="5">
        <v>2</v>
      </c>
      <c r="AO99" s="5">
        <v>0</v>
      </c>
      <c r="AP99" s="5">
        <v>0</v>
      </c>
      <c r="AQ99" s="5">
        <v>2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41">
        <v>140.83999633789063</v>
      </c>
      <c r="AX99" s="5">
        <f t="shared" si="14"/>
        <v>12</v>
      </c>
      <c r="AY99" s="41">
        <f t="shared" si="15"/>
        <v>152.83999633789062</v>
      </c>
      <c r="AZ99" s="41">
        <f t="shared" si="16"/>
        <v>152.83999633789062</v>
      </c>
      <c r="BA99" s="41">
        <f t="shared" si="17"/>
        <v>81.64962853172328</v>
      </c>
    </row>
    <row r="100" spans="1:53" ht="90" x14ac:dyDescent="0.25">
      <c r="A100" s="5">
        <v>91</v>
      </c>
      <c r="B100" s="16" t="s">
        <v>187</v>
      </c>
      <c r="C100" s="16">
        <v>2004</v>
      </c>
      <c r="D100" s="16">
        <v>2004</v>
      </c>
      <c r="E100" s="16">
        <v>2004</v>
      </c>
      <c r="F100" s="16">
        <v>3</v>
      </c>
      <c r="G100" s="16" t="s">
        <v>25</v>
      </c>
      <c r="H100" s="16" t="s">
        <v>26</v>
      </c>
      <c r="I100" s="16" t="s">
        <v>27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50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41">
        <v>110.91000366210937</v>
      </c>
      <c r="AC100" s="5">
        <f t="shared" si="12"/>
        <v>52</v>
      </c>
      <c r="AD100" s="41">
        <f t="shared" si="13"/>
        <v>162.91000366210937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50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41">
        <v>107.26999664306641</v>
      </c>
      <c r="AX100" s="5">
        <f t="shared" si="14"/>
        <v>50</v>
      </c>
      <c r="AY100" s="41">
        <f t="shared" si="15"/>
        <v>157.26999664306641</v>
      </c>
      <c r="AZ100" s="41">
        <f t="shared" si="16"/>
        <v>157.26999664306641</v>
      </c>
      <c r="BA100" s="41">
        <f t="shared" si="17"/>
        <v>86.914663398981432</v>
      </c>
    </row>
    <row r="101" spans="1:53" ht="30" x14ac:dyDescent="0.25">
      <c r="A101" s="5">
        <v>92</v>
      </c>
      <c r="B101" s="16" t="s">
        <v>373</v>
      </c>
      <c r="C101" s="16">
        <v>2003</v>
      </c>
      <c r="D101" s="16">
        <v>2003</v>
      </c>
      <c r="E101" s="16">
        <v>2003</v>
      </c>
      <c r="F101" s="16">
        <v>2</v>
      </c>
      <c r="G101" s="16" t="s">
        <v>196</v>
      </c>
      <c r="H101" s="16" t="s">
        <v>197</v>
      </c>
      <c r="I101" s="16" t="s">
        <v>198</v>
      </c>
      <c r="J101" s="5">
        <v>2</v>
      </c>
      <c r="K101" s="5">
        <v>0</v>
      </c>
      <c r="L101" s="5">
        <v>0</v>
      </c>
      <c r="M101" s="5">
        <v>0</v>
      </c>
      <c r="N101" s="5">
        <v>0</v>
      </c>
      <c r="O101" s="5">
        <v>50</v>
      </c>
      <c r="P101" s="5">
        <v>0</v>
      </c>
      <c r="Q101" s="5">
        <v>2</v>
      </c>
      <c r="R101" s="5">
        <v>0</v>
      </c>
      <c r="S101" s="5">
        <v>2</v>
      </c>
      <c r="T101" s="5">
        <v>0</v>
      </c>
      <c r="U101" s="5">
        <v>2</v>
      </c>
      <c r="V101" s="5">
        <v>0</v>
      </c>
      <c r="W101" s="5">
        <v>2</v>
      </c>
      <c r="X101" s="5">
        <v>2</v>
      </c>
      <c r="Y101" s="5">
        <v>0</v>
      </c>
      <c r="Z101" s="5">
        <v>0</v>
      </c>
      <c r="AA101" s="5">
        <v>2</v>
      </c>
      <c r="AB101" s="41">
        <v>155.44999694824219</v>
      </c>
      <c r="AC101" s="5">
        <f t="shared" si="12"/>
        <v>64</v>
      </c>
      <c r="AD101" s="41">
        <f t="shared" si="13"/>
        <v>219.44999694824219</v>
      </c>
      <c r="AE101" s="5">
        <v>2</v>
      </c>
      <c r="AF101" s="5">
        <v>0</v>
      </c>
      <c r="AG101" s="5">
        <v>2</v>
      </c>
      <c r="AH101" s="5">
        <v>0</v>
      </c>
      <c r="AI101" s="5">
        <v>2</v>
      </c>
      <c r="AJ101" s="5">
        <v>0</v>
      </c>
      <c r="AK101" s="5">
        <v>0</v>
      </c>
      <c r="AL101" s="5">
        <v>2</v>
      </c>
      <c r="AM101" s="5">
        <v>0</v>
      </c>
      <c r="AN101" s="5">
        <v>2</v>
      </c>
      <c r="AO101" s="5">
        <v>2</v>
      </c>
      <c r="AP101" s="5">
        <v>0</v>
      </c>
      <c r="AQ101" s="5">
        <v>2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41">
        <v>168.83000183105469</v>
      </c>
      <c r="AX101" s="5">
        <f t="shared" si="14"/>
        <v>14</v>
      </c>
      <c r="AY101" s="41">
        <f t="shared" si="15"/>
        <v>182.83000183105469</v>
      </c>
      <c r="AZ101" s="41">
        <f t="shared" si="16"/>
        <v>182.83000183105469</v>
      </c>
      <c r="BA101" s="41">
        <f t="shared" si="17"/>
        <v>117.29261131127113</v>
      </c>
    </row>
    <row r="102" spans="1:53" ht="30" x14ac:dyDescent="0.25">
      <c r="A102" s="5">
        <v>93</v>
      </c>
      <c r="B102" s="16" t="s">
        <v>493</v>
      </c>
      <c r="C102" s="16">
        <v>2005</v>
      </c>
      <c r="D102" s="16">
        <v>2005</v>
      </c>
      <c r="E102" s="16">
        <v>2005</v>
      </c>
      <c r="F102" s="16">
        <v>3</v>
      </c>
      <c r="G102" s="16" t="s">
        <v>242</v>
      </c>
      <c r="H102" s="16" t="s">
        <v>243</v>
      </c>
      <c r="I102" s="16" t="s">
        <v>244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50</v>
      </c>
      <c r="P102" s="5">
        <v>0</v>
      </c>
      <c r="Q102" s="5">
        <v>0</v>
      </c>
      <c r="R102" s="5">
        <v>2</v>
      </c>
      <c r="S102" s="5">
        <v>2</v>
      </c>
      <c r="T102" s="5">
        <v>2</v>
      </c>
      <c r="U102" s="5">
        <v>2</v>
      </c>
      <c r="V102" s="5">
        <v>0</v>
      </c>
      <c r="W102" s="5">
        <v>0</v>
      </c>
      <c r="X102" s="5">
        <v>0</v>
      </c>
      <c r="Y102" s="5">
        <v>2</v>
      </c>
      <c r="Z102" s="5">
        <v>0</v>
      </c>
      <c r="AA102" s="5">
        <v>0</v>
      </c>
      <c r="AB102" s="41">
        <v>172.44999694824219</v>
      </c>
      <c r="AC102" s="5">
        <f t="shared" si="12"/>
        <v>60</v>
      </c>
      <c r="AD102" s="41">
        <f t="shared" si="13"/>
        <v>232.44999694824219</v>
      </c>
      <c r="AE102" s="5">
        <v>0</v>
      </c>
      <c r="AF102" s="5">
        <v>0</v>
      </c>
      <c r="AG102" s="5">
        <v>2</v>
      </c>
      <c r="AH102" s="5">
        <v>0</v>
      </c>
      <c r="AI102" s="5">
        <v>0</v>
      </c>
      <c r="AJ102" s="5">
        <v>0</v>
      </c>
      <c r="AK102" s="5">
        <v>0</v>
      </c>
      <c r="AL102" s="5">
        <v>50</v>
      </c>
      <c r="AM102" s="5">
        <v>0</v>
      </c>
      <c r="AN102" s="5">
        <v>0</v>
      </c>
      <c r="AO102" s="5">
        <v>2</v>
      </c>
      <c r="AP102" s="5">
        <v>0</v>
      </c>
      <c r="AQ102" s="5">
        <v>0</v>
      </c>
      <c r="AR102" s="5">
        <v>0</v>
      </c>
      <c r="AS102" s="5">
        <v>0</v>
      </c>
      <c r="AT102" s="5">
        <v>2</v>
      </c>
      <c r="AU102" s="5">
        <v>0</v>
      </c>
      <c r="AV102" s="5">
        <v>0</v>
      </c>
      <c r="AW102" s="41">
        <v>134.1300048828125</v>
      </c>
      <c r="AX102" s="5">
        <f t="shared" si="14"/>
        <v>56</v>
      </c>
      <c r="AY102" s="41">
        <f t="shared" si="15"/>
        <v>190.1300048828125</v>
      </c>
      <c r="AZ102" s="41">
        <f t="shared" si="16"/>
        <v>190.1300048828125</v>
      </c>
      <c r="BA102" s="41">
        <f t="shared" si="17"/>
        <v>125.96863116474397</v>
      </c>
    </row>
    <row r="103" spans="1:53" ht="30" x14ac:dyDescent="0.25">
      <c r="A103" s="5">
        <v>94</v>
      </c>
      <c r="B103" s="16" t="s">
        <v>257</v>
      </c>
      <c r="C103" s="16">
        <v>2003</v>
      </c>
      <c r="D103" s="16">
        <v>2003</v>
      </c>
      <c r="E103" s="16">
        <v>2003</v>
      </c>
      <c r="F103" s="16" t="s">
        <v>143</v>
      </c>
      <c r="G103" s="16" t="s">
        <v>233</v>
      </c>
      <c r="H103" s="16" t="s">
        <v>234</v>
      </c>
      <c r="I103" s="16" t="s">
        <v>235</v>
      </c>
      <c r="J103" s="5">
        <v>0</v>
      </c>
      <c r="K103" s="5">
        <v>2</v>
      </c>
      <c r="L103" s="5">
        <v>0</v>
      </c>
      <c r="M103" s="5">
        <v>0</v>
      </c>
      <c r="N103" s="5">
        <v>2</v>
      </c>
      <c r="O103" s="5">
        <v>50</v>
      </c>
      <c r="P103" s="5">
        <v>2</v>
      </c>
      <c r="Q103" s="5">
        <v>2</v>
      </c>
      <c r="R103" s="5">
        <v>0</v>
      </c>
      <c r="S103" s="5">
        <v>2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2</v>
      </c>
      <c r="AA103" s="5">
        <v>0</v>
      </c>
      <c r="AB103" s="41">
        <v>136.08000183105469</v>
      </c>
      <c r="AC103" s="5">
        <f t="shared" si="12"/>
        <v>62</v>
      </c>
      <c r="AD103" s="41">
        <f t="shared" si="13"/>
        <v>198.08000183105469</v>
      </c>
      <c r="AE103" s="5">
        <v>0</v>
      </c>
      <c r="AF103" s="5">
        <v>0</v>
      </c>
      <c r="AG103" s="5">
        <v>0</v>
      </c>
      <c r="AH103" s="5">
        <v>0</v>
      </c>
      <c r="AI103" s="5">
        <v>2</v>
      </c>
      <c r="AJ103" s="5">
        <v>2</v>
      </c>
      <c r="AK103" s="5">
        <v>50</v>
      </c>
      <c r="AL103" s="5">
        <v>2</v>
      </c>
      <c r="AM103" s="5">
        <v>0</v>
      </c>
      <c r="AN103" s="5">
        <v>0</v>
      </c>
      <c r="AO103" s="5">
        <v>50</v>
      </c>
      <c r="AP103" s="5">
        <v>2</v>
      </c>
      <c r="AQ103" s="5">
        <v>0</v>
      </c>
      <c r="AR103" s="5">
        <v>0</v>
      </c>
      <c r="AS103" s="5">
        <v>0</v>
      </c>
      <c r="AT103" s="5">
        <v>2</v>
      </c>
      <c r="AU103" s="5">
        <v>0</v>
      </c>
      <c r="AV103" s="5">
        <v>0</v>
      </c>
      <c r="AW103" s="41">
        <v>144.8699951171875</v>
      </c>
      <c r="AX103" s="5">
        <f t="shared" si="14"/>
        <v>110</v>
      </c>
      <c r="AY103" s="41">
        <f t="shared" si="15"/>
        <v>254.8699951171875</v>
      </c>
      <c r="AZ103" s="41">
        <f t="shared" si="16"/>
        <v>198.08000183105469</v>
      </c>
      <c r="BA103" s="41">
        <f t="shared" si="17"/>
        <v>135.41716575698484</v>
      </c>
    </row>
    <row r="105" spans="1:53" ht="18.75" x14ac:dyDescent="0.25">
      <c r="A105" s="20" t="s">
        <v>849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53" x14ac:dyDescent="0.25">
      <c r="A106" s="28" t="s">
        <v>838</v>
      </c>
      <c r="B106" s="28" t="s">
        <v>1</v>
      </c>
      <c r="C106" s="28" t="s">
        <v>2</v>
      </c>
      <c r="D106" s="28" t="s">
        <v>505</v>
      </c>
      <c r="E106" s="28" t="s">
        <v>506</v>
      </c>
      <c r="F106" s="28" t="s">
        <v>3</v>
      </c>
      <c r="G106" s="28" t="s">
        <v>4</v>
      </c>
      <c r="H106" s="28" t="s">
        <v>5</v>
      </c>
      <c r="I106" s="28" t="s">
        <v>6</v>
      </c>
      <c r="J106" s="30" t="s">
        <v>840</v>
      </c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2"/>
      <c r="AE106" s="30" t="s">
        <v>844</v>
      </c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2"/>
      <c r="AZ106" s="28" t="s">
        <v>845</v>
      </c>
      <c r="BA106" s="28" t="s">
        <v>846</v>
      </c>
    </row>
    <row r="107" spans="1:53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33">
        <v>1</v>
      </c>
      <c r="K107" s="33">
        <v>2</v>
      </c>
      <c r="L107" s="33">
        <v>3</v>
      </c>
      <c r="M107" s="33">
        <v>4</v>
      </c>
      <c r="N107" s="33">
        <v>5</v>
      </c>
      <c r="O107" s="33">
        <v>6</v>
      </c>
      <c r="P107" s="33">
        <v>7</v>
      </c>
      <c r="Q107" s="33">
        <v>8</v>
      </c>
      <c r="R107" s="33">
        <v>9</v>
      </c>
      <c r="S107" s="33">
        <v>10</v>
      </c>
      <c r="T107" s="33">
        <v>11</v>
      </c>
      <c r="U107" s="33">
        <v>12</v>
      </c>
      <c r="V107" s="33">
        <v>13</v>
      </c>
      <c r="W107" s="33">
        <v>14</v>
      </c>
      <c r="X107" s="33">
        <v>15</v>
      </c>
      <c r="Y107" s="33">
        <v>16</v>
      </c>
      <c r="Z107" s="33">
        <v>17</v>
      </c>
      <c r="AA107" s="33">
        <v>18</v>
      </c>
      <c r="AB107" s="33" t="s">
        <v>841</v>
      </c>
      <c r="AC107" s="33" t="s">
        <v>842</v>
      </c>
      <c r="AD107" s="33" t="s">
        <v>843</v>
      </c>
      <c r="AE107" s="33">
        <v>1</v>
      </c>
      <c r="AF107" s="33">
        <v>2</v>
      </c>
      <c r="AG107" s="33">
        <v>3</v>
      </c>
      <c r="AH107" s="33">
        <v>4</v>
      </c>
      <c r="AI107" s="33">
        <v>5</v>
      </c>
      <c r="AJ107" s="33">
        <v>6</v>
      </c>
      <c r="AK107" s="33">
        <v>7</v>
      </c>
      <c r="AL107" s="33">
        <v>8</v>
      </c>
      <c r="AM107" s="33">
        <v>9</v>
      </c>
      <c r="AN107" s="33">
        <v>10</v>
      </c>
      <c r="AO107" s="33">
        <v>11</v>
      </c>
      <c r="AP107" s="33">
        <v>12</v>
      </c>
      <c r="AQ107" s="33">
        <v>13</v>
      </c>
      <c r="AR107" s="33">
        <v>14</v>
      </c>
      <c r="AS107" s="33">
        <v>15</v>
      </c>
      <c r="AT107" s="33">
        <v>16</v>
      </c>
      <c r="AU107" s="33">
        <v>17</v>
      </c>
      <c r="AV107" s="33">
        <v>18</v>
      </c>
      <c r="AW107" s="33" t="s">
        <v>841</v>
      </c>
      <c r="AX107" s="33" t="s">
        <v>842</v>
      </c>
      <c r="AY107" s="33" t="s">
        <v>843</v>
      </c>
      <c r="AZ107" s="29"/>
      <c r="BA107" s="29"/>
    </row>
    <row r="108" spans="1:53" ht="90" x14ac:dyDescent="0.25">
      <c r="A108" s="38">
        <v>1</v>
      </c>
      <c r="B108" s="39" t="s">
        <v>850</v>
      </c>
      <c r="C108" s="39" t="s">
        <v>851</v>
      </c>
      <c r="D108" s="39">
        <v>2003</v>
      </c>
      <c r="E108" s="39">
        <v>2003</v>
      </c>
      <c r="F108" s="39" t="s">
        <v>852</v>
      </c>
      <c r="G108" s="39" t="s">
        <v>25</v>
      </c>
      <c r="H108" s="39" t="s">
        <v>26</v>
      </c>
      <c r="I108" s="39" t="s">
        <v>27</v>
      </c>
      <c r="J108" s="38">
        <v>0</v>
      </c>
      <c r="K108" s="38">
        <v>0</v>
      </c>
      <c r="L108" s="38">
        <v>2</v>
      </c>
      <c r="M108" s="38">
        <v>0</v>
      </c>
      <c r="N108" s="38">
        <v>2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40">
        <v>116.27999877929687</v>
      </c>
      <c r="AC108" s="38">
        <f t="shared" ref="AC108:AC137" si="18">SUM(J108:AA108)</f>
        <v>4</v>
      </c>
      <c r="AD108" s="40">
        <f t="shared" ref="AD108:AD137" si="19">AB108+AC108</f>
        <v>120.27999877929687</v>
      </c>
      <c r="AE108" s="38">
        <v>2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40">
        <v>110.26999664306641</v>
      </c>
      <c r="AX108" s="38">
        <f t="shared" ref="AX108:AX137" si="20">SUM(AE108:AV108)</f>
        <v>2</v>
      </c>
      <c r="AY108" s="40">
        <f t="shared" ref="AY108:AY137" si="21">AW108+AX108</f>
        <v>112.26999664306641</v>
      </c>
      <c r="AZ108" s="40">
        <f t="shared" ref="AZ108:AZ137" si="22">MIN(AY108,AD108)</f>
        <v>112.26999664306641</v>
      </c>
      <c r="BA108" s="40">
        <f t="shared" ref="BA108:BA137" si="23">IF( AND(ISNUMBER(AZ$108),ISNUMBER(AZ108)),(AZ108-AZ$108)/AZ$108*100,"")</f>
        <v>0</v>
      </c>
    </row>
    <row r="109" spans="1:53" ht="60" x14ac:dyDescent="0.25">
      <c r="A109" s="5">
        <v>2</v>
      </c>
      <c r="B109" s="16" t="s">
        <v>853</v>
      </c>
      <c r="C109" s="16" t="s">
        <v>854</v>
      </c>
      <c r="D109" s="16">
        <v>2002</v>
      </c>
      <c r="E109" s="16">
        <v>2001</v>
      </c>
      <c r="F109" s="16" t="s">
        <v>855</v>
      </c>
      <c r="G109" s="16" t="s">
        <v>319</v>
      </c>
      <c r="H109" s="16" t="s">
        <v>54</v>
      </c>
      <c r="I109" s="16" t="s">
        <v>55</v>
      </c>
      <c r="J109" s="5">
        <v>0</v>
      </c>
      <c r="K109" s="5">
        <v>0</v>
      </c>
      <c r="L109" s="5">
        <v>0</v>
      </c>
      <c r="M109" s="5">
        <v>0</v>
      </c>
      <c r="N109" s="5">
        <v>2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2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41">
        <v>109.05000305175781</v>
      </c>
      <c r="AC109" s="5">
        <f t="shared" si="18"/>
        <v>4</v>
      </c>
      <c r="AD109" s="41">
        <f t="shared" si="19"/>
        <v>113.05000305175781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2</v>
      </c>
      <c r="AQ109" s="5">
        <v>0</v>
      </c>
      <c r="AR109" s="5">
        <v>0</v>
      </c>
      <c r="AS109" s="5">
        <v>0</v>
      </c>
      <c r="AT109" s="5">
        <v>0</v>
      </c>
      <c r="AU109" s="5">
        <v>2</v>
      </c>
      <c r="AV109" s="5">
        <v>0</v>
      </c>
      <c r="AW109" s="41">
        <v>109.26999664306641</v>
      </c>
      <c r="AX109" s="5">
        <f t="shared" si="20"/>
        <v>4</v>
      </c>
      <c r="AY109" s="41">
        <f t="shared" si="21"/>
        <v>113.26999664306641</v>
      </c>
      <c r="AZ109" s="41">
        <f t="shared" si="22"/>
        <v>113.05000305175781</v>
      </c>
      <c r="BA109" s="41">
        <f t="shared" si="23"/>
        <v>0.69475944777235188</v>
      </c>
    </row>
    <row r="110" spans="1:53" ht="30" x14ac:dyDescent="0.25">
      <c r="A110" s="5">
        <v>3</v>
      </c>
      <c r="B110" s="16" t="s">
        <v>856</v>
      </c>
      <c r="C110" s="16" t="s">
        <v>857</v>
      </c>
      <c r="D110" s="16">
        <v>2003</v>
      </c>
      <c r="E110" s="16">
        <v>2002</v>
      </c>
      <c r="F110" s="16" t="s">
        <v>852</v>
      </c>
      <c r="G110" s="16" t="s">
        <v>53</v>
      </c>
      <c r="H110" s="16" t="s">
        <v>60</v>
      </c>
      <c r="I110" s="16" t="s">
        <v>61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2</v>
      </c>
      <c r="P110" s="5">
        <v>0</v>
      </c>
      <c r="Q110" s="5">
        <v>2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41">
        <v>125.23999786376953</v>
      </c>
      <c r="AC110" s="5">
        <f t="shared" si="18"/>
        <v>4</v>
      </c>
      <c r="AD110" s="41">
        <f t="shared" si="19"/>
        <v>129.23999786376953</v>
      </c>
      <c r="AE110" s="5">
        <v>2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2</v>
      </c>
      <c r="AU110" s="5">
        <v>2</v>
      </c>
      <c r="AV110" s="5">
        <v>0</v>
      </c>
      <c r="AW110" s="41">
        <v>112.95999908447266</v>
      </c>
      <c r="AX110" s="5">
        <f t="shared" si="20"/>
        <v>6</v>
      </c>
      <c r="AY110" s="41">
        <f t="shared" si="21"/>
        <v>118.95999908447266</v>
      </c>
      <c r="AZ110" s="41">
        <f t="shared" si="22"/>
        <v>118.95999908447266</v>
      </c>
      <c r="BA110" s="41">
        <f t="shared" si="23"/>
        <v>5.9588515555722275</v>
      </c>
    </row>
    <row r="111" spans="1:53" ht="60" x14ac:dyDescent="0.25">
      <c r="A111" s="5">
        <v>4</v>
      </c>
      <c r="B111" s="16" t="s">
        <v>858</v>
      </c>
      <c r="C111" s="16" t="s">
        <v>859</v>
      </c>
      <c r="D111" s="16">
        <v>2002</v>
      </c>
      <c r="E111" s="16">
        <v>2002</v>
      </c>
      <c r="F111" s="16" t="s">
        <v>852</v>
      </c>
      <c r="G111" s="16" t="s">
        <v>53</v>
      </c>
      <c r="H111" s="16" t="s">
        <v>54</v>
      </c>
      <c r="I111" s="16" t="s">
        <v>55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2</v>
      </c>
      <c r="P111" s="5">
        <v>0</v>
      </c>
      <c r="Q111" s="5">
        <v>2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2</v>
      </c>
      <c r="Z111" s="5">
        <v>0</v>
      </c>
      <c r="AA111" s="5">
        <v>0</v>
      </c>
      <c r="AB111" s="41">
        <v>116.72000122070312</v>
      </c>
      <c r="AC111" s="5">
        <f t="shared" si="18"/>
        <v>6</v>
      </c>
      <c r="AD111" s="41">
        <f t="shared" si="19"/>
        <v>122.72000122070312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2</v>
      </c>
      <c r="AQ111" s="5">
        <v>2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41">
        <v>115.08999633789062</v>
      </c>
      <c r="AX111" s="5">
        <f t="shared" si="20"/>
        <v>4</v>
      </c>
      <c r="AY111" s="41">
        <f t="shared" si="21"/>
        <v>119.08999633789063</v>
      </c>
      <c r="AZ111" s="41">
        <f t="shared" si="22"/>
        <v>119.08999633789063</v>
      </c>
      <c r="BA111" s="41">
        <f t="shared" si="23"/>
        <v>6.0746413990789137</v>
      </c>
    </row>
    <row r="112" spans="1:53" ht="150" x14ac:dyDescent="0.25">
      <c r="A112" s="5">
        <v>5</v>
      </c>
      <c r="B112" s="16" t="s">
        <v>860</v>
      </c>
      <c r="C112" s="16" t="s">
        <v>851</v>
      </c>
      <c r="D112" s="16">
        <v>2003</v>
      </c>
      <c r="E112" s="16">
        <v>2003</v>
      </c>
      <c r="F112" s="16" t="s">
        <v>852</v>
      </c>
      <c r="G112" s="16" t="s">
        <v>31</v>
      </c>
      <c r="H112" s="16" t="s">
        <v>107</v>
      </c>
      <c r="I112" s="16" t="s">
        <v>672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2</v>
      </c>
      <c r="Z112" s="5">
        <v>0</v>
      </c>
      <c r="AA112" s="5">
        <v>0</v>
      </c>
      <c r="AB112" s="41">
        <v>118.08000183105469</v>
      </c>
      <c r="AC112" s="5">
        <f t="shared" si="18"/>
        <v>2</v>
      </c>
      <c r="AD112" s="41">
        <f t="shared" si="19"/>
        <v>120.08000183105469</v>
      </c>
      <c r="AE112" s="5">
        <v>2</v>
      </c>
      <c r="AF112" s="5">
        <v>0</v>
      </c>
      <c r="AG112" s="5">
        <v>0</v>
      </c>
      <c r="AH112" s="5">
        <v>0</v>
      </c>
      <c r="AI112" s="5">
        <v>0</v>
      </c>
      <c r="AJ112" s="5">
        <v>2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41">
        <v>122.36000061035156</v>
      </c>
      <c r="AX112" s="5">
        <f t="shared" si="20"/>
        <v>4</v>
      </c>
      <c r="AY112" s="41">
        <f t="shared" si="21"/>
        <v>126.36000061035156</v>
      </c>
      <c r="AZ112" s="41">
        <f t="shared" si="22"/>
        <v>120.08000183105469</v>
      </c>
      <c r="BA112" s="41">
        <f t="shared" si="23"/>
        <v>6.9564491150901038</v>
      </c>
    </row>
    <row r="113" spans="1:53" ht="75" x14ac:dyDescent="0.25">
      <c r="A113" s="5">
        <v>6</v>
      </c>
      <c r="B113" s="16" t="s">
        <v>861</v>
      </c>
      <c r="C113" s="16" t="s">
        <v>859</v>
      </c>
      <c r="D113" s="16">
        <v>2002</v>
      </c>
      <c r="E113" s="16">
        <v>2002</v>
      </c>
      <c r="F113" s="16" t="s">
        <v>862</v>
      </c>
      <c r="G113" s="16" t="s">
        <v>12</v>
      </c>
      <c r="H113" s="16" t="s">
        <v>41</v>
      </c>
      <c r="I113" s="16" t="s">
        <v>635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2</v>
      </c>
      <c r="P113" s="5">
        <v>0</v>
      </c>
      <c r="Q113" s="5">
        <v>0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2</v>
      </c>
      <c r="Y113" s="5">
        <v>2</v>
      </c>
      <c r="Z113" s="5">
        <v>2</v>
      </c>
      <c r="AA113" s="5">
        <v>2</v>
      </c>
      <c r="AB113" s="41">
        <v>117.52999877929687</v>
      </c>
      <c r="AC113" s="5">
        <f t="shared" si="18"/>
        <v>12</v>
      </c>
      <c r="AD113" s="41">
        <f t="shared" si="19"/>
        <v>129.52999877929687</v>
      </c>
      <c r="AE113" s="5">
        <v>0</v>
      </c>
      <c r="AF113" s="5">
        <v>0</v>
      </c>
      <c r="AG113" s="5">
        <v>0</v>
      </c>
      <c r="AH113" s="5">
        <v>0</v>
      </c>
      <c r="AI113" s="5">
        <v>2</v>
      </c>
      <c r="AJ113" s="5">
        <v>2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2</v>
      </c>
      <c r="AU113" s="5">
        <v>0</v>
      </c>
      <c r="AV113" s="5">
        <v>2</v>
      </c>
      <c r="AW113" s="41">
        <v>112.44999694824219</v>
      </c>
      <c r="AX113" s="5">
        <f t="shared" si="20"/>
        <v>8</v>
      </c>
      <c r="AY113" s="41">
        <f t="shared" si="21"/>
        <v>120.44999694824219</v>
      </c>
      <c r="AZ113" s="41">
        <f t="shared" si="22"/>
        <v>120.44999694824219</v>
      </c>
      <c r="BA113" s="41">
        <f t="shared" si="23"/>
        <v>7.2860074372158303</v>
      </c>
    </row>
    <row r="114" spans="1:53" ht="75" x14ac:dyDescent="0.25">
      <c r="A114" s="5">
        <v>7</v>
      </c>
      <c r="B114" s="16" t="s">
        <v>863</v>
      </c>
      <c r="C114" s="16" t="s">
        <v>864</v>
      </c>
      <c r="D114" s="16">
        <v>2003</v>
      </c>
      <c r="E114" s="16">
        <v>2002</v>
      </c>
      <c r="F114" s="16" t="s">
        <v>865</v>
      </c>
      <c r="G114" s="16" t="s">
        <v>36</v>
      </c>
      <c r="H114" s="16" t="s">
        <v>37</v>
      </c>
      <c r="I114" s="16" t="s">
        <v>38</v>
      </c>
      <c r="J114" s="5">
        <v>0</v>
      </c>
      <c r="K114" s="5">
        <v>0</v>
      </c>
      <c r="L114" s="5">
        <v>0</v>
      </c>
      <c r="M114" s="5">
        <v>0</v>
      </c>
      <c r="N114" s="5">
        <v>2</v>
      </c>
      <c r="O114" s="5">
        <v>2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2</v>
      </c>
      <c r="Z114" s="5">
        <v>0</v>
      </c>
      <c r="AA114" s="5">
        <v>0</v>
      </c>
      <c r="AB114" s="41">
        <v>118.58999633789062</v>
      </c>
      <c r="AC114" s="5">
        <f t="shared" si="18"/>
        <v>6</v>
      </c>
      <c r="AD114" s="41">
        <f t="shared" si="19"/>
        <v>124.58999633789062</v>
      </c>
      <c r="AE114" s="5">
        <v>0</v>
      </c>
      <c r="AF114" s="5">
        <v>0</v>
      </c>
      <c r="AG114" s="5">
        <v>2</v>
      </c>
      <c r="AH114" s="5">
        <v>0</v>
      </c>
      <c r="AI114" s="5">
        <v>0</v>
      </c>
      <c r="AJ114" s="5">
        <v>2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2</v>
      </c>
      <c r="AS114" s="5">
        <v>0</v>
      </c>
      <c r="AT114" s="5">
        <v>0</v>
      </c>
      <c r="AU114" s="5">
        <v>0</v>
      </c>
      <c r="AV114" s="5">
        <v>0</v>
      </c>
      <c r="AW114" s="41">
        <v>114.59999847412109</v>
      </c>
      <c r="AX114" s="5">
        <f t="shared" si="20"/>
        <v>6</v>
      </c>
      <c r="AY114" s="41">
        <f t="shared" si="21"/>
        <v>120.59999847412109</v>
      </c>
      <c r="AZ114" s="41">
        <f t="shared" si="22"/>
        <v>120.59999847412109</v>
      </c>
      <c r="BA114" s="41">
        <f t="shared" si="23"/>
        <v>7.4196152846942605</v>
      </c>
    </row>
    <row r="115" spans="1:53" ht="75" x14ac:dyDescent="0.25">
      <c r="A115" s="5">
        <v>8</v>
      </c>
      <c r="B115" s="16" t="s">
        <v>866</v>
      </c>
      <c r="C115" s="16" t="s">
        <v>859</v>
      </c>
      <c r="D115" s="16">
        <v>2002</v>
      </c>
      <c r="E115" s="16">
        <v>2002</v>
      </c>
      <c r="F115" s="16" t="s">
        <v>852</v>
      </c>
      <c r="G115" s="16" t="s">
        <v>36</v>
      </c>
      <c r="H115" s="16" t="s">
        <v>37</v>
      </c>
      <c r="I115" s="16" t="s">
        <v>38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41">
        <v>118.73999786376953</v>
      </c>
      <c r="AC115" s="5">
        <f t="shared" si="18"/>
        <v>2</v>
      </c>
      <c r="AD115" s="41">
        <f t="shared" si="19"/>
        <v>120.73999786376953</v>
      </c>
      <c r="AE115" s="5">
        <v>0</v>
      </c>
      <c r="AF115" s="5">
        <v>0</v>
      </c>
      <c r="AG115" s="5">
        <v>2</v>
      </c>
      <c r="AH115" s="5">
        <v>2</v>
      </c>
      <c r="AI115" s="5">
        <v>2</v>
      </c>
      <c r="AJ115" s="5">
        <v>2</v>
      </c>
      <c r="AK115" s="5">
        <v>50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41">
        <v>117.15000152587891</v>
      </c>
      <c r="AX115" s="5">
        <f t="shared" si="20"/>
        <v>58</v>
      </c>
      <c r="AY115" s="41">
        <f t="shared" si="21"/>
        <v>175.15000152587891</v>
      </c>
      <c r="AZ115" s="41">
        <f t="shared" si="22"/>
        <v>120.73999786376953</v>
      </c>
      <c r="BA115" s="41">
        <f t="shared" si="23"/>
        <v>7.5443141301868177</v>
      </c>
    </row>
    <row r="116" spans="1:53" ht="30" x14ac:dyDescent="0.25">
      <c r="A116" s="5">
        <v>9</v>
      </c>
      <c r="B116" s="16" t="s">
        <v>867</v>
      </c>
      <c r="C116" s="16" t="s">
        <v>851</v>
      </c>
      <c r="D116" s="16">
        <v>2003</v>
      </c>
      <c r="E116" s="16">
        <v>2003</v>
      </c>
      <c r="F116" s="16" t="s">
        <v>862</v>
      </c>
      <c r="G116" s="16" t="s">
        <v>53</v>
      </c>
      <c r="H116" s="16" t="s">
        <v>60</v>
      </c>
      <c r="I116" s="16" t="s">
        <v>61</v>
      </c>
      <c r="J116" s="5">
        <v>0</v>
      </c>
      <c r="K116" s="5">
        <v>0</v>
      </c>
      <c r="L116" s="5">
        <v>0</v>
      </c>
      <c r="M116" s="5">
        <v>0</v>
      </c>
      <c r="N116" s="5">
        <v>2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2</v>
      </c>
      <c r="V116" s="5">
        <v>0</v>
      </c>
      <c r="W116" s="5">
        <v>0</v>
      </c>
      <c r="X116" s="5">
        <v>0</v>
      </c>
      <c r="Y116" s="5">
        <v>2</v>
      </c>
      <c r="Z116" s="5">
        <v>0</v>
      </c>
      <c r="AA116" s="5">
        <v>0</v>
      </c>
      <c r="AB116" s="41">
        <v>123.83999633789062</v>
      </c>
      <c r="AC116" s="5">
        <f t="shared" si="18"/>
        <v>6</v>
      </c>
      <c r="AD116" s="41">
        <f t="shared" si="19"/>
        <v>129.83999633789062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2</v>
      </c>
      <c r="AR116" s="5">
        <v>0</v>
      </c>
      <c r="AS116" s="5">
        <v>0</v>
      </c>
      <c r="AT116" s="5">
        <v>2</v>
      </c>
      <c r="AU116" s="5">
        <v>0</v>
      </c>
      <c r="AV116" s="5">
        <v>0</v>
      </c>
      <c r="AW116" s="41">
        <v>116.80999755859375</v>
      </c>
      <c r="AX116" s="5">
        <f t="shared" si="20"/>
        <v>4</v>
      </c>
      <c r="AY116" s="41">
        <f t="shared" si="21"/>
        <v>120.80999755859375</v>
      </c>
      <c r="AZ116" s="41">
        <f t="shared" si="22"/>
        <v>120.80999755859375</v>
      </c>
      <c r="BA116" s="41">
        <f t="shared" si="23"/>
        <v>7.6066635529330977</v>
      </c>
    </row>
    <row r="117" spans="1:53" ht="45" x14ac:dyDescent="0.25">
      <c r="A117" s="5">
        <v>10</v>
      </c>
      <c r="B117" s="16" t="s">
        <v>868</v>
      </c>
      <c r="C117" s="16" t="s">
        <v>869</v>
      </c>
      <c r="D117" s="16">
        <v>2002</v>
      </c>
      <c r="E117" s="16">
        <v>2001</v>
      </c>
      <c r="F117" s="16" t="s">
        <v>870</v>
      </c>
      <c r="G117" s="16" t="s">
        <v>174</v>
      </c>
      <c r="H117" s="16" t="s">
        <v>175</v>
      </c>
      <c r="I117" s="16" t="s">
        <v>176</v>
      </c>
      <c r="J117" s="5">
        <v>0</v>
      </c>
      <c r="K117" s="5">
        <v>0</v>
      </c>
      <c r="L117" s="5">
        <v>0</v>
      </c>
      <c r="M117" s="5">
        <v>2</v>
      </c>
      <c r="N117" s="5">
        <v>2</v>
      </c>
      <c r="O117" s="5">
        <v>2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2</v>
      </c>
      <c r="V117" s="5">
        <v>2</v>
      </c>
      <c r="W117" s="5">
        <v>0</v>
      </c>
      <c r="X117" s="5">
        <v>0</v>
      </c>
      <c r="Y117" s="5">
        <v>50</v>
      </c>
      <c r="Z117" s="5">
        <v>0</v>
      </c>
      <c r="AA117" s="5">
        <v>0</v>
      </c>
      <c r="AB117" s="41">
        <v>118.11000061035156</v>
      </c>
      <c r="AC117" s="5">
        <f t="shared" si="18"/>
        <v>60</v>
      </c>
      <c r="AD117" s="41">
        <f t="shared" si="19"/>
        <v>178.11000061035156</v>
      </c>
      <c r="AE117" s="5">
        <v>0</v>
      </c>
      <c r="AF117" s="5">
        <v>0</v>
      </c>
      <c r="AG117" s="5">
        <v>0</v>
      </c>
      <c r="AH117" s="5">
        <v>0</v>
      </c>
      <c r="AI117" s="5">
        <v>2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2</v>
      </c>
      <c r="AQ117" s="5">
        <v>0</v>
      </c>
      <c r="AR117" s="5">
        <v>0</v>
      </c>
      <c r="AS117" s="5">
        <v>2</v>
      </c>
      <c r="AT117" s="5">
        <v>2</v>
      </c>
      <c r="AU117" s="5">
        <v>2</v>
      </c>
      <c r="AV117" s="5">
        <v>0</v>
      </c>
      <c r="AW117" s="41">
        <v>111.31999969482422</v>
      </c>
      <c r="AX117" s="5">
        <f t="shared" si="20"/>
        <v>10</v>
      </c>
      <c r="AY117" s="41">
        <f t="shared" si="21"/>
        <v>121.31999969482422</v>
      </c>
      <c r="AZ117" s="41">
        <f t="shared" si="22"/>
        <v>121.31999969482422</v>
      </c>
      <c r="BA117" s="41">
        <f t="shared" si="23"/>
        <v>8.0609275161287943</v>
      </c>
    </row>
    <row r="118" spans="1:53" ht="105" x14ac:dyDescent="0.25">
      <c r="A118" s="5">
        <v>11</v>
      </c>
      <c r="B118" s="16" t="s">
        <v>871</v>
      </c>
      <c r="C118" s="16" t="s">
        <v>857</v>
      </c>
      <c r="D118" s="16">
        <v>2003</v>
      </c>
      <c r="E118" s="16">
        <v>2002</v>
      </c>
      <c r="F118" s="16" t="s">
        <v>852</v>
      </c>
      <c r="G118" s="16" t="s">
        <v>113</v>
      </c>
      <c r="H118" s="16" t="s">
        <v>158</v>
      </c>
      <c r="I118" s="16" t="s">
        <v>115</v>
      </c>
      <c r="J118" s="5">
        <v>0</v>
      </c>
      <c r="K118" s="5">
        <v>0</v>
      </c>
      <c r="L118" s="5">
        <v>2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2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41">
        <v>123.72000122070312</v>
      </c>
      <c r="AC118" s="5">
        <f t="shared" si="18"/>
        <v>4</v>
      </c>
      <c r="AD118" s="41">
        <f t="shared" si="19"/>
        <v>127.72000122070312</v>
      </c>
      <c r="AE118" s="5">
        <v>0</v>
      </c>
      <c r="AF118" s="5">
        <v>0</v>
      </c>
      <c r="AG118" s="5">
        <v>0</v>
      </c>
      <c r="AH118" s="5">
        <v>0</v>
      </c>
      <c r="AI118" s="5">
        <v>2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41">
        <v>122.91000366210937</v>
      </c>
      <c r="AX118" s="5">
        <f t="shared" si="20"/>
        <v>2</v>
      </c>
      <c r="AY118" s="41">
        <f t="shared" si="21"/>
        <v>124.91000366210937</v>
      </c>
      <c r="AZ118" s="41">
        <f t="shared" si="22"/>
        <v>124.91000366210937</v>
      </c>
      <c r="BA118" s="41">
        <f t="shared" si="23"/>
        <v>11.258579671315589</v>
      </c>
    </row>
    <row r="119" spans="1:53" ht="75" x14ac:dyDescent="0.25">
      <c r="A119" s="5">
        <v>12</v>
      </c>
      <c r="B119" s="16" t="s">
        <v>872</v>
      </c>
      <c r="C119" s="16" t="s">
        <v>873</v>
      </c>
      <c r="D119" s="16">
        <v>2003</v>
      </c>
      <c r="E119" s="16">
        <v>2001</v>
      </c>
      <c r="F119" s="16" t="s">
        <v>852</v>
      </c>
      <c r="G119" s="16" t="s">
        <v>31</v>
      </c>
      <c r="H119" s="16" t="s">
        <v>610</v>
      </c>
      <c r="I119" s="16" t="s">
        <v>642</v>
      </c>
      <c r="J119" s="5">
        <v>0</v>
      </c>
      <c r="K119" s="5">
        <v>2</v>
      </c>
      <c r="L119" s="5">
        <v>0</v>
      </c>
      <c r="M119" s="5">
        <v>0</v>
      </c>
      <c r="N119" s="5">
        <v>2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2</v>
      </c>
      <c r="W119" s="5">
        <v>0</v>
      </c>
      <c r="X119" s="5">
        <v>2</v>
      </c>
      <c r="Y119" s="5">
        <v>0</v>
      </c>
      <c r="Z119" s="5">
        <v>0</v>
      </c>
      <c r="AA119" s="5">
        <v>0</v>
      </c>
      <c r="AB119" s="41">
        <v>118.44000244140625</v>
      </c>
      <c r="AC119" s="5">
        <f t="shared" si="18"/>
        <v>8</v>
      </c>
      <c r="AD119" s="41">
        <f t="shared" si="19"/>
        <v>126.44000244140625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2</v>
      </c>
      <c r="AT119" s="5">
        <v>2</v>
      </c>
      <c r="AU119" s="5">
        <v>2</v>
      </c>
      <c r="AV119" s="5">
        <v>0</v>
      </c>
      <c r="AW119" s="41">
        <v>125.77999877929688</v>
      </c>
      <c r="AX119" s="5">
        <f t="shared" si="20"/>
        <v>6</v>
      </c>
      <c r="AY119" s="41">
        <f t="shared" si="21"/>
        <v>131.77999877929687</v>
      </c>
      <c r="AZ119" s="41">
        <f t="shared" si="22"/>
        <v>126.44000244140625</v>
      </c>
      <c r="BA119" s="41">
        <f t="shared" si="23"/>
        <v>12.621364765325268</v>
      </c>
    </row>
    <row r="120" spans="1:53" ht="90" x14ac:dyDescent="0.25">
      <c r="A120" s="5">
        <v>13</v>
      </c>
      <c r="B120" s="16" t="s">
        <v>874</v>
      </c>
      <c r="C120" s="16" t="s">
        <v>859</v>
      </c>
      <c r="D120" s="16">
        <v>2002</v>
      </c>
      <c r="E120" s="16">
        <v>2002</v>
      </c>
      <c r="F120" s="16" t="s">
        <v>875</v>
      </c>
      <c r="G120" s="16" t="s">
        <v>99</v>
      </c>
      <c r="H120" s="16" t="s">
        <v>100</v>
      </c>
      <c r="I120" s="16" t="s">
        <v>622</v>
      </c>
      <c r="J120" s="5">
        <v>2</v>
      </c>
      <c r="K120" s="5">
        <v>0</v>
      </c>
      <c r="L120" s="5">
        <v>0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0</v>
      </c>
      <c r="S120" s="5">
        <v>0</v>
      </c>
      <c r="T120" s="5">
        <v>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41">
        <v>123.76999664306641</v>
      </c>
      <c r="AC120" s="5">
        <f t="shared" si="18"/>
        <v>6</v>
      </c>
      <c r="AD120" s="41">
        <f t="shared" si="19"/>
        <v>129.76999664306641</v>
      </c>
      <c r="AE120" s="5">
        <v>2</v>
      </c>
      <c r="AF120" s="5">
        <v>0</v>
      </c>
      <c r="AG120" s="5">
        <v>2</v>
      </c>
      <c r="AH120" s="5">
        <v>2</v>
      </c>
      <c r="AI120" s="5">
        <v>2</v>
      </c>
      <c r="AJ120" s="5">
        <v>0</v>
      </c>
      <c r="AK120" s="5">
        <v>0</v>
      </c>
      <c r="AL120" s="5">
        <v>0</v>
      </c>
      <c r="AM120" s="5">
        <v>2</v>
      </c>
      <c r="AN120" s="5">
        <v>2</v>
      </c>
      <c r="AO120" s="5">
        <v>2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41">
        <v>125.16000366210937</v>
      </c>
      <c r="AX120" s="5">
        <f t="shared" si="20"/>
        <v>14</v>
      </c>
      <c r="AY120" s="41">
        <f t="shared" si="21"/>
        <v>139.16000366210937</v>
      </c>
      <c r="AZ120" s="41">
        <f t="shared" si="22"/>
        <v>129.76999664306641</v>
      </c>
      <c r="BA120" s="41">
        <f t="shared" si="23"/>
        <v>15.587423642343868</v>
      </c>
    </row>
    <row r="121" spans="1:53" ht="45" x14ac:dyDescent="0.25">
      <c r="A121" s="5">
        <v>14</v>
      </c>
      <c r="B121" s="16" t="s">
        <v>876</v>
      </c>
      <c r="C121" s="16" t="s">
        <v>859</v>
      </c>
      <c r="D121" s="16">
        <v>2002</v>
      </c>
      <c r="E121" s="16">
        <v>2002</v>
      </c>
      <c r="F121" s="16" t="s">
        <v>865</v>
      </c>
      <c r="G121" s="16" t="s">
        <v>64</v>
      </c>
      <c r="H121" s="16" t="s">
        <v>92</v>
      </c>
      <c r="I121" s="16" t="s">
        <v>190</v>
      </c>
      <c r="J121" s="5">
        <v>2</v>
      </c>
      <c r="K121" s="5">
        <v>0</v>
      </c>
      <c r="L121" s="5">
        <v>2</v>
      </c>
      <c r="M121" s="5">
        <v>0</v>
      </c>
      <c r="N121" s="5">
        <v>2</v>
      </c>
      <c r="O121" s="5">
        <v>2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2</v>
      </c>
      <c r="V121" s="5">
        <v>2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41">
        <v>119.44999694824219</v>
      </c>
      <c r="AC121" s="5">
        <f t="shared" si="18"/>
        <v>12</v>
      </c>
      <c r="AD121" s="41">
        <f t="shared" si="19"/>
        <v>131.44999694824219</v>
      </c>
      <c r="AE121" s="5">
        <v>2</v>
      </c>
      <c r="AF121" s="5">
        <v>0</v>
      </c>
      <c r="AG121" s="5">
        <v>2</v>
      </c>
      <c r="AH121" s="5">
        <v>0</v>
      </c>
      <c r="AI121" s="5">
        <v>2</v>
      </c>
      <c r="AJ121" s="5">
        <v>2</v>
      </c>
      <c r="AK121" s="5">
        <v>0</v>
      </c>
      <c r="AL121" s="5">
        <v>0</v>
      </c>
      <c r="AM121" s="5">
        <v>0</v>
      </c>
      <c r="AN121" s="5">
        <v>0</v>
      </c>
      <c r="AO121" s="5">
        <v>2</v>
      </c>
      <c r="AP121" s="5">
        <v>0</v>
      </c>
      <c r="AQ121" s="5">
        <v>2</v>
      </c>
      <c r="AR121" s="5">
        <v>0</v>
      </c>
      <c r="AS121" s="5">
        <v>2</v>
      </c>
      <c r="AT121" s="5">
        <v>0</v>
      </c>
      <c r="AU121" s="5">
        <v>0</v>
      </c>
      <c r="AV121" s="5">
        <v>0</v>
      </c>
      <c r="AW121" s="41">
        <v>146.78999328613281</v>
      </c>
      <c r="AX121" s="5">
        <f t="shared" si="20"/>
        <v>14</v>
      </c>
      <c r="AY121" s="41">
        <f t="shared" si="21"/>
        <v>160.78999328613281</v>
      </c>
      <c r="AZ121" s="41">
        <f t="shared" si="22"/>
        <v>131.44999694824219</v>
      </c>
      <c r="BA121" s="41">
        <f t="shared" si="23"/>
        <v>17.083816583831975</v>
      </c>
    </row>
    <row r="122" spans="1:53" ht="45" x14ac:dyDescent="0.25">
      <c r="A122" s="5">
        <v>15</v>
      </c>
      <c r="B122" s="16" t="s">
        <v>877</v>
      </c>
      <c r="C122" s="16" t="s">
        <v>859</v>
      </c>
      <c r="D122" s="16">
        <v>2002</v>
      </c>
      <c r="E122" s="16">
        <v>2002</v>
      </c>
      <c r="F122" s="16" t="s">
        <v>870</v>
      </c>
      <c r="G122" s="16" t="s">
        <v>99</v>
      </c>
      <c r="H122" s="16" t="s">
        <v>100</v>
      </c>
      <c r="I122" s="16" t="s">
        <v>264</v>
      </c>
      <c r="J122" s="5">
        <v>0</v>
      </c>
      <c r="K122" s="5">
        <v>0</v>
      </c>
      <c r="L122" s="5">
        <v>2</v>
      </c>
      <c r="M122" s="5">
        <v>0</v>
      </c>
      <c r="N122" s="5">
        <v>0</v>
      </c>
      <c r="O122" s="5">
        <v>0</v>
      </c>
      <c r="P122" s="5">
        <v>0</v>
      </c>
      <c r="Q122" s="5">
        <v>2</v>
      </c>
      <c r="R122" s="5">
        <v>0</v>
      </c>
      <c r="S122" s="5">
        <v>0</v>
      </c>
      <c r="T122" s="5">
        <v>2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41">
        <v>123.66000366210937</v>
      </c>
      <c r="AC122" s="5">
        <f t="shared" si="18"/>
        <v>8</v>
      </c>
      <c r="AD122" s="41">
        <f t="shared" si="19"/>
        <v>131.66000366210937</v>
      </c>
      <c r="AE122" s="5">
        <v>0</v>
      </c>
      <c r="AF122" s="5">
        <v>0</v>
      </c>
      <c r="AG122" s="5">
        <v>2</v>
      </c>
      <c r="AH122" s="5">
        <v>0</v>
      </c>
      <c r="AI122" s="5">
        <v>0</v>
      </c>
      <c r="AJ122" s="5">
        <v>0</v>
      </c>
      <c r="AK122" s="5">
        <v>2</v>
      </c>
      <c r="AL122" s="5">
        <v>0</v>
      </c>
      <c r="AM122" s="5">
        <v>0</v>
      </c>
      <c r="AN122" s="5">
        <v>0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41">
        <v>128.66000366210937</v>
      </c>
      <c r="AX122" s="5">
        <f t="shared" si="20"/>
        <v>6</v>
      </c>
      <c r="AY122" s="41">
        <f t="shared" si="21"/>
        <v>134.66000366210937</v>
      </c>
      <c r="AZ122" s="41">
        <f t="shared" si="22"/>
        <v>131.66000366210937</v>
      </c>
      <c r="BA122" s="41">
        <f t="shared" si="23"/>
        <v>17.270871647648221</v>
      </c>
    </row>
    <row r="123" spans="1:53" ht="105" x14ac:dyDescent="0.25">
      <c r="A123" s="5">
        <v>16</v>
      </c>
      <c r="B123" s="16" t="s">
        <v>878</v>
      </c>
      <c r="C123" s="16" t="s">
        <v>864</v>
      </c>
      <c r="D123" s="16">
        <v>2003</v>
      </c>
      <c r="E123" s="16">
        <v>2002</v>
      </c>
      <c r="F123" s="16" t="s">
        <v>852</v>
      </c>
      <c r="G123" s="16" t="s">
        <v>113</v>
      </c>
      <c r="H123" s="16" t="s">
        <v>158</v>
      </c>
      <c r="I123" s="16" t="s">
        <v>115</v>
      </c>
      <c r="J123" s="5">
        <v>2</v>
      </c>
      <c r="K123" s="5">
        <v>0</v>
      </c>
      <c r="L123" s="5">
        <v>0</v>
      </c>
      <c r="M123" s="5">
        <v>0</v>
      </c>
      <c r="N123" s="5">
        <v>2</v>
      </c>
      <c r="O123" s="5">
        <v>0</v>
      </c>
      <c r="P123" s="5">
        <v>0</v>
      </c>
      <c r="Q123" s="5">
        <v>2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41">
        <v>126.12000274658203</v>
      </c>
      <c r="AC123" s="5">
        <f t="shared" si="18"/>
        <v>6</v>
      </c>
      <c r="AD123" s="41">
        <f t="shared" si="19"/>
        <v>132.12000274658203</v>
      </c>
      <c r="AE123" s="5">
        <v>0</v>
      </c>
      <c r="AF123" s="5">
        <v>0</v>
      </c>
      <c r="AG123" s="5">
        <v>2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2</v>
      </c>
      <c r="AP123" s="5">
        <v>0</v>
      </c>
      <c r="AQ123" s="5">
        <v>0</v>
      </c>
      <c r="AR123" s="5">
        <v>0</v>
      </c>
      <c r="AS123" s="5">
        <v>0</v>
      </c>
      <c r="AT123" s="5">
        <v>2</v>
      </c>
      <c r="AU123" s="5">
        <v>0</v>
      </c>
      <c r="AV123" s="5">
        <v>0</v>
      </c>
      <c r="AW123" s="41">
        <v>137.52999877929687</v>
      </c>
      <c r="AX123" s="5">
        <f t="shared" si="20"/>
        <v>6</v>
      </c>
      <c r="AY123" s="41">
        <f t="shared" si="21"/>
        <v>143.52999877929687</v>
      </c>
      <c r="AZ123" s="41">
        <f t="shared" si="22"/>
        <v>132.12000274658203</v>
      </c>
      <c r="BA123" s="41">
        <f t="shared" si="23"/>
        <v>17.680597396491972</v>
      </c>
    </row>
    <row r="124" spans="1:53" ht="105" x14ac:dyDescent="0.25">
      <c r="A124" s="5">
        <v>17</v>
      </c>
      <c r="B124" s="16" t="s">
        <v>879</v>
      </c>
      <c r="C124" s="16" t="s">
        <v>880</v>
      </c>
      <c r="D124" s="16">
        <v>2004</v>
      </c>
      <c r="E124" s="16">
        <v>2003</v>
      </c>
      <c r="F124" s="16" t="s">
        <v>862</v>
      </c>
      <c r="G124" s="16" t="s">
        <v>113</v>
      </c>
      <c r="H124" s="16" t="s">
        <v>128</v>
      </c>
      <c r="I124" s="16" t="s">
        <v>129</v>
      </c>
      <c r="J124" s="5">
        <v>2</v>
      </c>
      <c r="K124" s="5">
        <v>2</v>
      </c>
      <c r="L124" s="5">
        <v>0</v>
      </c>
      <c r="M124" s="5">
        <v>0</v>
      </c>
      <c r="N124" s="5">
        <v>0</v>
      </c>
      <c r="O124" s="5">
        <v>2</v>
      </c>
      <c r="P124" s="5">
        <v>0</v>
      </c>
      <c r="Q124" s="5">
        <v>2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2</v>
      </c>
      <c r="Z124" s="5">
        <v>0</v>
      </c>
      <c r="AA124" s="5">
        <v>0</v>
      </c>
      <c r="AB124" s="41">
        <v>125.59999847412109</v>
      </c>
      <c r="AC124" s="5">
        <f t="shared" si="18"/>
        <v>10</v>
      </c>
      <c r="AD124" s="41">
        <f t="shared" si="19"/>
        <v>135.59999847412109</v>
      </c>
      <c r="AE124" s="5">
        <v>0</v>
      </c>
      <c r="AF124" s="5">
        <v>0</v>
      </c>
      <c r="AG124" s="5">
        <v>0</v>
      </c>
      <c r="AH124" s="5">
        <v>0</v>
      </c>
      <c r="AI124" s="5">
        <v>2</v>
      </c>
      <c r="AJ124" s="5">
        <v>2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2</v>
      </c>
      <c r="AQ124" s="5">
        <v>2</v>
      </c>
      <c r="AR124" s="5">
        <v>0</v>
      </c>
      <c r="AS124" s="5">
        <v>0</v>
      </c>
      <c r="AT124" s="5">
        <v>2</v>
      </c>
      <c r="AU124" s="5">
        <v>0</v>
      </c>
      <c r="AV124" s="5">
        <v>0</v>
      </c>
      <c r="AW124" s="41">
        <v>124.01000213623047</v>
      </c>
      <c r="AX124" s="5">
        <f t="shared" si="20"/>
        <v>10</v>
      </c>
      <c r="AY124" s="41">
        <f t="shared" si="21"/>
        <v>134.01000213623047</v>
      </c>
      <c r="AZ124" s="41">
        <f t="shared" si="22"/>
        <v>134.01000213623047</v>
      </c>
      <c r="BA124" s="41">
        <f t="shared" si="23"/>
        <v>19.364038606218919</v>
      </c>
    </row>
    <row r="125" spans="1:53" ht="75" x14ac:dyDescent="0.25">
      <c r="A125" s="5">
        <v>18</v>
      </c>
      <c r="B125" s="16" t="s">
        <v>881</v>
      </c>
      <c r="C125" s="16" t="s">
        <v>882</v>
      </c>
      <c r="D125" s="16">
        <v>2004</v>
      </c>
      <c r="E125" s="16">
        <v>2004</v>
      </c>
      <c r="F125" s="16" t="s">
        <v>862</v>
      </c>
      <c r="G125" s="16" t="s">
        <v>48</v>
      </c>
      <c r="H125" s="16" t="s">
        <v>49</v>
      </c>
      <c r="I125" s="16" t="s">
        <v>79</v>
      </c>
      <c r="J125" s="5">
        <v>0</v>
      </c>
      <c r="K125" s="5">
        <v>2</v>
      </c>
      <c r="L125" s="5">
        <v>0</v>
      </c>
      <c r="M125" s="5">
        <v>2</v>
      </c>
      <c r="N125" s="5">
        <v>0</v>
      </c>
      <c r="O125" s="5">
        <v>0</v>
      </c>
      <c r="P125" s="5">
        <v>0</v>
      </c>
      <c r="Q125" s="5">
        <v>2</v>
      </c>
      <c r="R125" s="5">
        <v>0</v>
      </c>
      <c r="S125" s="5">
        <v>0</v>
      </c>
      <c r="T125" s="5">
        <v>0</v>
      </c>
      <c r="U125" s="5">
        <v>2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41">
        <v>126.51999664306641</v>
      </c>
      <c r="AC125" s="5">
        <f t="shared" si="18"/>
        <v>8</v>
      </c>
      <c r="AD125" s="41">
        <f t="shared" si="19"/>
        <v>134.51999664306641</v>
      </c>
      <c r="AE125" s="5">
        <v>0</v>
      </c>
      <c r="AF125" s="5">
        <v>0</v>
      </c>
      <c r="AG125" s="5">
        <v>2</v>
      </c>
      <c r="AH125" s="5">
        <v>2</v>
      </c>
      <c r="AI125" s="5">
        <v>2</v>
      </c>
      <c r="AJ125" s="5">
        <v>0</v>
      </c>
      <c r="AK125" s="5">
        <v>0</v>
      </c>
      <c r="AL125" s="5">
        <v>0</v>
      </c>
      <c r="AM125" s="5">
        <v>2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41">
        <v>162.19999694824219</v>
      </c>
      <c r="AX125" s="5">
        <f t="shared" si="20"/>
        <v>8</v>
      </c>
      <c r="AY125" s="41">
        <f t="shared" si="21"/>
        <v>170.19999694824219</v>
      </c>
      <c r="AZ125" s="41">
        <f t="shared" si="22"/>
        <v>134.51999664306641</v>
      </c>
      <c r="BA125" s="41">
        <f t="shared" si="23"/>
        <v>19.818295773837203</v>
      </c>
    </row>
    <row r="126" spans="1:53" ht="45" x14ac:dyDescent="0.25">
      <c r="A126" s="5">
        <v>19</v>
      </c>
      <c r="B126" s="16" t="s">
        <v>883</v>
      </c>
      <c r="C126" s="16" t="s">
        <v>864</v>
      </c>
      <c r="D126" s="16">
        <v>2003</v>
      </c>
      <c r="E126" s="16">
        <v>2002</v>
      </c>
      <c r="F126" s="16" t="s">
        <v>862</v>
      </c>
      <c r="G126" s="16" t="s">
        <v>64</v>
      </c>
      <c r="H126" s="16" t="s">
        <v>92</v>
      </c>
      <c r="I126" s="16" t="s">
        <v>190</v>
      </c>
      <c r="J126" s="5">
        <v>2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2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2</v>
      </c>
      <c r="AB126" s="41">
        <v>133.72999572753906</v>
      </c>
      <c r="AC126" s="5">
        <f t="shared" si="18"/>
        <v>8</v>
      </c>
      <c r="AD126" s="41">
        <f t="shared" si="19"/>
        <v>141.72999572753906</v>
      </c>
      <c r="AE126" s="5">
        <v>0</v>
      </c>
      <c r="AF126" s="5">
        <v>0</v>
      </c>
      <c r="AG126" s="5">
        <v>2</v>
      </c>
      <c r="AH126" s="5">
        <v>0</v>
      </c>
      <c r="AI126" s="5">
        <v>0</v>
      </c>
      <c r="AJ126" s="5">
        <v>0</v>
      </c>
      <c r="AK126" s="5">
        <v>2</v>
      </c>
      <c r="AL126" s="5">
        <v>0</v>
      </c>
      <c r="AM126" s="5">
        <v>0</v>
      </c>
      <c r="AN126" s="5">
        <v>2</v>
      </c>
      <c r="AO126" s="5">
        <v>0</v>
      </c>
      <c r="AP126" s="5">
        <v>0</v>
      </c>
      <c r="AQ126" s="5">
        <v>2</v>
      </c>
      <c r="AR126" s="5">
        <v>0</v>
      </c>
      <c r="AS126" s="5">
        <v>2</v>
      </c>
      <c r="AT126" s="5">
        <v>0</v>
      </c>
      <c r="AU126" s="5">
        <v>0</v>
      </c>
      <c r="AV126" s="5">
        <v>0</v>
      </c>
      <c r="AW126" s="41">
        <v>126.70999908447266</v>
      </c>
      <c r="AX126" s="5">
        <f t="shared" si="20"/>
        <v>10</v>
      </c>
      <c r="AY126" s="41">
        <f t="shared" si="21"/>
        <v>136.70999908447266</v>
      </c>
      <c r="AZ126" s="41">
        <f t="shared" si="22"/>
        <v>136.70999908447266</v>
      </c>
      <c r="BA126" s="41">
        <f t="shared" si="23"/>
        <v>21.768952678521007</v>
      </c>
    </row>
    <row r="127" spans="1:53" ht="60" x14ac:dyDescent="0.25">
      <c r="A127" s="5">
        <v>20</v>
      </c>
      <c r="B127" s="16" t="s">
        <v>884</v>
      </c>
      <c r="C127" s="16" t="s">
        <v>859</v>
      </c>
      <c r="D127" s="16">
        <v>2002</v>
      </c>
      <c r="E127" s="16">
        <v>2002</v>
      </c>
      <c r="F127" s="16" t="s">
        <v>852</v>
      </c>
      <c r="G127" s="16" t="s">
        <v>74</v>
      </c>
      <c r="H127" s="16" t="s">
        <v>75</v>
      </c>
      <c r="I127" s="16" t="s">
        <v>87</v>
      </c>
      <c r="J127" s="5">
        <v>2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0</v>
      </c>
      <c r="Q127" s="5">
        <v>0</v>
      </c>
      <c r="R127" s="5">
        <v>2</v>
      </c>
      <c r="S127" s="5">
        <v>0</v>
      </c>
      <c r="T127" s="5">
        <v>2</v>
      </c>
      <c r="U127" s="5">
        <v>2</v>
      </c>
      <c r="V127" s="5">
        <v>0</v>
      </c>
      <c r="W127" s="5">
        <v>0</v>
      </c>
      <c r="X127" s="5">
        <v>0</v>
      </c>
      <c r="Y127" s="5">
        <v>2</v>
      </c>
      <c r="Z127" s="5">
        <v>0</v>
      </c>
      <c r="AA127" s="5">
        <v>2</v>
      </c>
      <c r="AB127" s="41">
        <v>123.16000366210937</v>
      </c>
      <c r="AC127" s="5">
        <f t="shared" si="18"/>
        <v>14</v>
      </c>
      <c r="AD127" s="41">
        <f t="shared" si="19"/>
        <v>137.16000366210937</v>
      </c>
      <c r="AE127" s="5">
        <v>2</v>
      </c>
      <c r="AF127" s="5">
        <v>0</v>
      </c>
      <c r="AG127" s="5">
        <v>2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2</v>
      </c>
      <c r="AN127" s="5">
        <v>0</v>
      </c>
      <c r="AO127" s="5">
        <v>0</v>
      </c>
      <c r="AP127" s="5">
        <v>2</v>
      </c>
      <c r="AQ127" s="5">
        <v>0</v>
      </c>
      <c r="AR127" s="5">
        <v>0</v>
      </c>
      <c r="AS127" s="5">
        <v>0</v>
      </c>
      <c r="AT127" s="5">
        <v>2</v>
      </c>
      <c r="AU127" s="5">
        <v>2</v>
      </c>
      <c r="AV127" s="5">
        <v>0</v>
      </c>
      <c r="AW127" s="41">
        <v>136.97999572753906</v>
      </c>
      <c r="AX127" s="5">
        <f t="shared" si="20"/>
        <v>12</v>
      </c>
      <c r="AY127" s="41">
        <f t="shared" si="21"/>
        <v>148.97999572753906</v>
      </c>
      <c r="AZ127" s="41">
        <f t="shared" si="22"/>
        <v>137.16000366210937</v>
      </c>
      <c r="BA127" s="41">
        <f t="shared" si="23"/>
        <v>22.169776220956297</v>
      </c>
    </row>
    <row r="128" spans="1:53" ht="75" x14ac:dyDescent="0.25">
      <c r="A128" s="5">
        <v>21</v>
      </c>
      <c r="B128" s="16" t="s">
        <v>885</v>
      </c>
      <c r="C128" s="16" t="s">
        <v>859</v>
      </c>
      <c r="D128" s="16">
        <v>2002</v>
      </c>
      <c r="E128" s="16">
        <v>2002</v>
      </c>
      <c r="F128" s="16" t="s">
        <v>862</v>
      </c>
      <c r="G128" s="16" t="s">
        <v>48</v>
      </c>
      <c r="H128" s="16" t="s">
        <v>49</v>
      </c>
      <c r="I128" s="16" t="s">
        <v>50</v>
      </c>
      <c r="J128" s="5">
        <v>0</v>
      </c>
      <c r="K128" s="5">
        <v>0</v>
      </c>
      <c r="L128" s="5">
        <v>2</v>
      </c>
      <c r="M128" s="5">
        <v>0</v>
      </c>
      <c r="N128" s="5">
        <v>2</v>
      </c>
      <c r="O128" s="5">
        <v>2</v>
      </c>
      <c r="P128" s="5">
        <v>0</v>
      </c>
      <c r="Q128" s="5">
        <v>0</v>
      </c>
      <c r="R128" s="5">
        <v>0</v>
      </c>
      <c r="S128" s="5">
        <v>2</v>
      </c>
      <c r="T128" s="5">
        <v>0</v>
      </c>
      <c r="U128" s="5">
        <v>2</v>
      </c>
      <c r="V128" s="5">
        <v>0</v>
      </c>
      <c r="W128" s="5">
        <v>0</v>
      </c>
      <c r="X128" s="5">
        <v>2</v>
      </c>
      <c r="Y128" s="5">
        <v>2</v>
      </c>
      <c r="Z128" s="5">
        <v>0</v>
      </c>
      <c r="AA128" s="5">
        <v>0</v>
      </c>
      <c r="AB128" s="41">
        <v>131.07000732421875</v>
      </c>
      <c r="AC128" s="5">
        <f t="shared" si="18"/>
        <v>14</v>
      </c>
      <c r="AD128" s="41">
        <f t="shared" si="19"/>
        <v>145.07000732421875</v>
      </c>
      <c r="AE128" s="5">
        <v>0</v>
      </c>
      <c r="AF128" s="5">
        <v>0</v>
      </c>
      <c r="AG128" s="5">
        <v>0</v>
      </c>
      <c r="AH128" s="5">
        <v>0</v>
      </c>
      <c r="AI128" s="5">
        <v>2</v>
      </c>
      <c r="AJ128" s="5">
        <v>2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2</v>
      </c>
      <c r="AQ128" s="5">
        <v>2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41">
        <v>129.32000732421875</v>
      </c>
      <c r="AX128" s="5">
        <f t="shared" si="20"/>
        <v>8</v>
      </c>
      <c r="AY128" s="41">
        <f t="shared" si="21"/>
        <v>137.32000732421875</v>
      </c>
      <c r="AZ128" s="41">
        <f t="shared" si="22"/>
        <v>137.32000732421875</v>
      </c>
      <c r="BA128" s="41">
        <f t="shared" si="23"/>
        <v>22.312293070420598</v>
      </c>
    </row>
    <row r="129" spans="1:53" ht="60" x14ac:dyDescent="0.25">
      <c r="A129" s="5">
        <v>22</v>
      </c>
      <c r="B129" s="16" t="s">
        <v>886</v>
      </c>
      <c r="C129" s="16" t="s">
        <v>887</v>
      </c>
      <c r="D129" s="16">
        <v>2003</v>
      </c>
      <c r="E129" s="16">
        <v>2001</v>
      </c>
      <c r="F129" s="16" t="s">
        <v>865</v>
      </c>
      <c r="G129" s="16" t="s">
        <v>69</v>
      </c>
      <c r="H129" s="16" t="s">
        <v>70</v>
      </c>
      <c r="I129" s="16" t="s">
        <v>152</v>
      </c>
      <c r="J129" s="5">
        <v>0</v>
      </c>
      <c r="K129" s="5">
        <v>0</v>
      </c>
      <c r="L129" s="5">
        <v>2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2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41">
        <v>132.02000427246094</v>
      </c>
      <c r="AC129" s="5">
        <f t="shared" si="18"/>
        <v>6</v>
      </c>
      <c r="AD129" s="41">
        <f t="shared" si="19"/>
        <v>138.02000427246094</v>
      </c>
      <c r="AE129" s="5">
        <v>2</v>
      </c>
      <c r="AF129" s="5">
        <v>0</v>
      </c>
      <c r="AG129" s="5">
        <v>2</v>
      </c>
      <c r="AH129" s="5">
        <v>0</v>
      </c>
      <c r="AI129" s="5">
        <v>0</v>
      </c>
      <c r="AJ129" s="5">
        <v>0</v>
      </c>
      <c r="AK129" s="5">
        <v>0</v>
      </c>
      <c r="AL129" s="5">
        <v>2</v>
      </c>
      <c r="AM129" s="5">
        <v>2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2</v>
      </c>
      <c r="AU129" s="5">
        <v>0</v>
      </c>
      <c r="AV129" s="5">
        <v>0</v>
      </c>
      <c r="AW129" s="41">
        <v>127.52999877929688</v>
      </c>
      <c r="AX129" s="5">
        <f t="shared" si="20"/>
        <v>10</v>
      </c>
      <c r="AY129" s="41">
        <f t="shared" si="21"/>
        <v>137.52999877929687</v>
      </c>
      <c r="AZ129" s="41">
        <f t="shared" si="22"/>
        <v>137.52999877929687</v>
      </c>
      <c r="BA129" s="41">
        <f t="shared" si="23"/>
        <v>22.499334543082025</v>
      </c>
    </row>
    <row r="130" spans="1:53" ht="75" x14ac:dyDescent="0.25">
      <c r="A130" s="5">
        <v>23</v>
      </c>
      <c r="B130" s="16" t="s">
        <v>888</v>
      </c>
      <c r="C130" s="16" t="s">
        <v>869</v>
      </c>
      <c r="D130" s="16">
        <v>2002</v>
      </c>
      <c r="E130" s="16">
        <v>2001</v>
      </c>
      <c r="F130" s="16" t="s">
        <v>855</v>
      </c>
      <c r="G130" s="16" t="s">
        <v>36</v>
      </c>
      <c r="H130" s="16" t="s">
        <v>37</v>
      </c>
      <c r="I130" s="16" t="s">
        <v>38</v>
      </c>
      <c r="J130" s="5">
        <v>2</v>
      </c>
      <c r="K130" s="5">
        <v>2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2</v>
      </c>
      <c r="T130" s="5">
        <v>0</v>
      </c>
      <c r="U130" s="5">
        <v>0</v>
      </c>
      <c r="V130" s="5">
        <v>2</v>
      </c>
      <c r="W130" s="5">
        <v>0</v>
      </c>
      <c r="X130" s="5">
        <v>2</v>
      </c>
      <c r="Y130" s="5">
        <v>0</v>
      </c>
      <c r="Z130" s="5">
        <v>0</v>
      </c>
      <c r="AA130" s="5">
        <v>0</v>
      </c>
      <c r="AB130" s="41">
        <v>129.25999450683594</v>
      </c>
      <c r="AC130" s="5">
        <f t="shared" si="18"/>
        <v>10</v>
      </c>
      <c r="AD130" s="41">
        <f t="shared" si="19"/>
        <v>139.25999450683594</v>
      </c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41"/>
      <c r="AX130" s="5">
        <f t="shared" si="20"/>
        <v>0</v>
      </c>
      <c r="AY130" s="41" t="s">
        <v>847</v>
      </c>
      <c r="AZ130" s="41">
        <f t="shared" si="22"/>
        <v>139.25999450683594</v>
      </c>
      <c r="BA130" s="41">
        <f t="shared" si="23"/>
        <v>24.040258903344668</v>
      </c>
    </row>
    <row r="131" spans="1:53" ht="45" x14ac:dyDescent="0.25">
      <c r="A131" s="5">
        <v>24</v>
      </c>
      <c r="B131" s="16" t="s">
        <v>889</v>
      </c>
      <c r="C131" s="16" t="s">
        <v>857</v>
      </c>
      <c r="D131" s="16">
        <v>2003</v>
      </c>
      <c r="E131" s="16">
        <v>2002</v>
      </c>
      <c r="F131" s="16" t="s">
        <v>890</v>
      </c>
      <c r="G131" s="16" t="s">
        <v>18</v>
      </c>
      <c r="H131" s="16" t="s">
        <v>19</v>
      </c>
      <c r="I131" s="16" t="s">
        <v>20</v>
      </c>
      <c r="J131" s="5">
        <v>0</v>
      </c>
      <c r="K131" s="5">
        <v>2</v>
      </c>
      <c r="L131" s="5">
        <v>2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2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2</v>
      </c>
      <c r="Z131" s="5">
        <v>0</v>
      </c>
      <c r="AA131" s="5">
        <v>0</v>
      </c>
      <c r="AB131" s="41">
        <v>131.08000183105469</v>
      </c>
      <c r="AC131" s="5">
        <f t="shared" si="18"/>
        <v>10</v>
      </c>
      <c r="AD131" s="41">
        <f t="shared" si="19"/>
        <v>141.08000183105469</v>
      </c>
      <c r="AE131" s="5">
        <v>0</v>
      </c>
      <c r="AF131" s="5">
        <v>0</v>
      </c>
      <c r="AG131" s="5">
        <v>50</v>
      </c>
      <c r="AH131" s="5">
        <v>2</v>
      </c>
      <c r="AI131" s="5">
        <v>2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2</v>
      </c>
      <c r="AT131" s="5">
        <v>0</v>
      </c>
      <c r="AU131" s="5">
        <v>0</v>
      </c>
      <c r="AV131" s="5">
        <v>0</v>
      </c>
      <c r="AW131" s="41">
        <v>124.69999694824219</v>
      </c>
      <c r="AX131" s="5">
        <f t="shared" si="20"/>
        <v>56</v>
      </c>
      <c r="AY131" s="41">
        <f t="shared" si="21"/>
        <v>180.69999694824219</v>
      </c>
      <c r="AZ131" s="41">
        <f t="shared" si="22"/>
        <v>141.08000183105469</v>
      </c>
      <c r="BA131" s="41">
        <f t="shared" si="23"/>
        <v>25.661357485902748</v>
      </c>
    </row>
    <row r="132" spans="1:53" ht="75" x14ac:dyDescent="0.25">
      <c r="A132" s="5">
        <v>25</v>
      </c>
      <c r="B132" s="16" t="s">
        <v>891</v>
      </c>
      <c r="C132" s="16" t="s">
        <v>851</v>
      </c>
      <c r="D132" s="16">
        <v>2003</v>
      </c>
      <c r="E132" s="16">
        <v>2003</v>
      </c>
      <c r="F132" s="16" t="s">
        <v>892</v>
      </c>
      <c r="G132" s="16" t="s">
        <v>48</v>
      </c>
      <c r="H132" s="16" t="s">
        <v>49</v>
      </c>
      <c r="I132" s="16" t="s">
        <v>50</v>
      </c>
      <c r="J132" s="5">
        <v>0</v>
      </c>
      <c r="K132" s="5">
        <v>0</v>
      </c>
      <c r="L132" s="5">
        <v>0</v>
      </c>
      <c r="M132" s="5">
        <v>2</v>
      </c>
      <c r="N132" s="5">
        <v>2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2</v>
      </c>
      <c r="U132" s="5">
        <v>2</v>
      </c>
      <c r="V132" s="5">
        <v>2</v>
      </c>
      <c r="W132" s="5">
        <v>0</v>
      </c>
      <c r="X132" s="5">
        <v>0</v>
      </c>
      <c r="Y132" s="5">
        <v>0</v>
      </c>
      <c r="Z132" s="5">
        <v>2</v>
      </c>
      <c r="AA132" s="5">
        <v>0</v>
      </c>
      <c r="AB132" s="41">
        <v>146.17999267578125</v>
      </c>
      <c r="AC132" s="5">
        <f t="shared" si="18"/>
        <v>12</v>
      </c>
      <c r="AD132" s="41">
        <f t="shared" si="19"/>
        <v>158.17999267578125</v>
      </c>
      <c r="AE132" s="5">
        <v>0</v>
      </c>
      <c r="AF132" s="5">
        <v>0</v>
      </c>
      <c r="AG132" s="5">
        <v>2</v>
      </c>
      <c r="AH132" s="5">
        <v>0</v>
      </c>
      <c r="AI132" s="5">
        <v>2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2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41">
        <v>140.42999267578125</v>
      </c>
      <c r="AX132" s="5">
        <f t="shared" si="20"/>
        <v>6</v>
      </c>
      <c r="AY132" s="41">
        <f t="shared" si="21"/>
        <v>146.42999267578125</v>
      </c>
      <c r="AZ132" s="41">
        <f t="shared" si="22"/>
        <v>146.42999267578125</v>
      </c>
      <c r="BA132" s="41">
        <f t="shared" si="23"/>
        <v>30.426647416154978</v>
      </c>
    </row>
    <row r="133" spans="1:53" ht="105" x14ac:dyDescent="0.25">
      <c r="A133" s="5">
        <v>26</v>
      </c>
      <c r="B133" s="16" t="s">
        <v>893</v>
      </c>
      <c r="C133" s="16" t="s">
        <v>880</v>
      </c>
      <c r="D133" s="16">
        <v>2004</v>
      </c>
      <c r="E133" s="16">
        <v>2003</v>
      </c>
      <c r="F133" s="16" t="s">
        <v>894</v>
      </c>
      <c r="G133" s="16" t="s">
        <v>99</v>
      </c>
      <c r="H133" s="16" t="s">
        <v>100</v>
      </c>
      <c r="I133" s="16" t="s">
        <v>658</v>
      </c>
      <c r="J133" s="5">
        <v>0</v>
      </c>
      <c r="K133" s="5">
        <v>0</v>
      </c>
      <c r="L133" s="5">
        <v>2</v>
      </c>
      <c r="M133" s="5">
        <v>2</v>
      </c>
      <c r="N133" s="5">
        <v>0</v>
      </c>
      <c r="O133" s="5">
        <v>2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2</v>
      </c>
      <c r="V133" s="5">
        <v>0</v>
      </c>
      <c r="W133" s="5">
        <v>2</v>
      </c>
      <c r="X133" s="5">
        <v>2</v>
      </c>
      <c r="Y133" s="5">
        <v>0</v>
      </c>
      <c r="Z133" s="5">
        <v>2</v>
      </c>
      <c r="AA133" s="5">
        <v>0</v>
      </c>
      <c r="AB133" s="41">
        <v>135.24000549316406</v>
      </c>
      <c r="AC133" s="5">
        <f t="shared" si="18"/>
        <v>14</v>
      </c>
      <c r="AD133" s="41">
        <f t="shared" si="19"/>
        <v>149.24000549316406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2</v>
      </c>
      <c r="AK133" s="5">
        <v>2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41">
        <v>142.61000061035156</v>
      </c>
      <c r="AX133" s="5">
        <f t="shared" si="20"/>
        <v>4</v>
      </c>
      <c r="AY133" s="41">
        <f t="shared" si="21"/>
        <v>146.61000061035156</v>
      </c>
      <c r="AZ133" s="41">
        <f t="shared" si="22"/>
        <v>146.61000061035156</v>
      </c>
      <c r="BA133" s="41">
        <f t="shared" si="23"/>
        <v>30.586982269591022</v>
      </c>
    </row>
    <row r="134" spans="1:53" ht="75" x14ac:dyDescent="0.25">
      <c r="A134" s="5">
        <v>27</v>
      </c>
      <c r="B134" s="16" t="s">
        <v>895</v>
      </c>
      <c r="C134" s="16" t="s">
        <v>896</v>
      </c>
      <c r="D134" s="16">
        <v>2004</v>
      </c>
      <c r="E134" s="16">
        <v>2002</v>
      </c>
      <c r="F134" s="16" t="s">
        <v>865</v>
      </c>
      <c r="G134" s="16" t="s">
        <v>31</v>
      </c>
      <c r="H134" s="16" t="s">
        <v>610</v>
      </c>
      <c r="I134" s="16" t="s">
        <v>611</v>
      </c>
      <c r="J134" s="5">
        <v>2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2</v>
      </c>
      <c r="S134" s="5">
        <v>0</v>
      </c>
      <c r="T134" s="5">
        <v>0</v>
      </c>
      <c r="U134" s="5">
        <v>50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41">
        <v>124.29000091552734</v>
      </c>
      <c r="AC134" s="5">
        <f t="shared" si="18"/>
        <v>54</v>
      </c>
      <c r="AD134" s="41">
        <f t="shared" si="19"/>
        <v>178.29000091552734</v>
      </c>
      <c r="AE134" s="5">
        <v>0</v>
      </c>
      <c r="AF134" s="5">
        <v>0</v>
      </c>
      <c r="AG134" s="5">
        <v>2</v>
      </c>
      <c r="AH134" s="5">
        <v>0</v>
      </c>
      <c r="AI134" s="5">
        <v>0</v>
      </c>
      <c r="AJ134" s="5">
        <v>0</v>
      </c>
      <c r="AK134" s="5">
        <v>2</v>
      </c>
      <c r="AL134" s="5">
        <v>2</v>
      </c>
      <c r="AM134" s="5">
        <v>2</v>
      </c>
      <c r="AN134" s="5">
        <v>0</v>
      </c>
      <c r="AO134" s="5">
        <v>2</v>
      </c>
      <c r="AP134" s="5">
        <v>0</v>
      </c>
      <c r="AQ134" s="5">
        <v>2</v>
      </c>
      <c r="AR134" s="5">
        <v>0</v>
      </c>
      <c r="AS134" s="5">
        <v>2</v>
      </c>
      <c r="AT134" s="5">
        <v>2</v>
      </c>
      <c r="AU134" s="5">
        <v>0</v>
      </c>
      <c r="AV134" s="5">
        <v>0</v>
      </c>
      <c r="AW134" s="41">
        <v>133.41999816894531</v>
      </c>
      <c r="AX134" s="5">
        <f t="shared" si="20"/>
        <v>16</v>
      </c>
      <c r="AY134" s="41">
        <f t="shared" si="21"/>
        <v>149.41999816894531</v>
      </c>
      <c r="AZ134" s="41">
        <f t="shared" si="22"/>
        <v>149.41999816894531</v>
      </c>
      <c r="BA134" s="41">
        <f t="shared" si="23"/>
        <v>33.089874977005465</v>
      </c>
    </row>
    <row r="135" spans="1:53" ht="60" x14ac:dyDescent="0.25">
      <c r="A135" s="5">
        <v>28</v>
      </c>
      <c r="B135" s="16" t="s">
        <v>897</v>
      </c>
      <c r="C135" s="16" t="s">
        <v>851</v>
      </c>
      <c r="D135" s="16">
        <v>2003</v>
      </c>
      <c r="E135" s="16">
        <v>2003</v>
      </c>
      <c r="F135" s="16" t="s">
        <v>862</v>
      </c>
      <c r="G135" s="16" t="s">
        <v>69</v>
      </c>
      <c r="H135" s="16" t="s">
        <v>70</v>
      </c>
      <c r="I135" s="16" t="s">
        <v>692</v>
      </c>
      <c r="J135" s="5">
        <v>2</v>
      </c>
      <c r="K135" s="5">
        <v>0</v>
      </c>
      <c r="L135" s="5">
        <v>2</v>
      </c>
      <c r="M135" s="5">
        <v>2</v>
      </c>
      <c r="N135" s="5">
        <v>2</v>
      </c>
      <c r="O135" s="5">
        <v>50</v>
      </c>
      <c r="P135" s="5">
        <v>2</v>
      </c>
      <c r="Q135" s="5">
        <v>2</v>
      </c>
      <c r="R135" s="5">
        <v>0</v>
      </c>
      <c r="S135" s="5">
        <v>2</v>
      </c>
      <c r="T135" s="5">
        <v>2</v>
      </c>
      <c r="U135" s="5">
        <v>2</v>
      </c>
      <c r="V135" s="5">
        <v>0</v>
      </c>
      <c r="W135" s="5">
        <v>0</v>
      </c>
      <c r="X135" s="5">
        <v>0</v>
      </c>
      <c r="Y135" s="5">
        <v>2</v>
      </c>
      <c r="Z135" s="5">
        <v>0</v>
      </c>
      <c r="AA135" s="5">
        <v>0</v>
      </c>
      <c r="AB135" s="41">
        <v>160.6300048828125</v>
      </c>
      <c r="AC135" s="5">
        <f t="shared" si="18"/>
        <v>70</v>
      </c>
      <c r="AD135" s="41">
        <f t="shared" si="19"/>
        <v>230.6300048828125</v>
      </c>
      <c r="AE135" s="5">
        <v>0</v>
      </c>
      <c r="AF135" s="5">
        <v>0</v>
      </c>
      <c r="AG135" s="5">
        <v>2</v>
      </c>
      <c r="AH135" s="5">
        <v>2</v>
      </c>
      <c r="AI135" s="5">
        <v>2</v>
      </c>
      <c r="AJ135" s="5">
        <v>0</v>
      </c>
      <c r="AK135" s="5">
        <v>2</v>
      </c>
      <c r="AL135" s="5">
        <v>2</v>
      </c>
      <c r="AM135" s="5">
        <v>2</v>
      </c>
      <c r="AN135" s="5">
        <v>0</v>
      </c>
      <c r="AO135" s="5">
        <v>2</v>
      </c>
      <c r="AP135" s="5">
        <v>2</v>
      </c>
      <c r="AQ135" s="5">
        <v>2</v>
      </c>
      <c r="AR135" s="5">
        <v>2</v>
      </c>
      <c r="AS135" s="5">
        <v>0</v>
      </c>
      <c r="AT135" s="5">
        <v>0</v>
      </c>
      <c r="AU135" s="5">
        <v>0</v>
      </c>
      <c r="AV135" s="5">
        <v>0</v>
      </c>
      <c r="AW135" s="41">
        <v>152.22000122070313</v>
      </c>
      <c r="AX135" s="5">
        <f t="shared" si="20"/>
        <v>20</v>
      </c>
      <c r="AY135" s="41">
        <f t="shared" si="21"/>
        <v>172.22000122070312</v>
      </c>
      <c r="AZ135" s="41">
        <f t="shared" si="22"/>
        <v>172.22000122070312</v>
      </c>
      <c r="BA135" s="41">
        <f t="shared" si="23"/>
        <v>53.39806392640444</v>
      </c>
    </row>
    <row r="136" spans="1:53" ht="45" x14ac:dyDescent="0.25">
      <c r="A136" s="5">
        <v>29</v>
      </c>
      <c r="B136" s="16" t="s">
        <v>898</v>
      </c>
      <c r="C136" s="16" t="s">
        <v>882</v>
      </c>
      <c r="D136" s="16">
        <v>2004</v>
      </c>
      <c r="E136" s="16">
        <v>2004</v>
      </c>
      <c r="F136" s="16" t="s">
        <v>899</v>
      </c>
      <c r="G136" s="16" t="s">
        <v>18</v>
      </c>
      <c r="H136" s="16" t="s">
        <v>19</v>
      </c>
      <c r="I136" s="16" t="s">
        <v>20</v>
      </c>
      <c r="J136" s="5">
        <v>2</v>
      </c>
      <c r="K136" s="5">
        <v>0</v>
      </c>
      <c r="L136" s="5">
        <v>2</v>
      </c>
      <c r="M136" s="5">
        <v>2</v>
      </c>
      <c r="N136" s="5">
        <v>2</v>
      </c>
      <c r="O136" s="5">
        <v>0</v>
      </c>
      <c r="P136" s="5">
        <v>0</v>
      </c>
      <c r="Q136" s="5">
        <v>2</v>
      </c>
      <c r="R136" s="5">
        <v>2</v>
      </c>
      <c r="S136" s="5">
        <v>0</v>
      </c>
      <c r="T136" s="5">
        <v>2</v>
      </c>
      <c r="U136" s="5">
        <v>2</v>
      </c>
      <c r="V136" s="5">
        <v>0</v>
      </c>
      <c r="W136" s="5">
        <v>2</v>
      </c>
      <c r="X136" s="5">
        <v>0</v>
      </c>
      <c r="Y136" s="5">
        <v>2</v>
      </c>
      <c r="Z136" s="5">
        <v>0</v>
      </c>
      <c r="AA136" s="5">
        <v>0</v>
      </c>
      <c r="AB136" s="41">
        <v>162.72999572753906</v>
      </c>
      <c r="AC136" s="5">
        <f t="shared" si="18"/>
        <v>20</v>
      </c>
      <c r="AD136" s="41">
        <f t="shared" si="19"/>
        <v>182.72999572753906</v>
      </c>
      <c r="AE136" s="5">
        <v>2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50</v>
      </c>
      <c r="AN136" s="5">
        <v>0</v>
      </c>
      <c r="AO136" s="5">
        <v>0</v>
      </c>
      <c r="AP136" s="5">
        <v>2</v>
      </c>
      <c r="AQ136" s="5">
        <v>0</v>
      </c>
      <c r="AR136" s="5">
        <v>2</v>
      </c>
      <c r="AS136" s="5">
        <v>0</v>
      </c>
      <c r="AT136" s="5">
        <v>2</v>
      </c>
      <c r="AU136" s="5">
        <v>0</v>
      </c>
      <c r="AV136" s="5">
        <v>0</v>
      </c>
      <c r="AW136" s="41">
        <v>178.3800048828125</v>
      </c>
      <c r="AX136" s="5">
        <f t="shared" si="20"/>
        <v>58</v>
      </c>
      <c r="AY136" s="41">
        <f t="shared" si="21"/>
        <v>236.3800048828125</v>
      </c>
      <c r="AZ136" s="41">
        <f t="shared" si="22"/>
        <v>182.72999572753906</v>
      </c>
      <c r="BA136" s="41">
        <f t="shared" si="23"/>
        <v>62.759420318219213</v>
      </c>
    </row>
    <row r="137" spans="1:53" ht="75" x14ac:dyDescent="0.25">
      <c r="A137" s="5"/>
      <c r="B137" s="16" t="s">
        <v>900</v>
      </c>
      <c r="C137" s="16" t="s">
        <v>851</v>
      </c>
      <c r="D137" s="16">
        <v>2003</v>
      </c>
      <c r="E137" s="16">
        <v>2003</v>
      </c>
      <c r="F137" s="16" t="s">
        <v>899</v>
      </c>
      <c r="G137" s="16" t="s">
        <v>48</v>
      </c>
      <c r="H137" s="16" t="s">
        <v>49</v>
      </c>
      <c r="I137" s="16" t="s">
        <v>208</v>
      </c>
      <c r="J137" s="5">
        <v>0</v>
      </c>
      <c r="K137" s="5">
        <v>0</v>
      </c>
      <c r="L137" s="5">
        <v>0</v>
      </c>
      <c r="M137" s="5">
        <v>2</v>
      </c>
      <c r="N137" s="5">
        <v>2</v>
      </c>
      <c r="O137" s="5">
        <v>0</v>
      </c>
      <c r="P137" s="5">
        <v>0</v>
      </c>
      <c r="Q137" s="5">
        <v>2</v>
      </c>
      <c r="R137" s="5">
        <v>0</v>
      </c>
      <c r="S137" s="5">
        <v>0</v>
      </c>
      <c r="T137" s="5">
        <v>2</v>
      </c>
      <c r="U137" s="5">
        <v>0</v>
      </c>
      <c r="V137" s="5">
        <v>0</v>
      </c>
      <c r="W137" s="5">
        <v>2</v>
      </c>
      <c r="X137" s="5"/>
      <c r="Y137" s="5"/>
      <c r="Z137" s="5"/>
      <c r="AA137" s="5"/>
      <c r="AB137" s="41"/>
      <c r="AC137" s="5">
        <f t="shared" si="18"/>
        <v>10</v>
      </c>
      <c r="AD137" s="41" t="s">
        <v>848</v>
      </c>
      <c r="AE137" s="5">
        <v>2</v>
      </c>
      <c r="AF137" s="5">
        <v>0</v>
      </c>
      <c r="AG137" s="5">
        <v>2</v>
      </c>
      <c r="AH137" s="5">
        <v>2</v>
      </c>
      <c r="AI137" s="5">
        <v>2</v>
      </c>
      <c r="AJ137" s="5">
        <v>50</v>
      </c>
      <c r="AK137" s="5">
        <v>2</v>
      </c>
      <c r="AL137" s="5">
        <v>2</v>
      </c>
      <c r="AM137" s="5">
        <v>2</v>
      </c>
      <c r="AN137" s="5">
        <v>2</v>
      </c>
      <c r="AO137" s="5">
        <v>2</v>
      </c>
      <c r="AP137" s="5">
        <v>0</v>
      </c>
      <c r="AQ137" s="5"/>
      <c r="AR137" s="5"/>
      <c r="AS137" s="5"/>
      <c r="AT137" s="5"/>
      <c r="AU137" s="5"/>
      <c r="AV137" s="5"/>
      <c r="AW137" s="41"/>
      <c r="AX137" s="5">
        <f t="shared" si="20"/>
        <v>68</v>
      </c>
      <c r="AY137" s="41" t="s">
        <v>848</v>
      </c>
      <c r="AZ137" s="41"/>
      <c r="BA137" s="41" t="str">
        <f t="shared" si="23"/>
        <v/>
      </c>
    </row>
    <row r="139" spans="1:53" ht="18.75" x14ac:dyDescent="0.25">
      <c r="A139" s="20" t="s">
        <v>901</v>
      </c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53" x14ac:dyDescent="0.25">
      <c r="A140" s="28" t="s">
        <v>838</v>
      </c>
      <c r="B140" s="28" t="s">
        <v>1</v>
      </c>
      <c r="C140" s="28" t="s">
        <v>2</v>
      </c>
      <c r="D140" s="28" t="s">
        <v>505</v>
      </c>
      <c r="E140" s="28" t="s">
        <v>506</v>
      </c>
      <c r="F140" s="28" t="s">
        <v>3</v>
      </c>
      <c r="G140" s="28" t="s">
        <v>4</v>
      </c>
      <c r="H140" s="28" t="s">
        <v>5</v>
      </c>
      <c r="I140" s="28" t="s">
        <v>6</v>
      </c>
      <c r="J140" s="30" t="s">
        <v>840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2"/>
      <c r="AE140" s="30" t="s">
        <v>844</v>
      </c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2"/>
      <c r="AZ140" s="28" t="s">
        <v>845</v>
      </c>
      <c r="BA140" s="28" t="s">
        <v>846</v>
      </c>
    </row>
    <row r="141" spans="1:53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33">
        <v>1</v>
      </c>
      <c r="K141" s="33">
        <v>2</v>
      </c>
      <c r="L141" s="33">
        <v>3</v>
      </c>
      <c r="M141" s="33">
        <v>4</v>
      </c>
      <c r="N141" s="33">
        <v>5</v>
      </c>
      <c r="O141" s="33">
        <v>6</v>
      </c>
      <c r="P141" s="33">
        <v>7</v>
      </c>
      <c r="Q141" s="33">
        <v>8</v>
      </c>
      <c r="R141" s="33">
        <v>9</v>
      </c>
      <c r="S141" s="33">
        <v>10</v>
      </c>
      <c r="T141" s="33">
        <v>11</v>
      </c>
      <c r="U141" s="33">
        <v>12</v>
      </c>
      <c r="V141" s="33">
        <v>13</v>
      </c>
      <c r="W141" s="33">
        <v>14</v>
      </c>
      <c r="X141" s="33">
        <v>15</v>
      </c>
      <c r="Y141" s="33">
        <v>16</v>
      </c>
      <c r="Z141" s="33">
        <v>17</v>
      </c>
      <c r="AA141" s="33">
        <v>18</v>
      </c>
      <c r="AB141" s="33" t="s">
        <v>841</v>
      </c>
      <c r="AC141" s="33" t="s">
        <v>842</v>
      </c>
      <c r="AD141" s="33" t="s">
        <v>843</v>
      </c>
      <c r="AE141" s="33">
        <v>1</v>
      </c>
      <c r="AF141" s="33">
        <v>2</v>
      </c>
      <c r="AG141" s="33">
        <v>3</v>
      </c>
      <c r="AH141" s="33">
        <v>4</v>
      </c>
      <c r="AI141" s="33">
        <v>5</v>
      </c>
      <c r="AJ141" s="33">
        <v>6</v>
      </c>
      <c r="AK141" s="33">
        <v>7</v>
      </c>
      <c r="AL141" s="33">
        <v>8</v>
      </c>
      <c r="AM141" s="33">
        <v>9</v>
      </c>
      <c r="AN141" s="33">
        <v>10</v>
      </c>
      <c r="AO141" s="33">
        <v>11</v>
      </c>
      <c r="AP141" s="33">
        <v>12</v>
      </c>
      <c r="AQ141" s="33">
        <v>13</v>
      </c>
      <c r="AR141" s="33">
        <v>14</v>
      </c>
      <c r="AS141" s="33">
        <v>15</v>
      </c>
      <c r="AT141" s="33">
        <v>16</v>
      </c>
      <c r="AU141" s="33">
        <v>17</v>
      </c>
      <c r="AV141" s="33">
        <v>18</v>
      </c>
      <c r="AW141" s="33" t="s">
        <v>841</v>
      </c>
      <c r="AX141" s="33" t="s">
        <v>842</v>
      </c>
      <c r="AY141" s="33" t="s">
        <v>843</v>
      </c>
      <c r="AZ141" s="29"/>
      <c r="BA141" s="29"/>
    </row>
    <row r="142" spans="1:53" ht="60" x14ac:dyDescent="0.25">
      <c r="A142" s="38">
        <v>1</v>
      </c>
      <c r="B142" s="39" t="s">
        <v>423</v>
      </c>
      <c r="C142" s="39">
        <v>2001</v>
      </c>
      <c r="D142" s="39">
        <v>2001</v>
      </c>
      <c r="E142" s="39">
        <v>2001</v>
      </c>
      <c r="F142" s="39" t="s">
        <v>45</v>
      </c>
      <c r="G142" s="39" t="s">
        <v>31</v>
      </c>
      <c r="H142" s="39" t="s">
        <v>424</v>
      </c>
      <c r="I142" s="39" t="s">
        <v>425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2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40">
        <v>85.900001525878906</v>
      </c>
      <c r="AC142" s="38">
        <f t="shared" ref="AC142:AC173" si="24">SUM(J142:AA142)</f>
        <v>2</v>
      </c>
      <c r="AD142" s="40">
        <f t="shared" ref="AD142:AD173" si="25">AB142+AC142</f>
        <v>87.900001525878906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2</v>
      </c>
      <c r="AU142" s="38">
        <v>0</v>
      </c>
      <c r="AV142" s="38">
        <v>0</v>
      </c>
      <c r="AW142" s="40">
        <v>88.620002746582031</v>
      </c>
      <c r="AX142" s="38">
        <f t="shared" ref="AX142:AX173" si="26">SUM(AE142:AV142)</f>
        <v>2</v>
      </c>
      <c r="AY142" s="40">
        <f t="shared" ref="AY142:AY173" si="27">AW142+AX142</f>
        <v>90.620002746582031</v>
      </c>
      <c r="AZ142" s="40">
        <f t="shared" ref="AZ142:AZ173" si="28">MIN(AY142,AD142)</f>
        <v>87.900001525878906</v>
      </c>
      <c r="BA142" s="40">
        <f t="shared" ref="BA142:BA173" si="29">IF( AND(ISNUMBER(AZ$142),ISNUMBER(AZ142)),(AZ142-AZ$142)/AZ$142*100,"")</f>
        <v>0</v>
      </c>
    </row>
    <row r="143" spans="1:53" ht="75" x14ac:dyDescent="0.25">
      <c r="A143" s="5">
        <v>2</v>
      </c>
      <c r="B143" s="16" t="s">
        <v>351</v>
      </c>
      <c r="C143" s="16">
        <v>2001</v>
      </c>
      <c r="D143" s="16">
        <v>2001</v>
      </c>
      <c r="E143" s="16">
        <v>2001</v>
      </c>
      <c r="F143" s="16" t="s">
        <v>45</v>
      </c>
      <c r="G143" s="16" t="s">
        <v>99</v>
      </c>
      <c r="H143" s="16" t="s">
        <v>352</v>
      </c>
      <c r="I143" s="16" t="s">
        <v>353</v>
      </c>
      <c r="J143" s="5">
        <v>0</v>
      </c>
      <c r="K143" s="5">
        <v>0</v>
      </c>
      <c r="L143" s="5">
        <v>0</v>
      </c>
      <c r="M143" s="5">
        <v>0</v>
      </c>
      <c r="N143" s="5">
        <v>2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2</v>
      </c>
      <c r="W143" s="5">
        <v>0</v>
      </c>
      <c r="X143" s="5">
        <v>2</v>
      </c>
      <c r="Y143" s="5">
        <v>0</v>
      </c>
      <c r="Z143" s="5">
        <v>0</v>
      </c>
      <c r="AA143" s="5">
        <v>0</v>
      </c>
      <c r="AB143" s="41">
        <v>89.839996337890625</v>
      </c>
      <c r="AC143" s="5">
        <f t="shared" si="24"/>
        <v>6</v>
      </c>
      <c r="AD143" s="41">
        <f t="shared" si="25"/>
        <v>95.839996337890625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50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41">
        <v>88.80999755859375</v>
      </c>
      <c r="AX143" s="5">
        <f t="shared" si="26"/>
        <v>50</v>
      </c>
      <c r="AY143" s="41">
        <f t="shared" si="27"/>
        <v>138.80999755859375</v>
      </c>
      <c r="AZ143" s="41">
        <f t="shared" si="28"/>
        <v>95.839996337890625</v>
      </c>
      <c r="BA143" s="41">
        <f t="shared" si="29"/>
        <v>9.0329859774508421</v>
      </c>
    </row>
    <row r="144" spans="1:53" ht="60" x14ac:dyDescent="0.25">
      <c r="A144" s="5">
        <v>3</v>
      </c>
      <c r="B144" s="16" t="s">
        <v>124</v>
      </c>
      <c r="C144" s="16">
        <v>2003</v>
      </c>
      <c r="D144" s="16">
        <v>2003</v>
      </c>
      <c r="E144" s="16">
        <v>2003</v>
      </c>
      <c r="F144" s="16">
        <v>1</v>
      </c>
      <c r="G144" s="16" t="s">
        <v>31</v>
      </c>
      <c r="H144" s="16" t="s">
        <v>125</v>
      </c>
      <c r="I144" s="16" t="s">
        <v>108</v>
      </c>
      <c r="J144" s="5">
        <v>0</v>
      </c>
      <c r="K144" s="5">
        <v>0</v>
      </c>
      <c r="L144" s="5">
        <v>0</v>
      </c>
      <c r="M144" s="5">
        <v>0</v>
      </c>
      <c r="N144" s="5">
        <v>2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2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41">
        <v>93.25</v>
      </c>
      <c r="AC144" s="5">
        <f t="shared" si="24"/>
        <v>4</v>
      </c>
      <c r="AD144" s="41">
        <f t="shared" si="25"/>
        <v>97.25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41">
        <v>95.860000610351563</v>
      </c>
      <c r="AX144" s="5">
        <f t="shared" si="26"/>
        <v>0</v>
      </c>
      <c r="AY144" s="41">
        <f t="shared" si="27"/>
        <v>95.860000610351563</v>
      </c>
      <c r="AZ144" s="41">
        <f t="shared" si="28"/>
        <v>95.860000610351563</v>
      </c>
      <c r="BA144" s="41">
        <f t="shared" si="29"/>
        <v>9.0557439662036057</v>
      </c>
    </row>
    <row r="145" spans="1:53" ht="45" x14ac:dyDescent="0.25">
      <c r="A145" s="5">
        <v>4</v>
      </c>
      <c r="B145" s="16" t="s">
        <v>91</v>
      </c>
      <c r="C145" s="16">
        <v>2002</v>
      </c>
      <c r="D145" s="16">
        <v>2002</v>
      </c>
      <c r="E145" s="16">
        <v>2002</v>
      </c>
      <c r="F145" s="16" t="s">
        <v>45</v>
      </c>
      <c r="G145" s="16" t="s">
        <v>64</v>
      </c>
      <c r="H145" s="16" t="s">
        <v>92</v>
      </c>
      <c r="I145" s="16" t="s">
        <v>93</v>
      </c>
      <c r="J145" s="5">
        <v>2</v>
      </c>
      <c r="K145" s="5">
        <v>0</v>
      </c>
      <c r="L145" s="5">
        <v>0</v>
      </c>
      <c r="M145" s="5">
        <v>0</v>
      </c>
      <c r="N145" s="5">
        <v>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41">
        <v>93.669998168945313</v>
      </c>
      <c r="AC145" s="5">
        <f t="shared" si="24"/>
        <v>4</v>
      </c>
      <c r="AD145" s="41">
        <f t="shared" si="25"/>
        <v>97.669998168945313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2</v>
      </c>
      <c r="AS145" s="5">
        <v>0</v>
      </c>
      <c r="AT145" s="5">
        <v>0</v>
      </c>
      <c r="AU145" s="5">
        <v>0</v>
      </c>
      <c r="AV145" s="5">
        <v>0</v>
      </c>
      <c r="AW145" s="41">
        <v>97.389999389648437</v>
      </c>
      <c r="AX145" s="5">
        <f t="shared" si="26"/>
        <v>2</v>
      </c>
      <c r="AY145" s="41">
        <f t="shared" si="27"/>
        <v>99.389999389648438</v>
      </c>
      <c r="AZ145" s="41">
        <f t="shared" si="28"/>
        <v>97.669998168945313</v>
      </c>
      <c r="BA145" s="41">
        <f t="shared" si="29"/>
        <v>11.11489928722014</v>
      </c>
    </row>
    <row r="146" spans="1:53" ht="75" x14ac:dyDescent="0.25">
      <c r="A146" s="5">
        <v>5</v>
      </c>
      <c r="B146" s="16" t="s">
        <v>321</v>
      </c>
      <c r="C146" s="16">
        <v>2003</v>
      </c>
      <c r="D146" s="16">
        <v>2003</v>
      </c>
      <c r="E146" s="16">
        <v>2003</v>
      </c>
      <c r="F146" s="16" t="s">
        <v>45</v>
      </c>
      <c r="G146" s="16" t="s">
        <v>74</v>
      </c>
      <c r="H146" s="16" t="s">
        <v>322</v>
      </c>
      <c r="I146" s="16" t="s">
        <v>323</v>
      </c>
      <c r="J146" s="5">
        <v>2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41">
        <v>95.669998168945313</v>
      </c>
      <c r="AC146" s="5">
        <f t="shared" si="24"/>
        <v>2</v>
      </c>
      <c r="AD146" s="41">
        <f t="shared" si="25"/>
        <v>97.669998168945313</v>
      </c>
      <c r="AE146" s="5">
        <v>0</v>
      </c>
      <c r="AF146" s="5">
        <v>0</v>
      </c>
      <c r="AG146" s="5">
        <v>0</v>
      </c>
      <c r="AH146" s="5">
        <v>0</v>
      </c>
      <c r="AI146" s="5">
        <v>2</v>
      </c>
      <c r="AJ146" s="5">
        <v>0</v>
      </c>
      <c r="AK146" s="5">
        <v>0</v>
      </c>
      <c r="AL146" s="5">
        <v>2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41">
        <v>97</v>
      </c>
      <c r="AX146" s="5">
        <f t="shared" si="26"/>
        <v>4</v>
      </c>
      <c r="AY146" s="41">
        <f t="shared" si="27"/>
        <v>101</v>
      </c>
      <c r="AZ146" s="41">
        <f t="shared" si="28"/>
        <v>97.669998168945313</v>
      </c>
      <c r="BA146" s="41">
        <f t="shared" si="29"/>
        <v>11.11489928722014</v>
      </c>
    </row>
    <row r="147" spans="1:53" ht="90" x14ac:dyDescent="0.25">
      <c r="A147" s="5">
        <v>6</v>
      </c>
      <c r="B147" s="16" t="s">
        <v>400</v>
      </c>
      <c r="C147" s="16">
        <v>2001</v>
      </c>
      <c r="D147" s="16">
        <v>2001</v>
      </c>
      <c r="E147" s="16">
        <v>2001</v>
      </c>
      <c r="F147" s="16">
        <v>1</v>
      </c>
      <c r="G147" s="16" t="s">
        <v>31</v>
      </c>
      <c r="H147" s="16" t="s">
        <v>107</v>
      </c>
      <c r="I147" s="16" t="s">
        <v>398</v>
      </c>
      <c r="J147" s="5">
        <v>0</v>
      </c>
      <c r="K147" s="5">
        <v>0</v>
      </c>
      <c r="L147" s="5">
        <v>0</v>
      </c>
      <c r="M147" s="5">
        <v>0</v>
      </c>
      <c r="N147" s="5">
        <v>2</v>
      </c>
      <c r="O147" s="5">
        <v>2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2</v>
      </c>
      <c r="W147" s="5">
        <v>2</v>
      </c>
      <c r="X147" s="5">
        <v>0</v>
      </c>
      <c r="Y147" s="5">
        <v>0</v>
      </c>
      <c r="Z147" s="5">
        <v>2</v>
      </c>
      <c r="AA147" s="5">
        <v>0</v>
      </c>
      <c r="AB147" s="41">
        <v>97.970001220703125</v>
      </c>
      <c r="AC147" s="5">
        <f t="shared" si="24"/>
        <v>10</v>
      </c>
      <c r="AD147" s="41">
        <f t="shared" si="25"/>
        <v>107.97000122070312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2</v>
      </c>
      <c r="AU147" s="5">
        <v>0</v>
      </c>
      <c r="AV147" s="5">
        <v>0</v>
      </c>
      <c r="AW147" s="41">
        <v>97.980003356933594</v>
      </c>
      <c r="AX147" s="5">
        <f t="shared" si="26"/>
        <v>2</v>
      </c>
      <c r="AY147" s="41">
        <f t="shared" si="27"/>
        <v>99.980003356933594</v>
      </c>
      <c r="AZ147" s="41">
        <f t="shared" si="28"/>
        <v>99.980003356933594</v>
      </c>
      <c r="BA147" s="41">
        <f t="shared" si="29"/>
        <v>13.742891491871223</v>
      </c>
    </row>
    <row r="148" spans="1:53" ht="60" x14ac:dyDescent="0.25">
      <c r="A148" s="5">
        <v>7</v>
      </c>
      <c r="B148" s="16" t="s">
        <v>200</v>
      </c>
      <c r="C148" s="16">
        <v>2001</v>
      </c>
      <c r="D148" s="16">
        <v>2001</v>
      </c>
      <c r="E148" s="16">
        <v>2001</v>
      </c>
      <c r="F148" s="16" t="s">
        <v>45</v>
      </c>
      <c r="G148" s="16" t="s">
        <v>53</v>
      </c>
      <c r="H148" s="16" t="s">
        <v>54</v>
      </c>
      <c r="I148" s="16" t="s">
        <v>55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2</v>
      </c>
      <c r="Z148" s="5">
        <v>0</v>
      </c>
      <c r="AA148" s="5">
        <v>0</v>
      </c>
      <c r="AB148" s="41">
        <v>100.33999633789062</v>
      </c>
      <c r="AC148" s="5">
        <f t="shared" si="24"/>
        <v>2</v>
      </c>
      <c r="AD148" s="41">
        <f t="shared" si="25"/>
        <v>102.33999633789062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41">
        <v>101.19999694824219</v>
      </c>
      <c r="AX148" s="5">
        <f t="shared" si="26"/>
        <v>0</v>
      </c>
      <c r="AY148" s="41">
        <f t="shared" si="27"/>
        <v>101.19999694824219</v>
      </c>
      <c r="AZ148" s="41">
        <f t="shared" si="28"/>
        <v>101.19999694824219</v>
      </c>
      <c r="BA148" s="41">
        <f t="shared" si="29"/>
        <v>15.130825018754509</v>
      </c>
    </row>
    <row r="149" spans="1:53" ht="30" x14ac:dyDescent="0.25">
      <c r="A149" s="5" t="s">
        <v>8</v>
      </c>
      <c r="B149" s="16" t="s">
        <v>331</v>
      </c>
      <c r="C149" s="16">
        <v>1998</v>
      </c>
      <c r="D149" s="16">
        <v>1998</v>
      </c>
      <c r="E149" s="16">
        <v>1998</v>
      </c>
      <c r="F149" s="16" t="s">
        <v>45</v>
      </c>
      <c r="G149" s="16" t="s">
        <v>99</v>
      </c>
      <c r="H149" s="16" t="s">
        <v>332</v>
      </c>
      <c r="I149" s="16" t="s">
        <v>333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2</v>
      </c>
      <c r="Y149" s="5">
        <v>0</v>
      </c>
      <c r="Z149" s="5">
        <v>0</v>
      </c>
      <c r="AA149" s="5">
        <v>0</v>
      </c>
      <c r="AB149" s="41">
        <v>106.55000305175781</v>
      </c>
      <c r="AC149" s="5">
        <f t="shared" si="24"/>
        <v>2</v>
      </c>
      <c r="AD149" s="41">
        <f t="shared" si="25"/>
        <v>108.55000305175781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41">
        <v>105.65000152587891</v>
      </c>
      <c r="AX149" s="5">
        <f t="shared" si="26"/>
        <v>0</v>
      </c>
      <c r="AY149" s="41">
        <f t="shared" si="27"/>
        <v>105.65000152587891</v>
      </c>
      <c r="AZ149" s="41">
        <f t="shared" si="28"/>
        <v>105.65000152587891</v>
      </c>
      <c r="BA149" s="41">
        <f t="shared" si="29"/>
        <v>20.193401242176506</v>
      </c>
    </row>
    <row r="150" spans="1:53" ht="60" x14ac:dyDescent="0.25">
      <c r="A150" s="5">
        <v>8</v>
      </c>
      <c r="B150" s="16" t="s">
        <v>491</v>
      </c>
      <c r="C150" s="16">
        <v>2001</v>
      </c>
      <c r="D150" s="16">
        <v>2001</v>
      </c>
      <c r="E150" s="16">
        <v>2001</v>
      </c>
      <c r="F150" s="16" t="s">
        <v>45</v>
      </c>
      <c r="G150" s="16" t="s">
        <v>74</v>
      </c>
      <c r="H150" s="16" t="s">
        <v>75</v>
      </c>
      <c r="I150" s="16" t="s">
        <v>76</v>
      </c>
      <c r="J150" s="5">
        <v>0</v>
      </c>
      <c r="K150" s="5">
        <v>0</v>
      </c>
      <c r="L150" s="5">
        <v>2</v>
      </c>
      <c r="M150" s="5">
        <v>0</v>
      </c>
      <c r="N150" s="5">
        <v>2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2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41">
        <v>99.80999755859375</v>
      </c>
      <c r="AC150" s="5">
        <f t="shared" si="24"/>
        <v>6</v>
      </c>
      <c r="AD150" s="41">
        <f t="shared" si="25"/>
        <v>105.80999755859375</v>
      </c>
      <c r="AE150" s="5">
        <v>2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2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41">
        <v>104.33999633789062</v>
      </c>
      <c r="AX150" s="5">
        <f t="shared" si="26"/>
        <v>4</v>
      </c>
      <c r="AY150" s="41">
        <f t="shared" si="27"/>
        <v>108.33999633789063</v>
      </c>
      <c r="AZ150" s="41">
        <f t="shared" si="28"/>
        <v>105.80999755859375</v>
      </c>
      <c r="BA150" s="41">
        <f t="shared" si="29"/>
        <v>20.37542175405072</v>
      </c>
    </row>
    <row r="151" spans="1:53" ht="45" x14ac:dyDescent="0.25">
      <c r="A151" s="5">
        <v>9</v>
      </c>
      <c r="B151" s="16" t="s">
        <v>210</v>
      </c>
      <c r="C151" s="16">
        <v>2001</v>
      </c>
      <c r="D151" s="16">
        <v>2001</v>
      </c>
      <c r="E151" s="16">
        <v>2001</v>
      </c>
      <c r="F151" s="16">
        <v>1</v>
      </c>
      <c r="G151" s="16" t="s">
        <v>174</v>
      </c>
      <c r="H151" s="16" t="s">
        <v>175</v>
      </c>
      <c r="I151" s="16" t="s">
        <v>176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41">
        <v>113.66000366210937</v>
      </c>
      <c r="AC151" s="5">
        <f t="shared" si="24"/>
        <v>0</v>
      </c>
      <c r="AD151" s="41">
        <f t="shared" si="25"/>
        <v>113.66000366210937</v>
      </c>
      <c r="AE151" s="5">
        <v>2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41">
        <v>105.40000152587891</v>
      </c>
      <c r="AX151" s="5">
        <f t="shared" si="26"/>
        <v>2</v>
      </c>
      <c r="AY151" s="41">
        <f t="shared" si="27"/>
        <v>107.40000152587891</v>
      </c>
      <c r="AZ151" s="41">
        <f t="shared" si="28"/>
        <v>107.40000152587891</v>
      </c>
      <c r="BA151" s="41">
        <f t="shared" si="29"/>
        <v>22.184299956193911</v>
      </c>
    </row>
    <row r="152" spans="1:53" ht="75" x14ac:dyDescent="0.25">
      <c r="A152" s="5">
        <v>10</v>
      </c>
      <c r="B152" s="16" t="s">
        <v>404</v>
      </c>
      <c r="C152" s="16">
        <v>2004</v>
      </c>
      <c r="D152" s="16">
        <v>2004</v>
      </c>
      <c r="E152" s="16">
        <v>2004</v>
      </c>
      <c r="F152" s="16" t="s">
        <v>45</v>
      </c>
      <c r="G152" s="16" t="s">
        <v>48</v>
      </c>
      <c r="H152" s="16" t="s">
        <v>49</v>
      </c>
      <c r="I152" s="16" t="s">
        <v>79</v>
      </c>
      <c r="J152" s="5">
        <v>2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2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41">
        <v>107.73000335693359</v>
      </c>
      <c r="AC152" s="5">
        <f t="shared" si="24"/>
        <v>4</v>
      </c>
      <c r="AD152" s="41">
        <f t="shared" si="25"/>
        <v>111.73000335693359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2</v>
      </c>
      <c r="AV152" s="5">
        <v>0</v>
      </c>
      <c r="AW152" s="41">
        <v>105.66000366210937</v>
      </c>
      <c r="AX152" s="5">
        <f t="shared" si="26"/>
        <v>2</v>
      </c>
      <c r="AY152" s="41">
        <f t="shared" si="27"/>
        <v>107.66000366210937</v>
      </c>
      <c r="AZ152" s="41">
        <f t="shared" si="28"/>
        <v>107.66000366210937</v>
      </c>
      <c r="BA152" s="41">
        <f t="shared" si="29"/>
        <v>22.480093052572776</v>
      </c>
    </row>
    <row r="153" spans="1:53" ht="60" x14ac:dyDescent="0.25">
      <c r="A153" s="5">
        <v>11</v>
      </c>
      <c r="B153" s="16" t="s">
        <v>318</v>
      </c>
      <c r="C153" s="16">
        <v>2002</v>
      </c>
      <c r="D153" s="16">
        <v>2002</v>
      </c>
      <c r="E153" s="16">
        <v>2002</v>
      </c>
      <c r="F153" s="16" t="s">
        <v>45</v>
      </c>
      <c r="G153" s="16" t="s">
        <v>319</v>
      </c>
      <c r="H153" s="16" t="s">
        <v>54</v>
      </c>
      <c r="I153" s="16" t="s">
        <v>55</v>
      </c>
      <c r="J153" s="5">
        <v>0</v>
      </c>
      <c r="K153" s="5">
        <v>0</v>
      </c>
      <c r="L153" s="5">
        <v>0</v>
      </c>
      <c r="M153" s="5">
        <v>0</v>
      </c>
      <c r="N153" s="5">
        <v>2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41">
        <v>107.06999969482422</v>
      </c>
      <c r="AC153" s="5">
        <f t="shared" si="24"/>
        <v>2</v>
      </c>
      <c r="AD153" s="41">
        <f t="shared" si="25"/>
        <v>109.06999969482422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2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41">
        <v>107.26999664306641</v>
      </c>
      <c r="AX153" s="5">
        <f t="shared" si="26"/>
        <v>2</v>
      </c>
      <c r="AY153" s="41">
        <f t="shared" si="27"/>
        <v>109.26999664306641</v>
      </c>
      <c r="AZ153" s="41">
        <f t="shared" si="28"/>
        <v>109.06999969482422</v>
      </c>
      <c r="BA153" s="41">
        <f t="shared" si="29"/>
        <v>24.084184074459415</v>
      </c>
    </row>
    <row r="154" spans="1:53" ht="75" x14ac:dyDescent="0.25">
      <c r="A154" s="5">
        <v>12</v>
      </c>
      <c r="B154" s="16" t="s">
        <v>454</v>
      </c>
      <c r="C154" s="16">
        <v>2002</v>
      </c>
      <c r="D154" s="16">
        <v>2002</v>
      </c>
      <c r="E154" s="16">
        <v>2002</v>
      </c>
      <c r="F154" s="16">
        <v>3</v>
      </c>
      <c r="G154" s="16" t="s">
        <v>48</v>
      </c>
      <c r="H154" s="16" t="s">
        <v>49</v>
      </c>
      <c r="I154" s="16" t="s">
        <v>50</v>
      </c>
      <c r="J154" s="5">
        <v>0</v>
      </c>
      <c r="K154" s="5">
        <v>2</v>
      </c>
      <c r="L154" s="5">
        <v>0</v>
      </c>
      <c r="M154" s="5">
        <v>0</v>
      </c>
      <c r="N154" s="5">
        <v>2</v>
      </c>
      <c r="O154" s="5">
        <v>0</v>
      </c>
      <c r="P154" s="5">
        <v>0</v>
      </c>
      <c r="Q154" s="5">
        <v>0</v>
      </c>
      <c r="R154" s="5">
        <v>0</v>
      </c>
      <c r="S154" s="5">
        <v>2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41">
        <v>107.81999969482422</v>
      </c>
      <c r="AC154" s="5">
        <f t="shared" si="24"/>
        <v>6</v>
      </c>
      <c r="AD154" s="41">
        <f t="shared" si="25"/>
        <v>113.81999969482422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2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41">
        <v>107.30000305175781</v>
      </c>
      <c r="AX154" s="5">
        <f t="shared" si="26"/>
        <v>2</v>
      </c>
      <c r="AY154" s="41">
        <f t="shared" si="27"/>
        <v>109.30000305175781</v>
      </c>
      <c r="AZ154" s="41">
        <f t="shared" si="28"/>
        <v>109.30000305175781</v>
      </c>
      <c r="BA154" s="41">
        <f t="shared" si="29"/>
        <v>24.345848867338717</v>
      </c>
    </row>
    <row r="155" spans="1:53" ht="75" x14ac:dyDescent="0.25">
      <c r="A155" s="5">
        <v>13</v>
      </c>
      <c r="B155" s="16" t="s">
        <v>361</v>
      </c>
      <c r="C155" s="16">
        <v>2002</v>
      </c>
      <c r="D155" s="16">
        <v>2002</v>
      </c>
      <c r="E155" s="16">
        <v>2002</v>
      </c>
      <c r="F155" s="16" t="s">
        <v>45</v>
      </c>
      <c r="G155" s="16" t="s">
        <v>48</v>
      </c>
      <c r="H155" s="16" t="s">
        <v>49</v>
      </c>
      <c r="I155" s="16" t="s">
        <v>79</v>
      </c>
      <c r="J155" s="5">
        <v>0</v>
      </c>
      <c r="K155" s="5">
        <v>0</v>
      </c>
      <c r="L155" s="5">
        <v>0</v>
      </c>
      <c r="M155" s="5">
        <v>0</v>
      </c>
      <c r="N155" s="5">
        <v>2</v>
      </c>
      <c r="O155" s="5">
        <v>0</v>
      </c>
      <c r="P155" s="5">
        <v>0</v>
      </c>
      <c r="Q155" s="5">
        <v>0</v>
      </c>
      <c r="R155" s="5">
        <v>2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41">
        <v>106.69999694824219</v>
      </c>
      <c r="AC155" s="5">
        <f t="shared" si="24"/>
        <v>4</v>
      </c>
      <c r="AD155" s="41">
        <f t="shared" si="25"/>
        <v>110.69999694824219</v>
      </c>
      <c r="AE155" s="5">
        <v>0</v>
      </c>
      <c r="AF155" s="5">
        <v>0</v>
      </c>
      <c r="AG155" s="5">
        <v>0</v>
      </c>
      <c r="AH155" s="5">
        <v>0</v>
      </c>
      <c r="AI155" s="5">
        <v>2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41">
        <v>108.23000335693359</v>
      </c>
      <c r="AX155" s="5">
        <f t="shared" si="26"/>
        <v>2</v>
      </c>
      <c r="AY155" s="41">
        <f t="shared" si="27"/>
        <v>110.23000335693359</v>
      </c>
      <c r="AZ155" s="41">
        <f t="shared" si="28"/>
        <v>110.23000335693359</v>
      </c>
      <c r="BA155" s="41">
        <f t="shared" si="29"/>
        <v>25.403869673973151</v>
      </c>
    </row>
    <row r="156" spans="1:53" ht="75" x14ac:dyDescent="0.25">
      <c r="A156" s="5">
        <v>14</v>
      </c>
      <c r="B156" s="16" t="s">
        <v>40</v>
      </c>
      <c r="C156" s="16">
        <v>2003</v>
      </c>
      <c r="D156" s="16">
        <v>2003</v>
      </c>
      <c r="E156" s="16">
        <v>2003</v>
      </c>
      <c r="F156" s="16">
        <v>1</v>
      </c>
      <c r="G156" s="16" t="s">
        <v>12</v>
      </c>
      <c r="H156" s="16" t="s">
        <v>41</v>
      </c>
      <c r="I156" s="16" t="s">
        <v>42</v>
      </c>
      <c r="J156" s="5">
        <v>2</v>
      </c>
      <c r="K156" s="5">
        <v>0</v>
      </c>
      <c r="L156" s="5">
        <v>0</v>
      </c>
      <c r="M156" s="5">
        <v>0</v>
      </c>
      <c r="N156" s="5">
        <v>0</v>
      </c>
      <c r="O156" s="5">
        <v>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41">
        <v>106.66000366210937</v>
      </c>
      <c r="AC156" s="5">
        <f t="shared" si="24"/>
        <v>4</v>
      </c>
      <c r="AD156" s="41">
        <f t="shared" si="25"/>
        <v>110.66000366210937</v>
      </c>
      <c r="AE156" s="5">
        <v>2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2</v>
      </c>
      <c r="AR156" s="5">
        <v>0</v>
      </c>
      <c r="AS156" s="5">
        <v>2</v>
      </c>
      <c r="AT156" s="5">
        <v>0</v>
      </c>
      <c r="AU156" s="5">
        <v>0</v>
      </c>
      <c r="AV156" s="5">
        <v>0</v>
      </c>
      <c r="AW156" s="41">
        <v>107.11000061035156</v>
      </c>
      <c r="AX156" s="5">
        <f t="shared" si="26"/>
        <v>6</v>
      </c>
      <c r="AY156" s="41">
        <f t="shared" si="27"/>
        <v>113.11000061035156</v>
      </c>
      <c r="AZ156" s="41">
        <f t="shared" si="28"/>
        <v>110.66000366210937</v>
      </c>
      <c r="BA156" s="41">
        <f t="shared" si="29"/>
        <v>25.893062276602606</v>
      </c>
    </row>
    <row r="157" spans="1:53" ht="45" x14ac:dyDescent="0.25">
      <c r="A157" s="5">
        <v>15</v>
      </c>
      <c r="B157" s="16" t="s">
        <v>266</v>
      </c>
      <c r="C157" s="16">
        <v>2005</v>
      </c>
      <c r="D157" s="16">
        <v>2005</v>
      </c>
      <c r="E157" s="16">
        <v>2005</v>
      </c>
      <c r="F157" s="16">
        <v>2</v>
      </c>
      <c r="G157" s="16" t="s">
        <v>18</v>
      </c>
      <c r="H157" s="16" t="s">
        <v>19</v>
      </c>
      <c r="I157" s="16" t="s">
        <v>20</v>
      </c>
      <c r="J157" s="5">
        <v>2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2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2</v>
      </c>
      <c r="AA157" s="5">
        <v>0</v>
      </c>
      <c r="AB157" s="41">
        <v>106.23999786376953</v>
      </c>
      <c r="AC157" s="5">
        <f t="shared" si="24"/>
        <v>6</v>
      </c>
      <c r="AD157" s="41">
        <f t="shared" si="25"/>
        <v>112.23999786376953</v>
      </c>
      <c r="AE157" s="5">
        <v>2</v>
      </c>
      <c r="AF157" s="5">
        <v>0</v>
      </c>
      <c r="AG157" s="5">
        <v>0</v>
      </c>
      <c r="AH157" s="5">
        <v>0</v>
      </c>
      <c r="AI157" s="5">
        <v>0</v>
      </c>
      <c r="AJ157" s="5">
        <v>2</v>
      </c>
      <c r="AK157" s="5">
        <v>2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2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41">
        <v>106.27999877929687</v>
      </c>
      <c r="AX157" s="5">
        <f t="shared" si="26"/>
        <v>8</v>
      </c>
      <c r="AY157" s="41">
        <f t="shared" si="27"/>
        <v>114.27999877929687</v>
      </c>
      <c r="AZ157" s="41">
        <f t="shared" si="28"/>
        <v>112.23999786376953</v>
      </c>
      <c r="BA157" s="41">
        <f t="shared" si="29"/>
        <v>27.690552804739845</v>
      </c>
    </row>
    <row r="158" spans="1:53" ht="105" x14ac:dyDescent="0.25">
      <c r="A158" s="5">
        <v>16</v>
      </c>
      <c r="B158" s="16" t="s">
        <v>286</v>
      </c>
      <c r="C158" s="16">
        <v>2003</v>
      </c>
      <c r="D158" s="16">
        <v>2003</v>
      </c>
      <c r="E158" s="16">
        <v>2003</v>
      </c>
      <c r="F158" s="16">
        <v>1</v>
      </c>
      <c r="G158" s="16" t="s">
        <v>113</v>
      </c>
      <c r="H158" s="16" t="s">
        <v>158</v>
      </c>
      <c r="I158" s="16" t="s">
        <v>115</v>
      </c>
      <c r="J158" s="5">
        <v>2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2</v>
      </c>
      <c r="AB158" s="41">
        <v>108.47000122070312</v>
      </c>
      <c r="AC158" s="5">
        <f t="shared" si="24"/>
        <v>4</v>
      </c>
      <c r="AD158" s="41">
        <f t="shared" si="25"/>
        <v>112.47000122070312</v>
      </c>
      <c r="AE158" s="5">
        <v>0</v>
      </c>
      <c r="AF158" s="5">
        <v>2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2</v>
      </c>
      <c r="AO158" s="5">
        <v>0</v>
      </c>
      <c r="AP158" s="5">
        <v>0</v>
      </c>
      <c r="AQ158" s="5">
        <v>2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41">
        <v>114.62000274658203</v>
      </c>
      <c r="AX158" s="5">
        <f t="shared" si="26"/>
        <v>6</v>
      </c>
      <c r="AY158" s="41">
        <f t="shared" si="27"/>
        <v>120.62000274658203</v>
      </c>
      <c r="AZ158" s="41">
        <f t="shared" si="28"/>
        <v>112.47000122070312</v>
      </c>
      <c r="BA158" s="41">
        <f t="shared" si="29"/>
        <v>27.952217597619146</v>
      </c>
    </row>
    <row r="159" spans="1:53" ht="75" x14ac:dyDescent="0.25">
      <c r="A159" s="5">
        <v>17</v>
      </c>
      <c r="B159" s="16" t="s">
        <v>389</v>
      </c>
      <c r="C159" s="16">
        <v>2002</v>
      </c>
      <c r="D159" s="16">
        <v>2002</v>
      </c>
      <c r="E159" s="16">
        <v>2002</v>
      </c>
      <c r="F159" s="16">
        <v>2</v>
      </c>
      <c r="G159" s="16" t="s">
        <v>48</v>
      </c>
      <c r="H159" s="16" t="s">
        <v>49</v>
      </c>
      <c r="I159" s="16" t="s">
        <v>208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2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41">
        <v>117.01000213623047</v>
      </c>
      <c r="AC159" s="5">
        <f t="shared" si="24"/>
        <v>2</v>
      </c>
      <c r="AD159" s="41">
        <f t="shared" si="25"/>
        <v>119.01000213623047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2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2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41">
        <v>109.27999877929687</v>
      </c>
      <c r="AX159" s="5">
        <f t="shared" si="26"/>
        <v>4</v>
      </c>
      <c r="AY159" s="41">
        <f t="shared" si="27"/>
        <v>113.27999877929687</v>
      </c>
      <c r="AZ159" s="41">
        <f t="shared" si="28"/>
        <v>113.27999877929687</v>
      </c>
      <c r="BA159" s="41">
        <f t="shared" si="29"/>
        <v>28.873716510625734</v>
      </c>
    </row>
    <row r="160" spans="1:53" ht="75" x14ac:dyDescent="0.25">
      <c r="A160" s="5">
        <v>18</v>
      </c>
      <c r="B160" s="16" t="s">
        <v>44</v>
      </c>
      <c r="C160" s="16">
        <v>2002</v>
      </c>
      <c r="D160" s="16">
        <v>2002</v>
      </c>
      <c r="E160" s="16">
        <v>2002</v>
      </c>
      <c r="F160" s="16" t="s">
        <v>45</v>
      </c>
      <c r="G160" s="16" t="s">
        <v>36</v>
      </c>
      <c r="H160" s="16" t="s">
        <v>37</v>
      </c>
      <c r="I160" s="16" t="s">
        <v>38</v>
      </c>
      <c r="J160" s="5">
        <v>2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41">
        <v>109.70999908447266</v>
      </c>
      <c r="AC160" s="5">
        <f t="shared" si="24"/>
        <v>4</v>
      </c>
      <c r="AD160" s="41">
        <f t="shared" si="25"/>
        <v>113.70999908447266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2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41">
        <v>112.73000335693359</v>
      </c>
      <c r="AX160" s="5">
        <f t="shared" si="26"/>
        <v>2</v>
      </c>
      <c r="AY160" s="41">
        <f t="shared" si="27"/>
        <v>114.73000335693359</v>
      </c>
      <c r="AZ160" s="41">
        <f t="shared" si="28"/>
        <v>113.70999908447266</v>
      </c>
      <c r="BA160" s="41">
        <f t="shared" si="29"/>
        <v>29.362909113255192</v>
      </c>
    </row>
    <row r="161" spans="1:53" ht="75" x14ac:dyDescent="0.25">
      <c r="A161" s="5">
        <v>19</v>
      </c>
      <c r="B161" s="16" t="s">
        <v>239</v>
      </c>
      <c r="C161" s="16">
        <v>2002</v>
      </c>
      <c r="D161" s="16">
        <v>2002</v>
      </c>
      <c r="E161" s="16">
        <v>2002</v>
      </c>
      <c r="F161" s="16">
        <v>1</v>
      </c>
      <c r="G161" s="16" t="s">
        <v>12</v>
      </c>
      <c r="H161" s="16" t="s">
        <v>41</v>
      </c>
      <c r="I161" s="16" t="s">
        <v>104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2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41">
        <v>113.08999633789062</v>
      </c>
      <c r="AC161" s="5">
        <f t="shared" si="24"/>
        <v>2</v>
      </c>
      <c r="AD161" s="41">
        <f t="shared" si="25"/>
        <v>115.08999633789062</v>
      </c>
      <c r="AE161" s="5">
        <v>0</v>
      </c>
      <c r="AF161" s="5">
        <v>0</v>
      </c>
      <c r="AG161" s="5">
        <v>0</v>
      </c>
      <c r="AH161" s="5">
        <v>0</v>
      </c>
      <c r="AI161" s="5">
        <v>2</v>
      </c>
      <c r="AJ161" s="5">
        <v>2</v>
      </c>
      <c r="AK161" s="5">
        <v>0</v>
      </c>
      <c r="AL161" s="5">
        <v>2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41">
        <v>115.91000366210937</v>
      </c>
      <c r="AX161" s="5">
        <f t="shared" si="26"/>
        <v>6</v>
      </c>
      <c r="AY161" s="41">
        <f t="shared" si="27"/>
        <v>121.91000366210937</v>
      </c>
      <c r="AZ161" s="41">
        <f t="shared" si="28"/>
        <v>115.08999633789062</v>
      </c>
      <c r="BA161" s="41">
        <f t="shared" si="29"/>
        <v>30.932871831642267</v>
      </c>
    </row>
    <row r="162" spans="1:53" ht="30" x14ac:dyDescent="0.25">
      <c r="A162" s="5">
        <v>20</v>
      </c>
      <c r="B162" s="16" t="s">
        <v>212</v>
      </c>
      <c r="C162" s="16">
        <v>2002</v>
      </c>
      <c r="D162" s="16">
        <v>2002</v>
      </c>
      <c r="E162" s="16">
        <v>2002</v>
      </c>
      <c r="F162" s="16">
        <v>1</v>
      </c>
      <c r="G162" s="16" t="s">
        <v>53</v>
      </c>
      <c r="H162" s="16" t="s">
        <v>60</v>
      </c>
      <c r="I162" s="16" t="s">
        <v>61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2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2</v>
      </c>
      <c r="AA162" s="5">
        <v>0</v>
      </c>
      <c r="AB162" s="41">
        <v>115.30000305175781</v>
      </c>
      <c r="AC162" s="5">
        <f t="shared" si="24"/>
        <v>4</v>
      </c>
      <c r="AD162" s="41">
        <f t="shared" si="25"/>
        <v>119.30000305175781</v>
      </c>
      <c r="AE162" s="5">
        <v>2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41">
        <v>115.08999633789062</v>
      </c>
      <c r="AX162" s="5">
        <f t="shared" si="26"/>
        <v>2</v>
      </c>
      <c r="AY162" s="41">
        <f t="shared" si="27"/>
        <v>117.08999633789062</v>
      </c>
      <c r="AZ162" s="41">
        <f t="shared" si="28"/>
        <v>117.08999633789062</v>
      </c>
      <c r="BA162" s="41">
        <f t="shared" si="29"/>
        <v>33.208184647662151</v>
      </c>
    </row>
    <row r="163" spans="1:53" ht="60" x14ac:dyDescent="0.25">
      <c r="A163" s="5">
        <v>21</v>
      </c>
      <c r="B163" s="16" t="s">
        <v>148</v>
      </c>
      <c r="C163" s="16">
        <v>2005</v>
      </c>
      <c r="D163" s="16">
        <v>2005</v>
      </c>
      <c r="E163" s="16">
        <v>2005</v>
      </c>
      <c r="F163" s="16">
        <v>1</v>
      </c>
      <c r="G163" s="16" t="s">
        <v>74</v>
      </c>
      <c r="H163" s="16" t="s">
        <v>75</v>
      </c>
      <c r="I163" s="16" t="s">
        <v>149</v>
      </c>
      <c r="J163" s="5">
        <v>0</v>
      </c>
      <c r="K163" s="5">
        <v>0</v>
      </c>
      <c r="L163" s="5">
        <v>0</v>
      </c>
      <c r="M163" s="5">
        <v>0</v>
      </c>
      <c r="N163" s="5">
        <v>2</v>
      </c>
      <c r="O163" s="5">
        <v>0</v>
      </c>
      <c r="P163" s="5">
        <v>0</v>
      </c>
      <c r="Q163" s="5">
        <v>0</v>
      </c>
      <c r="R163" s="5">
        <v>2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41">
        <v>118.01999664306641</v>
      </c>
      <c r="AC163" s="5">
        <f t="shared" si="24"/>
        <v>4</v>
      </c>
      <c r="AD163" s="41">
        <f t="shared" si="25"/>
        <v>122.01999664306641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2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41">
        <v>115.55000305175781</v>
      </c>
      <c r="AX163" s="5">
        <f t="shared" si="26"/>
        <v>2</v>
      </c>
      <c r="AY163" s="41">
        <f t="shared" si="27"/>
        <v>117.55000305175781</v>
      </c>
      <c r="AZ163" s="41">
        <f t="shared" si="28"/>
        <v>117.55000305175781</v>
      </c>
      <c r="BA163" s="41">
        <f t="shared" si="29"/>
        <v>33.731514233420754</v>
      </c>
    </row>
    <row r="164" spans="1:53" ht="75" x14ac:dyDescent="0.25">
      <c r="A164" s="5">
        <v>22</v>
      </c>
      <c r="B164" s="16" t="s">
        <v>489</v>
      </c>
      <c r="C164" s="16">
        <v>2004</v>
      </c>
      <c r="D164" s="16">
        <v>2004</v>
      </c>
      <c r="E164" s="16">
        <v>2004</v>
      </c>
      <c r="F164" s="16">
        <v>2</v>
      </c>
      <c r="G164" s="16" t="s">
        <v>12</v>
      </c>
      <c r="H164" s="16" t="s">
        <v>41</v>
      </c>
      <c r="I164" s="16" t="s">
        <v>104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2</v>
      </c>
      <c r="P164" s="5">
        <v>0</v>
      </c>
      <c r="Q164" s="5">
        <v>0</v>
      </c>
      <c r="R164" s="5">
        <v>0</v>
      </c>
      <c r="S164" s="5">
        <v>0</v>
      </c>
      <c r="T164" s="5">
        <v>2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41">
        <v>114.61000061035156</v>
      </c>
      <c r="AC164" s="5">
        <f t="shared" si="24"/>
        <v>4</v>
      </c>
      <c r="AD164" s="41">
        <f t="shared" si="25"/>
        <v>118.61000061035156</v>
      </c>
      <c r="AE164" s="5">
        <v>0</v>
      </c>
      <c r="AF164" s="5">
        <v>0</v>
      </c>
      <c r="AG164" s="5">
        <v>2</v>
      </c>
      <c r="AH164" s="5">
        <v>0</v>
      </c>
      <c r="AI164" s="5">
        <v>2</v>
      </c>
      <c r="AJ164" s="5">
        <v>0</v>
      </c>
      <c r="AK164" s="5">
        <v>0</v>
      </c>
      <c r="AL164" s="5">
        <v>0</v>
      </c>
      <c r="AM164" s="5">
        <v>0</v>
      </c>
      <c r="AN164" s="5">
        <v>2</v>
      </c>
      <c r="AO164" s="5">
        <v>2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41">
        <v>111.12999725341797</v>
      </c>
      <c r="AX164" s="5">
        <f t="shared" si="26"/>
        <v>8</v>
      </c>
      <c r="AY164" s="41">
        <f t="shared" si="27"/>
        <v>119.12999725341797</v>
      </c>
      <c r="AZ164" s="41">
        <f t="shared" si="28"/>
        <v>118.61000061035156</v>
      </c>
      <c r="BA164" s="41">
        <f t="shared" si="29"/>
        <v>34.937427248429827</v>
      </c>
    </row>
    <row r="165" spans="1:53" ht="105" x14ac:dyDescent="0.25">
      <c r="A165" s="5">
        <v>23</v>
      </c>
      <c r="B165" s="16" t="s">
        <v>157</v>
      </c>
      <c r="C165" s="16">
        <v>2001</v>
      </c>
      <c r="D165" s="16">
        <v>2001</v>
      </c>
      <c r="E165" s="16">
        <v>2001</v>
      </c>
      <c r="F165" s="16">
        <v>1</v>
      </c>
      <c r="G165" s="16" t="s">
        <v>113</v>
      </c>
      <c r="H165" s="16" t="s">
        <v>158</v>
      </c>
      <c r="I165" s="16" t="s">
        <v>115</v>
      </c>
      <c r="J165" s="5">
        <v>0</v>
      </c>
      <c r="K165" s="5">
        <v>2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2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41">
        <v>131.88999938964844</v>
      </c>
      <c r="AC165" s="5">
        <f t="shared" si="24"/>
        <v>4</v>
      </c>
      <c r="AD165" s="41">
        <f t="shared" si="25"/>
        <v>135.88999938964844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41">
        <v>121.29000091552734</v>
      </c>
      <c r="AX165" s="5">
        <f t="shared" si="26"/>
        <v>0</v>
      </c>
      <c r="AY165" s="41">
        <f t="shared" si="27"/>
        <v>121.29000091552734</v>
      </c>
      <c r="AZ165" s="41">
        <f t="shared" si="28"/>
        <v>121.29000091552734</v>
      </c>
      <c r="BA165" s="41">
        <f t="shared" si="29"/>
        <v>37.986346769081671</v>
      </c>
    </row>
    <row r="166" spans="1:53" ht="75" x14ac:dyDescent="0.25">
      <c r="A166" s="5">
        <v>24</v>
      </c>
      <c r="B166" s="16" t="s">
        <v>348</v>
      </c>
      <c r="C166" s="16">
        <v>2004</v>
      </c>
      <c r="D166" s="16">
        <v>2004</v>
      </c>
      <c r="E166" s="16">
        <v>2004</v>
      </c>
      <c r="F166" s="16">
        <v>2</v>
      </c>
      <c r="G166" s="16" t="s">
        <v>12</v>
      </c>
      <c r="H166" s="16" t="s">
        <v>41</v>
      </c>
      <c r="I166" s="16" t="s">
        <v>349</v>
      </c>
      <c r="J166" s="5">
        <v>0</v>
      </c>
      <c r="K166" s="5">
        <v>0</v>
      </c>
      <c r="L166" s="5">
        <v>0</v>
      </c>
      <c r="M166" s="5">
        <v>0</v>
      </c>
      <c r="N166" s="5">
        <v>2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2</v>
      </c>
      <c r="V166" s="5">
        <v>0</v>
      </c>
      <c r="W166" s="5">
        <v>0</v>
      </c>
      <c r="X166" s="5">
        <v>2</v>
      </c>
      <c r="Y166" s="5">
        <v>2</v>
      </c>
      <c r="Z166" s="5">
        <v>0</v>
      </c>
      <c r="AA166" s="5">
        <v>0</v>
      </c>
      <c r="AB166" s="41">
        <v>113.87000274658203</v>
      </c>
      <c r="AC166" s="5">
        <f t="shared" si="24"/>
        <v>8</v>
      </c>
      <c r="AD166" s="41">
        <f t="shared" si="25"/>
        <v>121.87000274658203</v>
      </c>
      <c r="AE166" s="5">
        <v>2</v>
      </c>
      <c r="AF166" s="5">
        <v>0</v>
      </c>
      <c r="AG166" s="5">
        <v>0</v>
      </c>
      <c r="AH166" s="5">
        <v>0</v>
      </c>
      <c r="AI166" s="5">
        <v>2</v>
      </c>
      <c r="AJ166" s="5">
        <v>0</v>
      </c>
      <c r="AK166" s="5">
        <v>0</v>
      </c>
      <c r="AL166" s="5">
        <v>2</v>
      </c>
      <c r="AM166" s="5">
        <v>2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41">
        <v>114.68000030517578</v>
      </c>
      <c r="AX166" s="5">
        <f t="shared" si="26"/>
        <v>8</v>
      </c>
      <c r="AY166" s="41">
        <f t="shared" si="27"/>
        <v>122.68000030517578</v>
      </c>
      <c r="AZ166" s="41">
        <f t="shared" si="28"/>
        <v>121.87000274658203</v>
      </c>
      <c r="BA166" s="41">
        <f t="shared" si="29"/>
        <v>38.646189568838537</v>
      </c>
    </row>
    <row r="167" spans="1:53" ht="45" x14ac:dyDescent="0.25">
      <c r="A167" s="5">
        <v>25</v>
      </c>
      <c r="B167" s="16" t="s">
        <v>228</v>
      </c>
      <c r="C167" s="16">
        <v>2003</v>
      </c>
      <c r="D167" s="16">
        <v>2003</v>
      </c>
      <c r="E167" s="16">
        <v>2003</v>
      </c>
      <c r="F167" s="16">
        <v>1</v>
      </c>
      <c r="G167" s="16" t="s">
        <v>134</v>
      </c>
      <c r="H167" s="16" t="s">
        <v>135</v>
      </c>
      <c r="I167" s="16" t="s">
        <v>136</v>
      </c>
      <c r="J167" s="5">
        <v>2</v>
      </c>
      <c r="K167" s="5">
        <v>0</v>
      </c>
      <c r="L167" s="5">
        <v>0</v>
      </c>
      <c r="M167" s="5">
        <v>0</v>
      </c>
      <c r="N167" s="5">
        <v>0</v>
      </c>
      <c r="O167" s="5">
        <v>2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41">
        <v>118.83999633789062</v>
      </c>
      <c r="AC167" s="5">
        <f t="shared" si="24"/>
        <v>4</v>
      </c>
      <c r="AD167" s="41">
        <f t="shared" si="25"/>
        <v>122.83999633789062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2</v>
      </c>
      <c r="AP167" s="5">
        <v>0</v>
      </c>
      <c r="AQ167" s="5">
        <v>0</v>
      </c>
      <c r="AR167" s="5">
        <v>0</v>
      </c>
      <c r="AS167" s="5">
        <v>0</v>
      </c>
      <c r="AT167" s="5">
        <v>2</v>
      </c>
      <c r="AU167" s="5">
        <v>0</v>
      </c>
      <c r="AV167" s="5">
        <v>0</v>
      </c>
      <c r="AW167" s="41">
        <v>121.97000122070312</v>
      </c>
      <c r="AX167" s="5">
        <f t="shared" si="26"/>
        <v>4</v>
      </c>
      <c r="AY167" s="41">
        <f t="shared" si="27"/>
        <v>125.97000122070312</v>
      </c>
      <c r="AZ167" s="41">
        <f t="shared" si="28"/>
        <v>122.83999633789062</v>
      </c>
      <c r="BA167" s="41">
        <f t="shared" si="29"/>
        <v>39.749708993719338</v>
      </c>
    </row>
    <row r="168" spans="1:53" ht="45" x14ac:dyDescent="0.25">
      <c r="A168" s="5">
        <v>26</v>
      </c>
      <c r="B168" s="16" t="s">
        <v>89</v>
      </c>
      <c r="C168" s="16">
        <v>2001</v>
      </c>
      <c r="D168" s="16">
        <v>2001</v>
      </c>
      <c r="E168" s="16">
        <v>2001</v>
      </c>
      <c r="F168" s="16">
        <v>2</v>
      </c>
      <c r="G168" s="16" t="s">
        <v>18</v>
      </c>
      <c r="H168" s="16" t="s">
        <v>19</v>
      </c>
      <c r="I168" s="16" t="s">
        <v>20</v>
      </c>
      <c r="J168" s="5">
        <v>0</v>
      </c>
      <c r="K168" s="5">
        <v>0</v>
      </c>
      <c r="L168" s="5">
        <v>0</v>
      </c>
      <c r="M168" s="5">
        <v>0</v>
      </c>
      <c r="N168" s="5">
        <v>2</v>
      </c>
      <c r="O168" s="5">
        <v>2</v>
      </c>
      <c r="P168" s="5">
        <v>2</v>
      </c>
      <c r="Q168" s="5">
        <v>0</v>
      </c>
      <c r="R168" s="5">
        <v>0</v>
      </c>
      <c r="S168" s="5">
        <v>2</v>
      </c>
      <c r="T168" s="5">
        <v>0</v>
      </c>
      <c r="U168" s="5">
        <v>2</v>
      </c>
      <c r="V168" s="5">
        <v>0</v>
      </c>
      <c r="W168" s="5">
        <v>0</v>
      </c>
      <c r="X168" s="5">
        <v>0</v>
      </c>
      <c r="Y168" s="5">
        <v>2</v>
      </c>
      <c r="Z168" s="5">
        <v>2</v>
      </c>
      <c r="AA168" s="5">
        <v>0</v>
      </c>
      <c r="AB168" s="41">
        <v>117.37000274658203</v>
      </c>
      <c r="AC168" s="5">
        <f t="shared" si="24"/>
        <v>14</v>
      </c>
      <c r="AD168" s="41">
        <f t="shared" si="25"/>
        <v>131.37000274658203</v>
      </c>
      <c r="AE168" s="5">
        <v>2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2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2</v>
      </c>
      <c r="AV168" s="5">
        <v>0</v>
      </c>
      <c r="AW168" s="41">
        <v>118.47000122070312</v>
      </c>
      <c r="AX168" s="5">
        <f t="shared" si="26"/>
        <v>6</v>
      </c>
      <c r="AY168" s="41">
        <f t="shared" si="27"/>
        <v>124.47000122070312</v>
      </c>
      <c r="AZ168" s="41">
        <f t="shared" si="28"/>
        <v>124.47000122070312</v>
      </c>
      <c r="BA168" s="41">
        <f t="shared" si="29"/>
        <v>41.604094493738472</v>
      </c>
    </row>
    <row r="169" spans="1:53" ht="45" x14ac:dyDescent="0.25">
      <c r="A169" s="5">
        <v>27</v>
      </c>
      <c r="B169" s="16" t="s">
        <v>237</v>
      </c>
      <c r="C169" s="16">
        <v>2002</v>
      </c>
      <c r="D169" s="16">
        <v>2002</v>
      </c>
      <c r="E169" s="16">
        <v>2002</v>
      </c>
      <c r="F169" s="16">
        <v>1</v>
      </c>
      <c r="G169" s="16" t="s">
        <v>64</v>
      </c>
      <c r="H169" s="16" t="s">
        <v>92</v>
      </c>
      <c r="I169" s="16" t="s">
        <v>93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2</v>
      </c>
      <c r="Y169" s="5">
        <v>0</v>
      </c>
      <c r="Z169" s="5">
        <v>0</v>
      </c>
      <c r="AA169" s="5">
        <v>0</v>
      </c>
      <c r="AB169" s="41">
        <v>122.55000305175781</v>
      </c>
      <c r="AC169" s="5">
        <f t="shared" si="24"/>
        <v>2</v>
      </c>
      <c r="AD169" s="41">
        <f t="shared" si="25"/>
        <v>124.55000305175781</v>
      </c>
      <c r="AE169" s="5">
        <v>2</v>
      </c>
      <c r="AF169" s="5">
        <v>2</v>
      </c>
      <c r="AG169" s="5">
        <v>0</v>
      </c>
      <c r="AH169" s="5">
        <v>0</v>
      </c>
      <c r="AI169" s="5">
        <v>0</v>
      </c>
      <c r="AJ169" s="5">
        <v>2</v>
      </c>
      <c r="AK169" s="5">
        <v>0</v>
      </c>
      <c r="AL169" s="5">
        <v>0</v>
      </c>
      <c r="AM169" s="5">
        <v>0</v>
      </c>
      <c r="AN169" s="5">
        <v>2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41">
        <v>117.55000305175781</v>
      </c>
      <c r="AX169" s="5">
        <f t="shared" si="26"/>
        <v>8</v>
      </c>
      <c r="AY169" s="41">
        <f t="shared" si="27"/>
        <v>125.55000305175781</v>
      </c>
      <c r="AZ169" s="41">
        <f t="shared" si="28"/>
        <v>124.55000305175781</v>
      </c>
      <c r="BA169" s="41">
        <f t="shared" si="29"/>
        <v>41.695109089490366</v>
      </c>
    </row>
    <row r="170" spans="1:53" ht="45" x14ac:dyDescent="0.25">
      <c r="A170" s="5">
        <v>28</v>
      </c>
      <c r="B170" s="16" t="s">
        <v>133</v>
      </c>
      <c r="C170" s="16">
        <v>2001</v>
      </c>
      <c r="D170" s="16">
        <v>2001</v>
      </c>
      <c r="E170" s="16">
        <v>2001</v>
      </c>
      <c r="F170" s="16">
        <v>1</v>
      </c>
      <c r="G170" s="16" t="s">
        <v>134</v>
      </c>
      <c r="H170" s="16" t="s">
        <v>135</v>
      </c>
      <c r="I170" s="16" t="s">
        <v>136</v>
      </c>
      <c r="J170" s="5">
        <v>0</v>
      </c>
      <c r="K170" s="5">
        <v>0</v>
      </c>
      <c r="L170" s="5">
        <v>0</v>
      </c>
      <c r="M170" s="5">
        <v>0</v>
      </c>
      <c r="N170" s="5">
        <v>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2</v>
      </c>
      <c r="Y170" s="5">
        <v>0</v>
      </c>
      <c r="Z170" s="5">
        <v>0</v>
      </c>
      <c r="AA170" s="5">
        <v>0</v>
      </c>
      <c r="AB170" s="41">
        <v>120.76999664306641</v>
      </c>
      <c r="AC170" s="5">
        <f t="shared" si="24"/>
        <v>4</v>
      </c>
      <c r="AD170" s="41">
        <f t="shared" si="25"/>
        <v>124.76999664306641</v>
      </c>
      <c r="AE170" s="5">
        <v>0</v>
      </c>
      <c r="AF170" s="5">
        <v>0</v>
      </c>
      <c r="AG170" s="5">
        <v>2</v>
      </c>
      <c r="AH170" s="5">
        <v>2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2</v>
      </c>
      <c r="AO170" s="5">
        <v>0</v>
      </c>
      <c r="AP170" s="5">
        <v>2</v>
      </c>
      <c r="AQ170" s="5">
        <v>2</v>
      </c>
      <c r="AR170" s="5">
        <v>0</v>
      </c>
      <c r="AS170" s="5">
        <v>2</v>
      </c>
      <c r="AT170" s="5">
        <v>2</v>
      </c>
      <c r="AU170" s="5">
        <v>0</v>
      </c>
      <c r="AV170" s="5">
        <v>0</v>
      </c>
      <c r="AW170" s="41">
        <v>132.97000122070312</v>
      </c>
      <c r="AX170" s="5">
        <f t="shared" si="26"/>
        <v>14</v>
      </c>
      <c r="AY170" s="41">
        <f t="shared" si="27"/>
        <v>146.97000122070312</v>
      </c>
      <c r="AZ170" s="41">
        <f t="shared" si="28"/>
        <v>124.76999664306641</v>
      </c>
      <c r="BA170" s="41">
        <f t="shared" si="29"/>
        <v>41.945386208363708</v>
      </c>
    </row>
    <row r="171" spans="1:53" ht="75" x14ac:dyDescent="0.25">
      <c r="A171" s="5">
        <v>29</v>
      </c>
      <c r="B171" s="16" t="s">
        <v>355</v>
      </c>
      <c r="C171" s="16">
        <v>2005</v>
      </c>
      <c r="D171" s="16">
        <v>2005</v>
      </c>
      <c r="E171" s="16">
        <v>2005</v>
      </c>
      <c r="F171" s="16">
        <v>2</v>
      </c>
      <c r="G171" s="16" t="s">
        <v>99</v>
      </c>
      <c r="H171" s="16" t="s">
        <v>352</v>
      </c>
      <c r="I171" s="16" t="s">
        <v>356</v>
      </c>
      <c r="J171" s="5">
        <v>2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41">
        <v>131.27999877929687</v>
      </c>
      <c r="AC171" s="5">
        <f t="shared" si="24"/>
        <v>2</v>
      </c>
      <c r="AD171" s="41">
        <f t="shared" si="25"/>
        <v>133.27999877929687</v>
      </c>
      <c r="AE171" s="5">
        <v>0</v>
      </c>
      <c r="AF171" s="5">
        <v>0</v>
      </c>
      <c r="AG171" s="5">
        <v>0</v>
      </c>
      <c r="AH171" s="5">
        <v>0</v>
      </c>
      <c r="AI171" s="5">
        <v>2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41">
        <v>124.79000091552734</v>
      </c>
      <c r="AX171" s="5">
        <f t="shared" si="26"/>
        <v>2</v>
      </c>
      <c r="AY171" s="41">
        <f t="shared" si="27"/>
        <v>126.79000091552734</v>
      </c>
      <c r="AZ171" s="41">
        <f t="shared" si="28"/>
        <v>126.79000091552734</v>
      </c>
      <c r="BA171" s="41">
        <f t="shared" si="29"/>
        <v>44.243457013136364</v>
      </c>
    </row>
    <row r="172" spans="1:53" ht="45" x14ac:dyDescent="0.25">
      <c r="A172" s="5">
        <v>30</v>
      </c>
      <c r="B172" s="16" t="s">
        <v>435</v>
      </c>
      <c r="C172" s="16">
        <v>2003</v>
      </c>
      <c r="D172" s="16">
        <v>2003</v>
      </c>
      <c r="E172" s="16">
        <v>2003</v>
      </c>
      <c r="F172" s="16">
        <v>1</v>
      </c>
      <c r="G172" s="16" t="s">
        <v>134</v>
      </c>
      <c r="H172" s="16" t="s">
        <v>135</v>
      </c>
      <c r="I172" s="16" t="s">
        <v>136</v>
      </c>
      <c r="J172" s="5">
        <v>0</v>
      </c>
      <c r="K172" s="5">
        <v>2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41">
        <v>126.75</v>
      </c>
      <c r="AC172" s="5">
        <f t="shared" si="24"/>
        <v>2</v>
      </c>
      <c r="AD172" s="41">
        <f t="shared" si="25"/>
        <v>128.75</v>
      </c>
      <c r="AE172" s="5">
        <v>0</v>
      </c>
      <c r="AF172" s="5">
        <v>0</v>
      </c>
      <c r="AG172" s="5">
        <v>0</v>
      </c>
      <c r="AH172" s="5">
        <v>0</v>
      </c>
      <c r="AI172" s="5">
        <v>2</v>
      </c>
      <c r="AJ172" s="5">
        <v>0</v>
      </c>
      <c r="AK172" s="5">
        <v>0</v>
      </c>
      <c r="AL172" s="5">
        <v>0</v>
      </c>
      <c r="AM172" s="5">
        <v>0</v>
      </c>
      <c r="AN172" s="5">
        <v>2</v>
      </c>
      <c r="AO172" s="5">
        <v>2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41">
        <v>132.53999328613281</v>
      </c>
      <c r="AX172" s="5">
        <f t="shared" si="26"/>
        <v>6</v>
      </c>
      <c r="AY172" s="41">
        <f t="shared" si="27"/>
        <v>138.53999328613281</v>
      </c>
      <c r="AZ172" s="41">
        <f t="shared" si="28"/>
        <v>128.75</v>
      </c>
      <c r="BA172" s="41">
        <f t="shared" si="29"/>
        <v>46.473262531280298</v>
      </c>
    </row>
    <row r="173" spans="1:53" ht="45" x14ac:dyDescent="0.25">
      <c r="A173" s="5">
        <v>31</v>
      </c>
      <c r="B173" s="16" t="s">
        <v>293</v>
      </c>
      <c r="C173" s="16">
        <v>2001</v>
      </c>
      <c r="D173" s="16">
        <v>2001</v>
      </c>
      <c r="E173" s="16">
        <v>2001</v>
      </c>
      <c r="F173" s="16">
        <v>1</v>
      </c>
      <c r="G173" s="16" t="s">
        <v>174</v>
      </c>
      <c r="H173" s="16" t="s">
        <v>175</v>
      </c>
      <c r="I173" s="16" t="s">
        <v>294</v>
      </c>
      <c r="J173" s="5">
        <v>0</v>
      </c>
      <c r="K173" s="5">
        <v>2</v>
      </c>
      <c r="L173" s="5">
        <v>0</v>
      </c>
      <c r="M173" s="5">
        <v>2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41">
        <v>126.45999908447266</v>
      </c>
      <c r="AC173" s="5">
        <f t="shared" si="24"/>
        <v>4</v>
      </c>
      <c r="AD173" s="41">
        <f t="shared" si="25"/>
        <v>130.45999908447266</v>
      </c>
      <c r="AE173" s="5">
        <v>0</v>
      </c>
      <c r="AF173" s="5">
        <v>0</v>
      </c>
      <c r="AG173" s="5">
        <v>0</v>
      </c>
      <c r="AH173" s="5">
        <v>0</v>
      </c>
      <c r="AI173" s="5">
        <v>2</v>
      </c>
      <c r="AJ173" s="5">
        <v>0</v>
      </c>
      <c r="AK173" s="5">
        <v>2</v>
      </c>
      <c r="AL173" s="5">
        <v>0</v>
      </c>
      <c r="AM173" s="5">
        <v>0</v>
      </c>
      <c r="AN173" s="5">
        <v>2</v>
      </c>
      <c r="AO173" s="5">
        <v>0</v>
      </c>
      <c r="AP173" s="5">
        <v>0</v>
      </c>
      <c r="AQ173" s="5">
        <v>0</v>
      </c>
      <c r="AR173" s="5">
        <v>0</v>
      </c>
      <c r="AS173" s="5">
        <v>50</v>
      </c>
      <c r="AT173" s="5">
        <v>0</v>
      </c>
      <c r="AU173" s="5">
        <v>0</v>
      </c>
      <c r="AV173" s="5">
        <v>0</v>
      </c>
      <c r="AW173" s="41">
        <v>144.72000122070312</v>
      </c>
      <c r="AX173" s="5">
        <f t="shared" si="26"/>
        <v>56</v>
      </c>
      <c r="AY173" s="41">
        <f t="shared" si="27"/>
        <v>200.72000122070312</v>
      </c>
      <c r="AZ173" s="41">
        <f t="shared" si="28"/>
        <v>130.45999908447266</v>
      </c>
      <c r="BA173" s="41">
        <f t="shared" si="29"/>
        <v>48.418653947421753</v>
      </c>
    </row>
    <row r="174" spans="1:53" ht="75" x14ac:dyDescent="0.25">
      <c r="A174" s="5">
        <v>32</v>
      </c>
      <c r="B174" s="16" t="s">
        <v>154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113</v>
      </c>
      <c r="H174" s="16" t="s">
        <v>114</v>
      </c>
      <c r="I174" s="16" t="s">
        <v>155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50</v>
      </c>
      <c r="AA174" s="5">
        <v>0</v>
      </c>
      <c r="AB174" s="41">
        <v>124.5</v>
      </c>
      <c r="AC174" s="5">
        <f t="shared" ref="AC174:AC192" si="30">SUM(J174:AA174)</f>
        <v>50</v>
      </c>
      <c r="AD174" s="41">
        <f t="shared" ref="AD174:AD205" si="31">AB174+AC174</f>
        <v>174.5</v>
      </c>
      <c r="AE174" s="5">
        <v>2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2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41">
        <v>126.98999786376953</v>
      </c>
      <c r="AX174" s="5">
        <f t="shared" ref="AX174:AX192" si="32">SUM(AE174:AV174)</f>
        <v>4</v>
      </c>
      <c r="AY174" s="41">
        <f t="shared" ref="AY174:AY205" si="33">AW174+AX174</f>
        <v>130.98999786376953</v>
      </c>
      <c r="AZ174" s="41">
        <f t="shared" ref="AZ174:AZ205" si="34">MIN(AY174,AD174)</f>
        <v>130.98999786376953</v>
      </c>
      <c r="BA174" s="41">
        <f t="shared" ref="BA174:BA205" si="35">IF( AND(ISNUMBER(AZ$142),ISNUMBER(AZ174)),(AZ174-AZ$142)/AZ$142*100,"")</f>
        <v>49.021610454926297</v>
      </c>
    </row>
    <row r="175" spans="1:53" ht="30" x14ac:dyDescent="0.25">
      <c r="A175" s="5">
        <v>33</v>
      </c>
      <c r="B175" s="16" t="s">
        <v>464</v>
      </c>
      <c r="C175" s="16">
        <v>2002</v>
      </c>
      <c r="D175" s="16">
        <v>2002</v>
      </c>
      <c r="E175" s="16">
        <v>2002</v>
      </c>
      <c r="F175" s="16">
        <v>1</v>
      </c>
      <c r="G175" s="16" t="s">
        <v>53</v>
      </c>
      <c r="H175" s="16" t="s">
        <v>60</v>
      </c>
      <c r="I175" s="16" t="s">
        <v>61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41">
        <v>129.14999389648438</v>
      </c>
      <c r="AC175" s="5">
        <f t="shared" si="30"/>
        <v>2</v>
      </c>
      <c r="AD175" s="41">
        <f t="shared" si="31"/>
        <v>131.14999389648437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2</v>
      </c>
      <c r="AK175" s="5">
        <v>0</v>
      </c>
      <c r="AL175" s="5">
        <v>0</v>
      </c>
      <c r="AM175" s="5">
        <v>0</v>
      </c>
      <c r="AN175" s="5">
        <v>0</v>
      </c>
      <c r="AO175" s="5">
        <v>2</v>
      </c>
      <c r="AP175" s="5">
        <v>50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2</v>
      </c>
      <c r="AW175" s="41">
        <v>133.02000427246094</v>
      </c>
      <c r="AX175" s="5">
        <f t="shared" si="32"/>
        <v>56</v>
      </c>
      <c r="AY175" s="41">
        <f t="shared" si="33"/>
        <v>189.02000427246094</v>
      </c>
      <c r="AZ175" s="41">
        <f t="shared" si="34"/>
        <v>131.14999389648437</v>
      </c>
      <c r="BA175" s="41">
        <f t="shared" si="35"/>
        <v>49.203630966800503</v>
      </c>
    </row>
    <row r="176" spans="1:53" ht="30" x14ac:dyDescent="0.25">
      <c r="A176" s="5">
        <v>34</v>
      </c>
      <c r="B176" s="16" t="s">
        <v>305</v>
      </c>
      <c r="C176" s="16">
        <v>2003</v>
      </c>
      <c r="D176" s="16">
        <v>2003</v>
      </c>
      <c r="E176" s="16">
        <v>2003</v>
      </c>
      <c r="F176" s="16">
        <v>2</v>
      </c>
      <c r="G176" s="16" t="s">
        <v>242</v>
      </c>
      <c r="H176" s="16" t="s">
        <v>243</v>
      </c>
      <c r="I176" s="16" t="s">
        <v>244</v>
      </c>
      <c r="J176" s="5">
        <v>2</v>
      </c>
      <c r="K176" s="5">
        <v>0</v>
      </c>
      <c r="L176" s="5">
        <v>0</v>
      </c>
      <c r="M176" s="5">
        <v>0</v>
      </c>
      <c r="N176" s="5">
        <v>2</v>
      </c>
      <c r="O176" s="5">
        <v>2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2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41">
        <v>123.25</v>
      </c>
      <c r="AC176" s="5">
        <f t="shared" si="30"/>
        <v>10</v>
      </c>
      <c r="AD176" s="41">
        <f t="shared" si="31"/>
        <v>133.25</v>
      </c>
      <c r="AE176" s="5">
        <v>0</v>
      </c>
      <c r="AF176" s="5">
        <v>0</v>
      </c>
      <c r="AG176" s="5">
        <v>0</v>
      </c>
      <c r="AH176" s="5">
        <v>0</v>
      </c>
      <c r="AI176" s="5">
        <v>2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2</v>
      </c>
      <c r="AQ176" s="5">
        <v>0</v>
      </c>
      <c r="AR176" s="5">
        <v>0</v>
      </c>
      <c r="AS176" s="5">
        <v>2</v>
      </c>
      <c r="AT176" s="5">
        <v>2</v>
      </c>
      <c r="AU176" s="5">
        <v>0</v>
      </c>
      <c r="AV176" s="5">
        <v>0</v>
      </c>
      <c r="AW176" s="41">
        <v>124.05999755859375</v>
      </c>
      <c r="AX176" s="5">
        <f t="shared" si="32"/>
        <v>8</v>
      </c>
      <c r="AY176" s="41">
        <f t="shared" si="33"/>
        <v>132.05999755859375</v>
      </c>
      <c r="AZ176" s="41">
        <f t="shared" si="34"/>
        <v>132.05999755859375</v>
      </c>
      <c r="BA176" s="41">
        <f t="shared" si="35"/>
        <v>50.238902464311749</v>
      </c>
    </row>
    <row r="177" spans="1:53" ht="45" x14ac:dyDescent="0.25">
      <c r="A177" s="5">
        <v>35</v>
      </c>
      <c r="B177" s="16" t="s">
        <v>329</v>
      </c>
      <c r="C177" s="16">
        <v>2003</v>
      </c>
      <c r="D177" s="16">
        <v>2003</v>
      </c>
      <c r="E177" s="16">
        <v>2003</v>
      </c>
      <c r="F177" s="16">
        <v>2</v>
      </c>
      <c r="G177" s="16" t="s">
        <v>18</v>
      </c>
      <c r="H177" s="16" t="s">
        <v>19</v>
      </c>
      <c r="I177" s="16" t="s">
        <v>20</v>
      </c>
      <c r="J177" s="5">
        <v>0</v>
      </c>
      <c r="K177" s="5">
        <v>0</v>
      </c>
      <c r="L177" s="5">
        <v>2</v>
      </c>
      <c r="M177" s="5">
        <v>2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2</v>
      </c>
      <c r="T177" s="5">
        <v>0</v>
      </c>
      <c r="U177" s="5">
        <v>2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41">
        <v>154.80999755859375</v>
      </c>
      <c r="AC177" s="5">
        <f t="shared" si="30"/>
        <v>8</v>
      </c>
      <c r="AD177" s="41">
        <f t="shared" si="31"/>
        <v>162.80999755859375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2</v>
      </c>
      <c r="AU177" s="5">
        <v>0</v>
      </c>
      <c r="AV177" s="5">
        <v>0</v>
      </c>
      <c r="AW177" s="41">
        <v>132.02999877929687</v>
      </c>
      <c r="AX177" s="5">
        <f t="shared" si="32"/>
        <v>2</v>
      </c>
      <c r="AY177" s="41">
        <f t="shared" si="33"/>
        <v>134.02999877929687</v>
      </c>
      <c r="AZ177" s="41">
        <f t="shared" si="34"/>
        <v>134.02999877929687</v>
      </c>
      <c r="BA177" s="41">
        <f t="shared" si="35"/>
        <v>52.480086976832077</v>
      </c>
    </row>
    <row r="178" spans="1:53" ht="30" x14ac:dyDescent="0.25">
      <c r="A178" s="5">
        <v>36</v>
      </c>
      <c r="B178" s="16" t="s">
        <v>470</v>
      </c>
      <c r="C178" s="16">
        <v>2003</v>
      </c>
      <c r="D178" s="16">
        <v>2003</v>
      </c>
      <c r="E178" s="16">
        <v>2003</v>
      </c>
      <c r="F178" s="16">
        <v>2</v>
      </c>
      <c r="G178" s="16" t="s">
        <v>53</v>
      </c>
      <c r="H178" s="16" t="s">
        <v>60</v>
      </c>
      <c r="I178" s="16" t="s">
        <v>61</v>
      </c>
      <c r="J178" s="5">
        <v>0</v>
      </c>
      <c r="K178" s="5">
        <v>0</v>
      </c>
      <c r="L178" s="5">
        <v>0</v>
      </c>
      <c r="M178" s="5">
        <v>0</v>
      </c>
      <c r="N178" s="5">
        <v>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41">
        <v>134.28999328613281</v>
      </c>
      <c r="AC178" s="5">
        <f t="shared" si="30"/>
        <v>4</v>
      </c>
      <c r="AD178" s="41">
        <f t="shared" si="31"/>
        <v>138.28999328613281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41">
        <v>136.13999938964844</v>
      </c>
      <c r="AX178" s="5">
        <f t="shared" si="32"/>
        <v>0</v>
      </c>
      <c r="AY178" s="41">
        <f t="shared" si="33"/>
        <v>136.13999938964844</v>
      </c>
      <c r="AZ178" s="41">
        <f t="shared" si="34"/>
        <v>136.13999938964844</v>
      </c>
      <c r="BA178" s="41">
        <f t="shared" si="35"/>
        <v>54.880542692103418</v>
      </c>
    </row>
    <row r="179" spans="1:53" ht="30" x14ac:dyDescent="0.25">
      <c r="A179" s="5">
        <v>37</v>
      </c>
      <c r="B179" s="16" t="s">
        <v>122</v>
      </c>
      <c r="C179" s="16">
        <v>2004</v>
      </c>
      <c r="D179" s="16">
        <v>2004</v>
      </c>
      <c r="E179" s="16">
        <v>2004</v>
      </c>
      <c r="F179" s="16">
        <v>1</v>
      </c>
      <c r="G179" s="16" t="s">
        <v>53</v>
      </c>
      <c r="H179" s="16" t="s">
        <v>60</v>
      </c>
      <c r="I179" s="16" t="s">
        <v>120</v>
      </c>
      <c r="J179" s="5">
        <v>0</v>
      </c>
      <c r="K179" s="5">
        <v>2</v>
      </c>
      <c r="L179" s="5">
        <v>2</v>
      </c>
      <c r="M179" s="5">
        <v>0</v>
      </c>
      <c r="N179" s="5">
        <v>0</v>
      </c>
      <c r="O179" s="5">
        <v>0</v>
      </c>
      <c r="P179" s="5">
        <v>0</v>
      </c>
      <c r="Q179" s="5">
        <v>2</v>
      </c>
      <c r="R179" s="5">
        <v>0</v>
      </c>
      <c r="S179" s="5">
        <v>0</v>
      </c>
      <c r="T179" s="5">
        <v>0</v>
      </c>
      <c r="U179" s="5">
        <v>2</v>
      </c>
      <c r="V179" s="5">
        <v>0</v>
      </c>
      <c r="W179" s="5">
        <v>0</v>
      </c>
      <c r="X179" s="5">
        <v>0</v>
      </c>
      <c r="Y179" s="5">
        <v>0</v>
      </c>
      <c r="Z179" s="5">
        <v>2</v>
      </c>
      <c r="AA179" s="5">
        <v>0</v>
      </c>
      <c r="AB179" s="41">
        <v>128.61000061035156</v>
      </c>
      <c r="AC179" s="5">
        <f t="shared" si="30"/>
        <v>10</v>
      </c>
      <c r="AD179" s="41">
        <f t="shared" si="31"/>
        <v>138.61000061035156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50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41">
        <v>126.19999694824219</v>
      </c>
      <c r="AX179" s="5">
        <f t="shared" si="32"/>
        <v>50</v>
      </c>
      <c r="AY179" s="41">
        <f t="shared" si="33"/>
        <v>176.19999694824219</v>
      </c>
      <c r="AZ179" s="41">
        <f t="shared" si="34"/>
        <v>138.61000061035156</v>
      </c>
      <c r="BA179" s="41">
        <f t="shared" si="35"/>
        <v>57.690555408628718</v>
      </c>
    </row>
    <row r="180" spans="1:53" ht="30" x14ac:dyDescent="0.25">
      <c r="A180" s="5">
        <v>38</v>
      </c>
      <c r="B180" s="16" t="s">
        <v>338</v>
      </c>
      <c r="C180" s="16">
        <v>2004</v>
      </c>
      <c r="D180" s="16">
        <v>2004</v>
      </c>
      <c r="E180" s="16">
        <v>2004</v>
      </c>
      <c r="F180" s="16">
        <v>3</v>
      </c>
      <c r="G180" s="16" t="s">
        <v>242</v>
      </c>
      <c r="H180" s="16" t="s">
        <v>243</v>
      </c>
      <c r="I180" s="16" t="s">
        <v>244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41">
        <v>138.63999938964844</v>
      </c>
      <c r="AC180" s="5">
        <f t="shared" si="30"/>
        <v>0</v>
      </c>
      <c r="AD180" s="41">
        <f t="shared" si="31"/>
        <v>138.63999938964844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2</v>
      </c>
      <c r="AT180" s="5">
        <v>0</v>
      </c>
      <c r="AU180" s="5">
        <v>2</v>
      </c>
      <c r="AV180" s="5">
        <v>0</v>
      </c>
      <c r="AW180" s="41">
        <v>146.74000549316406</v>
      </c>
      <c r="AX180" s="5">
        <f t="shared" si="32"/>
        <v>4</v>
      </c>
      <c r="AY180" s="41">
        <f t="shared" si="33"/>
        <v>150.74000549316406</v>
      </c>
      <c r="AZ180" s="41">
        <f t="shared" si="34"/>
        <v>138.63999938964844</v>
      </c>
      <c r="BA180" s="41">
        <f t="shared" si="35"/>
        <v>57.724683712128275</v>
      </c>
    </row>
    <row r="181" spans="1:53" ht="60" x14ac:dyDescent="0.25">
      <c r="A181" s="5">
        <v>39</v>
      </c>
      <c r="B181" s="16" t="s">
        <v>166</v>
      </c>
      <c r="C181" s="16">
        <v>2004</v>
      </c>
      <c r="D181" s="16">
        <v>2004</v>
      </c>
      <c r="E181" s="16">
        <v>2004</v>
      </c>
      <c r="F181" s="16" t="s">
        <v>143</v>
      </c>
      <c r="G181" s="16" t="s">
        <v>74</v>
      </c>
      <c r="H181" s="16" t="s">
        <v>75</v>
      </c>
      <c r="I181" s="16" t="s">
        <v>149</v>
      </c>
      <c r="J181" s="5">
        <v>0</v>
      </c>
      <c r="K181" s="5">
        <v>2</v>
      </c>
      <c r="L181" s="5">
        <v>0</v>
      </c>
      <c r="M181" s="5">
        <v>0</v>
      </c>
      <c r="N181" s="5">
        <v>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2</v>
      </c>
      <c r="U181" s="5">
        <v>2</v>
      </c>
      <c r="V181" s="5">
        <v>2</v>
      </c>
      <c r="W181" s="5">
        <v>0</v>
      </c>
      <c r="X181" s="5">
        <v>2</v>
      </c>
      <c r="Y181" s="5">
        <v>0</v>
      </c>
      <c r="Z181" s="5">
        <v>0</v>
      </c>
      <c r="AA181" s="5">
        <v>0</v>
      </c>
      <c r="AB181" s="41">
        <v>141.13999938964844</v>
      </c>
      <c r="AC181" s="5">
        <f t="shared" si="30"/>
        <v>12</v>
      </c>
      <c r="AD181" s="41">
        <f t="shared" si="31"/>
        <v>153.13999938964844</v>
      </c>
      <c r="AE181" s="5">
        <v>0</v>
      </c>
      <c r="AF181" s="5">
        <v>0</v>
      </c>
      <c r="AG181" s="5">
        <v>0</v>
      </c>
      <c r="AH181" s="5">
        <v>0</v>
      </c>
      <c r="AI181" s="5">
        <v>2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2</v>
      </c>
      <c r="AT181" s="5">
        <v>2</v>
      </c>
      <c r="AU181" s="5">
        <v>2</v>
      </c>
      <c r="AV181" s="5">
        <v>0</v>
      </c>
      <c r="AW181" s="41">
        <v>133.32000732421875</v>
      </c>
      <c r="AX181" s="5">
        <f t="shared" si="32"/>
        <v>8</v>
      </c>
      <c r="AY181" s="41">
        <f t="shared" si="33"/>
        <v>141.32000732421875</v>
      </c>
      <c r="AZ181" s="41">
        <f t="shared" si="34"/>
        <v>141.32000732421875</v>
      </c>
      <c r="BA181" s="41">
        <f t="shared" si="35"/>
        <v>60.773611912409685</v>
      </c>
    </row>
    <row r="182" spans="1:53" ht="30" x14ac:dyDescent="0.25">
      <c r="A182" s="5">
        <v>40</v>
      </c>
      <c r="B182" s="16" t="s">
        <v>391</v>
      </c>
      <c r="C182" s="16">
        <v>2003</v>
      </c>
      <c r="D182" s="16">
        <v>2003</v>
      </c>
      <c r="E182" s="16">
        <v>2003</v>
      </c>
      <c r="F182" s="16">
        <v>2</v>
      </c>
      <c r="G182" s="16" t="s">
        <v>74</v>
      </c>
      <c r="H182" s="16" t="s">
        <v>392</v>
      </c>
      <c r="I182" s="16" t="s">
        <v>393</v>
      </c>
      <c r="J182" s="5">
        <v>0</v>
      </c>
      <c r="K182" s="5">
        <v>0</v>
      </c>
      <c r="L182" s="5">
        <v>2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2</v>
      </c>
      <c r="T182" s="5">
        <v>0</v>
      </c>
      <c r="U182" s="5">
        <v>2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41">
        <v>136.72999572753906</v>
      </c>
      <c r="AC182" s="5">
        <f t="shared" si="30"/>
        <v>6</v>
      </c>
      <c r="AD182" s="41">
        <f t="shared" si="31"/>
        <v>142.72999572753906</v>
      </c>
      <c r="AE182" s="5">
        <v>2</v>
      </c>
      <c r="AF182" s="5">
        <v>0</v>
      </c>
      <c r="AG182" s="5">
        <v>2</v>
      </c>
      <c r="AH182" s="5">
        <v>2</v>
      </c>
      <c r="AI182" s="5">
        <v>0</v>
      </c>
      <c r="AJ182" s="5">
        <v>50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2</v>
      </c>
      <c r="AQ182" s="5">
        <v>0</v>
      </c>
      <c r="AR182" s="5">
        <v>0</v>
      </c>
      <c r="AS182" s="5">
        <v>2</v>
      </c>
      <c r="AT182" s="5">
        <v>0</v>
      </c>
      <c r="AU182" s="5">
        <v>0</v>
      </c>
      <c r="AV182" s="5">
        <v>0</v>
      </c>
      <c r="AW182" s="41">
        <v>144.55000305175781</v>
      </c>
      <c r="AX182" s="5">
        <f t="shared" si="32"/>
        <v>60</v>
      </c>
      <c r="AY182" s="41">
        <f t="shared" si="33"/>
        <v>204.55000305175781</v>
      </c>
      <c r="AZ182" s="41">
        <f t="shared" si="34"/>
        <v>142.72999572753906</v>
      </c>
      <c r="BA182" s="41">
        <f t="shared" si="35"/>
        <v>62.377694254666757</v>
      </c>
    </row>
    <row r="183" spans="1:53" ht="105" x14ac:dyDescent="0.25">
      <c r="A183" s="5">
        <v>41</v>
      </c>
      <c r="B183" s="16" t="s">
        <v>284</v>
      </c>
      <c r="C183" s="16">
        <v>2003</v>
      </c>
      <c r="D183" s="16">
        <v>2003</v>
      </c>
      <c r="E183" s="16">
        <v>2003</v>
      </c>
      <c r="F183" s="16">
        <v>2</v>
      </c>
      <c r="G183" s="16" t="s">
        <v>113</v>
      </c>
      <c r="H183" s="16" t="s">
        <v>158</v>
      </c>
      <c r="I183" s="16" t="s">
        <v>115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2</v>
      </c>
      <c r="S183" s="5">
        <v>2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41">
        <v>152.67999267578125</v>
      </c>
      <c r="AC183" s="5">
        <f t="shared" si="30"/>
        <v>4</v>
      </c>
      <c r="AD183" s="41">
        <f t="shared" si="31"/>
        <v>156.67999267578125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2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41">
        <v>145.02999877929687</v>
      </c>
      <c r="AX183" s="5">
        <f t="shared" si="32"/>
        <v>2</v>
      </c>
      <c r="AY183" s="41">
        <f t="shared" si="33"/>
        <v>147.02999877929687</v>
      </c>
      <c r="AZ183" s="41">
        <f t="shared" si="34"/>
        <v>147.02999877929687</v>
      </c>
      <c r="BA183" s="41">
        <f t="shared" si="35"/>
        <v>67.269620280961348</v>
      </c>
    </row>
    <row r="184" spans="1:53" ht="30" x14ac:dyDescent="0.25">
      <c r="A184" s="5">
        <v>42</v>
      </c>
      <c r="B184" s="16" t="s">
        <v>259</v>
      </c>
      <c r="C184" s="16">
        <v>2004</v>
      </c>
      <c r="D184" s="16">
        <v>2004</v>
      </c>
      <c r="E184" s="16">
        <v>2004</v>
      </c>
      <c r="F184" s="16">
        <v>3</v>
      </c>
      <c r="G184" s="16" t="s">
        <v>242</v>
      </c>
      <c r="H184" s="16" t="s">
        <v>243</v>
      </c>
      <c r="I184" s="16" t="s">
        <v>244</v>
      </c>
      <c r="J184" s="5">
        <v>0</v>
      </c>
      <c r="K184" s="5">
        <v>0</v>
      </c>
      <c r="L184" s="5">
        <v>0</v>
      </c>
      <c r="M184" s="5">
        <v>0</v>
      </c>
      <c r="N184" s="5">
        <v>2</v>
      </c>
      <c r="O184" s="5">
        <v>0</v>
      </c>
      <c r="P184" s="5">
        <v>2</v>
      </c>
      <c r="Q184" s="5">
        <v>0</v>
      </c>
      <c r="R184" s="5">
        <v>2</v>
      </c>
      <c r="S184" s="5">
        <v>0</v>
      </c>
      <c r="T184" s="5">
        <v>2</v>
      </c>
      <c r="U184" s="5">
        <v>2</v>
      </c>
      <c r="V184" s="5">
        <v>0</v>
      </c>
      <c r="W184" s="5">
        <v>2</v>
      </c>
      <c r="X184" s="5">
        <v>0</v>
      </c>
      <c r="Y184" s="5">
        <v>0</v>
      </c>
      <c r="Z184" s="5">
        <v>0</v>
      </c>
      <c r="AA184" s="5">
        <v>0</v>
      </c>
      <c r="AB184" s="41">
        <v>135.22000122070313</v>
      </c>
      <c r="AC184" s="5">
        <f t="shared" si="30"/>
        <v>12</v>
      </c>
      <c r="AD184" s="41">
        <f t="shared" si="31"/>
        <v>147.22000122070312</v>
      </c>
      <c r="AE184" s="5">
        <v>0</v>
      </c>
      <c r="AF184" s="5">
        <v>2</v>
      </c>
      <c r="AG184" s="5">
        <v>0</v>
      </c>
      <c r="AH184" s="5">
        <v>0</v>
      </c>
      <c r="AI184" s="5">
        <v>2</v>
      </c>
      <c r="AJ184" s="5">
        <v>2</v>
      </c>
      <c r="AK184" s="5">
        <v>2</v>
      </c>
      <c r="AL184" s="5">
        <v>2</v>
      </c>
      <c r="AM184" s="5">
        <v>2</v>
      </c>
      <c r="AN184" s="5">
        <v>0</v>
      </c>
      <c r="AO184" s="5">
        <v>2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41">
        <v>135.41000366210937</v>
      </c>
      <c r="AX184" s="5">
        <f t="shared" si="32"/>
        <v>14</v>
      </c>
      <c r="AY184" s="41">
        <f t="shared" si="33"/>
        <v>149.41000366210937</v>
      </c>
      <c r="AZ184" s="41">
        <f t="shared" si="34"/>
        <v>147.22000122070312</v>
      </c>
      <c r="BA184" s="41">
        <f t="shared" si="35"/>
        <v>67.485777775964692</v>
      </c>
    </row>
    <row r="185" spans="1:53" ht="60" x14ac:dyDescent="0.25">
      <c r="A185" s="5">
        <v>43</v>
      </c>
      <c r="B185" s="16" t="s">
        <v>10</v>
      </c>
      <c r="C185" s="16">
        <v>2004</v>
      </c>
      <c r="D185" s="16">
        <v>2004</v>
      </c>
      <c r="E185" s="16">
        <v>2004</v>
      </c>
      <c r="F185" s="16">
        <v>3</v>
      </c>
      <c r="G185" s="16" t="s">
        <v>12</v>
      </c>
      <c r="H185" s="16" t="s">
        <v>13</v>
      </c>
      <c r="I185" s="16" t="s">
        <v>14</v>
      </c>
      <c r="J185" s="5">
        <v>2</v>
      </c>
      <c r="K185" s="5">
        <v>0</v>
      </c>
      <c r="L185" s="5">
        <v>2</v>
      </c>
      <c r="M185" s="5">
        <v>0</v>
      </c>
      <c r="N185" s="5">
        <v>0</v>
      </c>
      <c r="O185" s="5">
        <v>0</v>
      </c>
      <c r="P185" s="5">
        <v>0</v>
      </c>
      <c r="Q185" s="5">
        <v>2</v>
      </c>
      <c r="R185" s="5">
        <v>0</v>
      </c>
      <c r="S185" s="5">
        <v>2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2</v>
      </c>
      <c r="AA185" s="5">
        <v>2</v>
      </c>
      <c r="AB185" s="41">
        <v>140.96000671386719</v>
      </c>
      <c r="AC185" s="5">
        <f t="shared" si="30"/>
        <v>14</v>
      </c>
      <c r="AD185" s="41">
        <f t="shared" si="31"/>
        <v>154.96000671386719</v>
      </c>
      <c r="AE185" s="5">
        <v>0</v>
      </c>
      <c r="AF185" s="5">
        <v>0</v>
      </c>
      <c r="AG185" s="5">
        <v>0</v>
      </c>
      <c r="AH185" s="5">
        <v>2</v>
      </c>
      <c r="AI185" s="5">
        <v>0</v>
      </c>
      <c r="AJ185" s="5">
        <v>0</v>
      </c>
      <c r="AK185" s="5">
        <v>0</v>
      </c>
      <c r="AL185" s="5">
        <v>2</v>
      </c>
      <c r="AM185" s="5">
        <v>2</v>
      </c>
      <c r="AN185" s="5">
        <v>0</v>
      </c>
      <c r="AO185" s="5">
        <v>0</v>
      </c>
      <c r="AP185" s="5">
        <v>0</v>
      </c>
      <c r="AQ185" s="5">
        <v>2</v>
      </c>
      <c r="AR185" s="5">
        <v>0</v>
      </c>
      <c r="AS185" s="5">
        <v>2</v>
      </c>
      <c r="AT185" s="5">
        <v>0</v>
      </c>
      <c r="AU185" s="5">
        <v>2</v>
      </c>
      <c r="AV185" s="5">
        <v>0</v>
      </c>
      <c r="AW185" s="41">
        <v>171.74000549316406</v>
      </c>
      <c r="AX185" s="5">
        <f t="shared" si="32"/>
        <v>12</v>
      </c>
      <c r="AY185" s="41">
        <f t="shared" si="33"/>
        <v>183.74000549316406</v>
      </c>
      <c r="AZ185" s="41">
        <f t="shared" si="34"/>
        <v>154.96000671386719</v>
      </c>
      <c r="BA185" s="41">
        <f t="shared" si="35"/>
        <v>76.291244623294958</v>
      </c>
    </row>
    <row r="186" spans="1:53" ht="90" x14ac:dyDescent="0.25">
      <c r="A186" s="5">
        <v>44</v>
      </c>
      <c r="B186" s="16" t="s">
        <v>142</v>
      </c>
      <c r="C186" s="16">
        <v>2005</v>
      </c>
      <c r="D186" s="16">
        <v>2005</v>
      </c>
      <c r="E186" s="16">
        <v>2005</v>
      </c>
      <c r="F186" s="16" t="s">
        <v>143</v>
      </c>
      <c r="G186" s="16" t="s">
        <v>25</v>
      </c>
      <c r="H186" s="16" t="s">
        <v>26</v>
      </c>
      <c r="I186" s="16" t="s">
        <v>27</v>
      </c>
      <c r="J186" s="5">
        <v>0</v>
      </c>
      <c r="K186" s="5">
        <v>0</v>
      </c>
      <c r="L186" s="5">
        <v>2</v>
      </c>
      <c r="M186" s="5">
        <v>0</v>
      </c>
      <c r="N186" s="5">
        <v>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2</v>
      </c>
      <c r="X186" s="5">
        <v>0</v>
      </c>
      <c r="Y186" s="5">
        <v>0</v>
      </c>
      <c r="Z186" s="5">
        <v>2</v>
      </c>
      <c r="AA186" s="5">
        <v>0</v>
      </c>
      <c r="AB186" s="41">
        <v>172.77000427246094</v>
      </c>
      <c r="AC186" s="5">
        <f t="shared" si="30"/>
        <v>8</v>
      </c>
      <c r="AD186" s="41">
        <f t="shared" si="31"/>
        <v>180.77000427246094</v>
      </c>
      <c r="AE186" s="5">
        <v>0</v>
      </c>
      <c r="AF186" s="5">
        <v>0</v>
      </c>
      <c r="AG186" s="5">
        <v>0</v>
      </c>
      <c r="AH186" s="5">
        <v>0</v>
      </c>
      <c r="AI186" s="5">
        <v>2</v>
      </c>
      <c r="AJ186" s="5">
        <v>0</v>
      </c>
      <c r="AK186" s="5">
        <v>0</v>
      </c>
      <c r="AL186" s="5">
        <v>0</v>
      </c>
      <c r="AM186" s="5">
        <v>0</v>
      </c>
      <c r="AN186" s="5">
        <v>2</v>
      </c>
      <c r="AO186" s="5">
        <v>2</v>
      </c>
      <c r="AP186" s="5">
        <v>2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41">
        <v>150.05000305175781</v>
      </c>
      <c r="AX186" s="5">
        <f t="shared" si="32"/>
        <v>8</v>
      </c>
      <c r="AY186" s="41">
        <f t="shared" si="33"/>
        <v>158.05000305175781</v>
      </c>
      <c r="AZ186" s="41">
        <f t="shared" si="34"/>
        <v>158.05000305175781</v>
      </c>
      <c r="BA186" s="41">
        <f t="shared" si="35"/>
        <v>79.806598757823494</v>
      </c>
    </row>
    <row r="187" spans="1:53" ht="60" x14ac:dyDescent="0.25">
      <c r="A187" s="5">
        <v>45</v>
      </c>
      <c r="B187" s="16" t="s">
        <v>68</v>
      </c>
      <c r="C187" s="16">
        <v>2005</v>
      </c>
      <c r="D187" s="16">
        <v>2005</v>
      </c>
      <c r="E187" s="16">
        <v>2005</v>
      </c>
      <c r="F187" s="16">
        <v>3</v>
      </c>
      <c r="G187" s="16" t="s">
        <v>69</v>
      </c>
      <c r="H187" s="16" t="s">
        <v>70</v>
      </c>
      <c r="I187" s="16" t="s">
        <v>71</v>
      </c>
      <c r="J187" s="5">
        <v>2</v>
      </c>
      <c r="K187" s="5">
        <v>0</v>
      </c>
      <c r="L187" s="5">
        <v>2</v>
      </c>
      <c r="M187" s="5">
        <v>2</v>
      </c>
      <c r="N187" s="5">
        <v>2</v>
      </c>
      <c r="O187" s="5">
        <v>2</v>
      </c>
      <c r="P187" s="5">
        <v>0</v>
      </c>
      <c r="Q187" s="5">
        <v>50</v>
      </c>
      <c r="R187" s="5">
        <v>0</v>
      </c>
      <c r="S187" s="5">
        <v>0</v>
      </c>
      <c r="T187" s="5">
        <v>2</v>
      </c>
      <c r="U187" s="5">
        <v>2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41">
        <v>162.25999450683594</v>
      </c>
      <c r="AC187" s="5">
        <f t="shared" si="30"/>
        <v>64</v>
      </c>
      <c r="AD187" s="41">
        <f t="shared" si="31"/>
        <v>226.25999450683594</v>
      </c>
      <c r="AE187" s="5">
        <v>2</v>
      </c>
      <c r="AF187" s="5">
        <v>0</v>
      </c>
      <c r="AG187" s="5">
        <v>2</v>
      </c>
      <c r="AH187" s="5">
        <v>0</v>
      </c>
      <c r="AI187" s="5">
        <v>2</v>
      </c>
      <c r="AJ187" s="5">
        <v>0</v>
      </c>
      <c r="AK187" s="5">
        <v>2</v>
      </c>
      <c r="AL187" s="5">
        <v>0</v>
      </c>
      <c r="AM187" s="5">
        <v>0</v>
      </c>
      <c r="AN187" s="5">
        <v>0</v>
      </c>
      <c r="AO187" s="5">
        <v>2</v>
      </c>
      <c r="AP187" s="5">
        <v>2</v>
      </c>
      <c r="AQ187" s="5">
        <v>2</v>
      </c>
      <c r="AR187" s="5">
        <v>0</v>
      </c>
      <c r="AS187" s="5">
        <v>2</v>
      </c>
      <c r="AT187" s="5">
        <v>0</v>
      </c>
      <c r="AU187" s="5">
        <v>0</v>
      </c>
      <c r="AV187" s="5">
        <v>0</v>
      </c>
      <c r="AW187" s="41">
        <v>160.41999816894531</v>
      </c>
      <c r="AX187" s="5">
        <f t="shared" si="32"/>
        <v>16</v>
      </c>
      <c r="AY187" s="41">
        <f t="shared" si="33"/>
        <v>176.41999816894531</v>
      </c>
      <c r="AZ187" s="41">
        <f t="shared" si="34"/>
        <v>176.41999816894531</v>
      </c>
      <c r="BA187" s="41">
        <f t="shared" si="35"/>
        <v>100.70534141800323</v>
      </c>
    </row>
    <row r="188" spans="1:53" ht="90" x14ac:dyDescent="0.25">
      <c r="A188" s="5">
        <v>46</v>
      </c>
      <c r="B188" s="16" t="s">
        <v>282</v>
      </c>
      <c r="C188" s="16">
        <v>2004</v>
      </c>
      <c r="D188" s="16">
        <v>2004</v>
      </c>
      <c r="E188" s="16">
        <v>2004</v>
      </c>
      <c r="F188" s="16">
        <v>2</v>
      </c>
      <c r="G188" s="16" t="s">
        <v>25</v>
      </c>
      <c r="H188" s="16" t="s">
        <v>26</v>
      </c>
      <c r="I188" s="16" t="s">
        <v>27</v>
      </c>
      <c r="J188" s="5">
        <v>2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2</v>
      </c>
      <c r="R188" s="5">
        <v>0</v>
      </c>
      <c r="S188" s="5">
        <v>0</v>
      </c>
      <c r="T188" s="5">
        <v>0</v>
      </c>
      <c r="U188" s="5">
        <v>0</v>
      </c>
      <c r="V188" s="5">
        <v>50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41">
        <v>126.90000152587891</v>
      </c>
      <c r="AC188" s="5">
        <f t="shared" si="30"/>
        <v>54</v>
      </c>
      <c r="AD188" s="41">
        <f t="shared" si="31"/>
        <v>180.90000152587891</v>
      </c>
      <c r="AE188" s="5">
        <v>2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50</v>
      </c>
      <c r="AO188" s="5">
        <v>0</v>
      </c>
      <c r="AP188" s="5">
        <v>2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41">
        <v>130.91999816894531</v>
      </c>
      <c r="AX188" s="5">
        <f t="shared" si="32"/>
        <v>54</v>
      </c>
      <c r="AY188" s="41">
        <f t="shared" si="33"/>
        <v>184.91999816894531</v>
      </c>
      <c r="AZ188" s="41">
        <f t="shared" si="34"/>
        <v>180.90000152587891</v>
      </c>
      <c r="BA188" s="41">
        <f t="shared" si="35"/>
        <v>105.8020459449248</v>
      </c>
    </row>
    <row r="189" spans="1:53" ht="75" x14ac:dyDescent="0.25">
      <c r="A189" s="5">
        <v>47</v>
      </c>
      <c r="B189" s="16" t="s">
        <v>443</v>
      </c>
      <c r="C189" s="16">
        <v>2004</v>
      </c>
      <c r="D189" s="16">
        <v>2004</v>
      </c>
      <c r="E189" s="16">
        <v>2004</v>
      </c>
      <c r="F189" s="16" t="s">
        <v>143</v>
      </c>
      <c r="G189" s="16" t="s">
        <v>12</v>
      </c>
      <c r="H189" s="16" t="s">
        <v>41</v>
      </c>
      <c r="I189" s="16" t="s">
        <v>42</v>
      </c>
      <c r="J189" s="5">
        <v>2</v>
      </c>
      <c r="K189" s="5">
        <v>2</v>
      </c>
      <c r="L189" s="5">
        <v>2</v>
      </c>
      <c r="M189" s="5">
        <v>0</v>
      </c>
      <c r="N189" s="5">
        <v>2</v>
      </c>
      <c r="O189" s="5">
        <v>2</v>
      </c>
      <c r="P189" s="5">
        <v>0</v>
      </c>
      <c r="Q189" s="5">
        <v>2</v>
      </c>
      <c r="R189" s="5">
        <v>0</v>
      </c>
      <c r="S189" s="5">
        <v>2</v>
      </c>
      <c r="T189" s="5">
        <v>2</v>
      </c>
      <c r="U189" s="5">
        <v>2</v>
      </c>
      <c r="V189" s="5">
        <v>0</v>
      </c>
      <c r="W189" s="5">
        <v>0</v>
      </c>
      <c r="X189" s="5">
        <v>2</v>
      </c>
      <c r="Y189" s="5">
        <v>2</v>
      </c>
      <c r="Z189" s="5">
        <v>0</v>
      </c>
      <c r="AA189" s="5">
        <v>2</v>
      </c>
      <c r="AB189" s="41">
        <v>158.94000244140625</v>
      </c>
      <c r="AC189" s="5">
        <f t="shared" si="30"/>
        <v>24</v>
      </c>
      <c r="AD189" s="41">
        <f t="shared" si="31"/>
        <v>182.94000244140625</v>
      </c>
      <c r="AE189" s="5">
        <v>2</v>
      </c>
      <c r="AF189" s="5">
        <v>0</v>
      </c>
      <c r="AG189" s="5">
        <v>2</v>
      </c>
      <c r="AH189" s="5">
        <v>0</v>
      </c>
      <c r="AI189" s="5">
        <v>0</v>
      </c>
      <c r="AJ189" s="5">
        <v>2</v>
      </c>
      <c r="AK189" s="5">
        <v>0</v>
      </c>
      <c r="AL189" s="5">
        <v>0</v>
      </c>
      <c r="AM189" s="5">
        <v>0</v>
      </c>
      <c r="AN189" s="5">
        <v>0</v>
      </c>
      <c r="AO189" s="5">
        <v>2</v>
      </c>
      <c r="AP189" s="5">
        <v>2</v>
      </c>
      <c r="AQ189" s="5">
        <v>0</v>
      </c>
      <c r="AR189" s="5">
        <v>0</v>
      </c>
      <c r="AS189" s="5">
        <v>50</v>
      </c>
      <c r="AT189" s="5">
        <v>0</v>
      </c>
      <c r="AU189" s="5">
        <v>0</v>
      </c>
      <c r="AV189" s="5">
        <v>0</v>
      </c>
      <c r="AW189" s="41">
        <v>147.80000305175781</v>
      </c>
      <c r="AX189" s="5">
        <f t="shared" si="32"/>
        <v>60</v>
      </c>
      <c r="AY189" s="41">
        <f t="shared" si="33"/>
        <v>207.80000305175781</v>
      </c>
      <c r="AZ189" s="41">
        <f t="shared" si="34"/>
        <v>182.94000244140625</v>
      </c>
      <c r="BA189" s="41">
        <f t="shared" si="35"/>
        <v>108.12286605882065</v>
      </c>
    </row>
    <row r="190" spans="1:53" ht="105" x14ac:dyDescent="0.25">
      <c r="A190" s="5">
        <v>48</v>
      </c>
      <c r="B190" s="16" t="s">
        <v>375</v>
      </c>
      <c r="C190" s="16">
        <v>2002</v>
      </c>
      <c r="D190" s="16">
        <v>2002</v>
      </c>
      <c r="E190" s="16">
        <v>2002</v>
      </c>
      <c r="F190" s="16">
        <v>2</v>
      </c>
      <c r="G190" s="16" t="s">
        <v>113</v>
      </c>
      <c r="H190" s="16" t="s">
        <v>158</v>
      </c>
      <c r="I190" s="16" t="s">
        <v>314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2</v>
      </c>
      <c r="V190" s="5">
        <v>0</v>
      </c>
      <c r="W190" s="5">
        <v>0</v>
      </c>
      <c r="X190" s="5">
        <v>0</v>
      </c>
      <c r="Y190" s="5">
        <v>50</v>
      </c>
      <c r="Z190" s="5">
        <v>0</v>
      </c>
      <c r="AA190" s="5">
        <v>0</v>
      </c>
      <c r="AB190" s="41">
        <v>134.61000061035156</v>
      </c>
      <c r="AC190" s="5">
        <f t="shared" si="30"/>
        <v>52</v>
      </c>
      <c r="AD190" s="41">
        <f t="shared" si="31"/>
        <v>186.61000061035156</v>
      </c>
      <c r="AE190" s="5">
        <v>0</v>
      </c>
      <c r="AF190" s="5">
        <v>0</v>
      </c>
      <c r="AG190" s="5">
        <v>0</v>
      </c>
      <c r="AH190" s="5">
        <v>0</v>
      </c>
      <c r="AI190" s="5">
        <v>2</v>
      </c>
      <c r="AJ190" s="5">
        <v>2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/>
      <c r="AT190" s="5"/>
      <c r="AU190" s="5"/>
      <c r="AV190" s="5"/>
      <c r="AW190" s="41"/>
      <c r="AX190" s="5">
        <f t="shared" si="32"/>
        <v>4</v>
      </c>
      <c r="AY190" s="41" t="s">
        <v>848</v>
      </c>
      <c r="AZ190" s="41">
        <f t="shared" si="34"/>
        <v>186.61000061035156</v>
      </c>
      <c r="BA190" s="41">
        <f t="shared" si="35"/>
        <v>112.29806299310603</v>
      </c>
    </row>
    <row r="191" spans="1:53" ht="45" x14ac:dyDescent="0.25">
      <c r="A191" s="5">
        <v>49</v>
      </c>
      <c r="B191" s="16" t="s">
        <v>178</v>
      </c>
      <c r="C191" s="16">
        <v>2001</v>
      </c>
      <c r="D191" s="16">
        <v>2001</v>
      </c>
      <c r="E191" s="16">
        <v>2001</v>
      </c>
      <c r="F191" s="16">
        <v>3</v>
      </c>
      <c r="G191" s="16" t="s">
        <v>18</v>
      </c>
      <c r="H191" s="16" t="s">
        <v>19</v>
      </c>
      <c r="I191" s="16" t="s">
        <v>20</v>
      </c>
      <c r="J191" s="5">
        <v>0</v>
      </c>
      <c r="K191" s="5">
        <v>2</v>
      </c>
      <c r="L191" s="5">
        <v>0</v>
      </c>
      <c r="M191" s="5">
        <v>2</v>
      </c>
      <c r="N191" s="5">
        <v>0</v>
      </c>
      <c r="O191" s="5">
        <v>2</v>
      </c>
      <c r="P191" s="5">
        <v>2</v>
      </c>
      <c r="Q191" s="5">
        <v>2</v>
      </c>
      <c r="R191" s="5">
        <v>50</v>
      </c>
      <c r="S191" s="5">
        <v>0</v>
      </c>
      <c r="T191" s="5">
        <v>2</v>
      </c>
      <c r="U191" s="5">
        <v>0</v>
      </c>
      <c r="V191" s="5">
        <v>2</v>
      </c>
      <c r="W191" s="5">
        <v>2</v>
      </c>
      <c r="X191" s="5">
        <v>0</v>
      </c>
      <c r="Y191" s="5">
        <v>2</v>
      </c>
      <c r="Z191" s="5">
        <v>0</v>
      </c>
      <c r="AA191" s="5">
        <v>0</v>
      </c>
      <c r="AB191" s="41">
        <v>265.8800048828125</v>
      </c>
      <c r="AC191" s="5">
        <f t="shared" si="30"/>
        <v>68</v>
      </c>
      <c r="AD191" s="41">
        <f t="shared" si="31"/>
        <v>333.8800048828125</v>
      </c>
      <c r="AE191" s="5">
        <v>0</v>
      </c>
      <c r="AF191" s="5">
        <v>2</v>
      </c>
      <c r="AG191" s="5">
        <v>2</v>
      </c>
      <c r="AH191" s="5">
        <v>0</v>
      </c>
      <c r="AI191" s="5">
        <v>50</v>
      </c>
      <c r="AJ191" s="5">
        <v>2</v>
      </c>
      <c r="AK191" s="5">
        <v>2</v>
      </c>
      <c r="AL191" s="5">
        <v>0</v>
      </c>
      <c r="AM191" s="5">
        <v>2</v>
      </c>
      <c r="AN191" s="5">
        <v>2</v>
      </c>
      <c r="AO191" s="5">
        <v>0</v>
      </c>
      <c r="AP191" s="5">
        <v>50</v>
      </c>
      <c r="AQ191" s="5">
        <v>2</v>
      </c>
      <c r="AR191" s="5">
        <v>0</v>
      </c>
      <c r="AS191" s="5">
        <v>2</v>
      </c>
      <c r="AT191" s="5">
        <v>2</v>
      </c>
      <c r="AU191" s="5">
        <v>2</v>
      </c>
      <c r="AV191" s="5">
        <v>2</v>
      </c>
      <c r="AW191" s="41">
        <v>199.77000427246094</v>
      </c>
      <c r="AX191" s="5">
        <f t="shared" si="32"/>
        <v>122</v>
      </c>
      <c r="AY191" s="41">
        <f t="shared" si="33"/>
        <v>321.77000427246094</v>
      </c>
      <c r="AZ191" s="41">
        <f t="shared" si="34"/>
        <v>321.77000427246094</v>
      </c>
      <c r="BA191" s="41">
        <f t="shared" si="35"/>
        <v>266.0637072659523</v>
      </c>
    </row>
    <row r="192" spans="1:53" ht="30" x14ac:dyDescent="0.25">
      <c r="A192" s="5">
        <v>50</v>
      </c>
      <c r="B192" s="16" t="s">
        <v>219</v>
      </c>
      <c r="C192" s="16">
        <v>2003</v>
      </c>
      <c r="D192" s="16">
        <v>2003</v>
      </c>
      <c r="E192" s="16">
        <v>2003</v>
      </c>
      <c r="F192" s="16">
        <v>2</v>
      </c>
      <c r="G192" s="16" t="s">
        <v>196</v>
      </c>
      <c r="H192" s="16" t="s">
        <v>197</v>
      </c>
      <c r="I192" s="16" t="s">
        <v>220</v>
      </c>
      <c r="J192" s="5">
        <v>0</v>
      </c>
      <c r="K192" s="5">
        <v>0</v>
      </c>
      <c r="L192" s="5">
        <v>0</v>
      </c>
      <c r="M192" s="5">
        <v>0</v>
      </c>
      <c r="N192" s="5">
        <v>50</v>
      </c>
      <c r="O192" s="5">
        <v>50</v>
      </c>
      <c r="P192" s="5">
        <v>50</v>
      </c>
      <c r="Q192" s="5">
        <v>0</v>
      </c>
      <c r="R192" s="5">
        <v>0</v>
      </c>
      <c r="S192" s="5">
        <v>0</v>
      </c>
      <c r="T192" s="5">
        <v>2</v>
      </c>
      <c r="U192" s="5">
        <v>2</v>
      </c>
      <c r="V192" s="5">
        <v>0</v>
      </c>
      <c r="W192" s="5">
        <v>2</v>
      </c>
      <c r="X192" s="5">
        <v>0</v>
      </c>
      <c r="Y192" s="5">
        <v>0</v>
      </c>
      <c r="Z192" s="5">
        <v>0</v>
      </c>
      <c r="AA192" s="5">
        <v>0</v>
      </c>
      <c r="AB192" s="41">
        <v>194.99000549316406</v>
      </c>
      <c r="AC192" s="5">
        <f t="shared" si="30"/>
        <v>156</v>
      </c>
      <c r="AD192" s="41">
        <f t="shared" si="31"/>
        <v>350.99000549316406</v>
      </c>
      <c r="AE192" s="5">
        <v>2</v>
      </c>
      <c r="AF192" s="5">
        <v>2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50</v>
      </c>
      <c r="AM192" s="5">
        <v>2</v>
      </c>
      <c r="AN192" s="5">
        <v>0</v>
      </c>
      <c r="AO192" s="5"/>
      <c r="AP192" s="5"/>
      <c r="AQ192" s="5"/>
      <c r="AR192" s="5"/>
      <c r="AS192" s="5"/>
      <c r="AT192" s="5"/>
      <c r="AU192" s="5"/>
      <c r="AV192" s="5"/>
      <c r="AW192" s="41"/>
      <c r="AX192" s="5">
        <f t="shared" si="32"/>
        <v>56</v>
      </c>
      <c r="AY192" s="41" t="s">
        <v>848</v>
      </c>
      <c r="AZ192" s="41">
        <f t="shared" si="34"/>
        <v>350.99000549316406</v>
      </c>
      <c r="BA192" s="41">
        <f t="shared" si="35"/>
        <v>299.30602889674356</v>
      </c>
    </row>
    <row r="194" spans="1:53" ht="18.75" x14ac:dyDescent="0.25">
      <c r="A194" s="20" t="s">
        <v>902</v>
      </c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53" x14ac:dyDescent="0.25">
      <c r="A195" s="28" t="s">
        <v>838</v>
      </c>
      <c r="B195" s="28" t="s">
        <v>1</v>
      </c>
      <c r="C195" s="28" t="s">
        <v>2</v>
      </c>
      <c r="D195" s="28" t="s">
        <v>505</v>
      </c>
      <c r="E195" s="28" t="s">
        <v>506</v>
      </c>
      <c r="F195" s="28" t="s">
        <v>3</v>
      </c>
      <c r="G195" s="28" t="s">
        <v>4</v>
      </c>
      <c r="H195" s="28" t="s">
        <v>5</v>
      </c>
      <c r="I195" s="28" t="s">
        <v>6</v>
      </c>
      <c r="J195" s="30" t="s">
        <v>840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2"/>
      <c r="AE195" s="30" t="s">
        <v>844</v>
      </c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2"/>
      <c r="AZ195" s="28" t="s">
        <v>845</v>
      </c>
      <c r="BA195" s="28" t="s">
        <v>846</v>
      </c>
    </row>
    <row r="196" spans="1:53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33">
        <v>1</v>
      </c>
      <c r="K196" s="33">
        <v>2</v>
      </c>
      <c r="L196" s="33">
        <v>3</v>
      </c>
      <c r="M196" s="33">
        <v>4</v>
      </c>
      <c r="N196" s="33">
        <v>5</v>
      </c>
      <c r="O196" s="33">
        <v>6</v>
      </c>
      <c r="P196" s="33">
        <v>7</v>
      </c>
      <c r="Q196" s="33">
        <v>8</v>
      </c>
      <c r="R196" s="33">
        <v>9</v>
      </c>
      <c r="S196" s="33">
        <v>10</v>
      </c>
      <c r="T196" s="33">
        <v>11</v>
      </c>
      <c r="U196" s="33">
        <v>12</v>
      </c>
      <c r="V196" s="33">
        <v>13</v>
      </c>
      <c r="W196" s="33">
        <v>14</v>
      </c>
      <c r="X196" s="33">
        <v>15</v>
      </c>
      <c r="Y196" s="33">
        <v>16</v>
      </c>
      <c r="Z196" s="33">
        <v>17</v>
      </c>
      <c r="AA196" s="33">
        <v>18</v>
      </c>
      <c r="AB196" s="33" t="s">
        <v>841</v>
      </c>
      <c r="AC196" s="33" t="s">
        <v>842</v>
      </c>
      <c r="AD196" s="33" t="s">
        <v>843</v>
      </c>
      <c r="AE196" s="33">
        <v>1</v>
      </c>
      <c r="AF196" s="33">
        <v>2</v>
      </c>
      <c r="AG196" s="33">
        <v>3</v>
      </c>
      <c r="AH196" s="33">
        <v>4</v>
      </c>
      <c r="AI196" s="33">
        <v>5</v>
      </c>
      <c r="AJ196" s="33">
        <v>6</v>
      </c>
      <c r="AK196" s="33">
        <v>7</v>
      </c>
      <c r="AL196" s="33">
        <v>8</v>
      </c>
      <c r="AM196" s="33">
        <v>9</v>
      </c>
      <c r="AN196" s="33">
        <v>10</v>
      </c>
      <c r="AO196" s="33">
        <v>11</v>
      </c>
      <c r="AP196" s="33">
        <v>12</v>
      </c>
      <c r="AQ196" s="33">
        <v>13</v>
      </c>
      <c r="AR196" s="33">
        <v>14</v>
      </c>
      <c r="AS196" s="33">
        <v>15</v>
      </c>
      <c r="AT196" s="33">
        <v>16</v>
      </c>
      <c r="AU196" s="33">
        <v>17</v>
      </c>
      <c r="AV196" s="33">
        <v>18</v>
      </c>
      <c r="AW196" s="33" t="s">
        <v>841</v>
      </c>
      <c r="AX196" s="33" t="s">
        <v>842</v>
      </c>
      <c r="AY196" s="33" t="s">
        <v>843</v>
      </c>
      <c r="AZ196" s="29"/>
      <c r="BA196" s="29"/>
    </row>
    <row r="197" spans="1:53" ht="30" x14ac:dyDescent="0.25">
      <c r="A197" s="38">
        <v>1</v>
      </c>
      <c r="B197" s="39" t="s">
        <v>447</v>
      </c>
      <c r="C197" s="39">
        <v>2001</v>
      </c>
      <c r="D197" s="39">
        <v>2001</v>
      </c>
      <c r="E197" s="39">
        <v>2001</v>
      </c>
      <c r="F197" s="39" t="s">
        <v>45</v>
      </c>
      <c r="G197" s="39" t="s">
        <v>448</v>
      </c>
      <c r="H197" s="39" t="s">
        <v>449</v>
      </c>
      <c r="I197" s="39" t="s">
        <v>450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40">
        <v>90.290000915527344</v>
      </c>
      <c r="AC197" s="38">
        <f t="shared" ref="AC197:AC228" si="36">SUM(J197:AA197)</f>
        <v>0</v>
      </c>
      <c r="AD197" s="40">
        <f t="shared" ref="AD197:AD228" si="37">AB197+AC197</f>
        <v>90.290000915527344</v>
      </c>
      <c r="AE197" s="38">
        <v>0</v>
      </c>
      <c r="AF197" s="38">
        <v>0</v>
      </c>
      <c r="AG197" s="38">
        <v>0</v>
      </c>
      <c r="AH197" s="38">
        <v>0</v>
      </c>
      <c r="AI197" s="38">
        <v>0</v>
      </c>
      <c r="AJ197" s="38">
        <v>0</v>
      </c>
      <c r="AK197" s="38">
        <v>0</v>
      </c>
      <c r="AL197" s="38">
        <v>0</v>
      </c>
      <c r="AM197" s="38">
        <v>0</v>
      </c>
      <c r="AN197" s="38">
        <v>0</v>
      </c>
      <c r="AO197" s="38">
        <v>0</v>
      </c>
      <c r="AP197" s="38">
        <v>0</v>
      </c>
      <c r="AQ197" s="38">
        <v>2</v>
      </c>
      <c r="AR197" s="38">
        <v>0</v>
      </c>
      <c r="AS197" s="38">
        <v>0</v>
      </c>
      <c r="AT197" s="38">
        <v>0</v>
      </c>
      <c r="AU197" s="38">
        <v>0</v>
      </c>
      <c r="AV197" s="38">
        <v>0</v>
      </c>
      <c r="AW197" s="40">
        <v>91.120002746582031</v>
      </c>
      <c r="AX197" s="38">
        <f t="shared" ref="AX197:AX228" si="38">SUM(AE197:AV197)</f>
        <v>2</v>
      </c>
      <c r="AY197" s="40">
        <f t="shared" ref="AY197:AY228" si="39">AW197+AX197</f>
        <v>93.120002746582031</v>
      </c>
      <c r="AZ197" s="40">
        <f t="shared" ref="AZ197:AZ228" si="40">MIN(AY197,AD197)</f>
        <v>90.290000915527344</v>
      </c>
      <c r="BA197" s="40">
        <f t="shared" ref="BA197:BA228" si="41">IF( AND(ISNUMBER(AZ$197),ISNUMBER(AZ197)),(AZ197-AZ$197)/AZ$197*100,"")</f>
        <v>0</v>
      </c>
    </row>
    <row r="198" spans="1:53" ht="75" x14ac:dyDescent="0.25">
      <c r="A198" s="5">
        <v>2</v>
      </c>
      <c r="B198" s="16" t="s">
        <v>456</v>
      </c>
      <c r="C198" s="16">
        <v>2002</v>
      </c>
      <c r="D198" s="16">
        <v>2002</v>
      </c>
      <c r="E198" s="16">
        <v>2002</v>
      </c>
      <c r="F198" s="16" t="s">
        <v>45</v>
      </c>
      <c r="G198" s="16" t="s">
        <v>36</v>
      </c>
      <c r="H198" s="16" t="s">
        <v>37</v>
      </c>
      <c r="I198" s="16" t="s">
        <v>38</v>
      </c>
      <c r="J198" s="5">
        <v>2</v>
      </c>
      <c r="K198" s="5">
        <v>0</v>
      </c>
      <c r="L198" s="5">
        <v>0</v>
      </c>
      <c r="M198" s="5">
        <v>0</v>
      </c>
      <c r="N198" s="5">
        <v>0</v>
      </c>
      <c r="O198" s="5">
        <v>2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2</v>
      </c>
      <c r="Z198" s="5">
        <v>0</v>
      </c>
      <c r="AA198" s="5">
        <v>0</v>
      </c>
      <c r="AB198" s="41">
        <v>93.599998474121094</v>
      </c>
      <c r="AC198" s="5">
        <f t="shared" si="36"/>
        <v>6</v>
      </c>
      <c r="AD198" s="41">
        <f t="shared" si="37"/>
        <v>99.599998474121094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41">
        <v>90.879997253417969</v>
      </c>
      <c r="AX198" s="5">
        <f t="shared" si="38"/>
        <v>0</v>
      </c>
      <c r="AY198" s="41">
        <f t="shared" si="39"/>
        <v>90.879997253417969</v>
      </c>
      <c r="AZ198" s="41">
        <f t="shared" si="40"/>
        <v>90.879997253417969</v>
      </c>
      <c r="BA198" s="41">
        <f t="shared" si="41"/>
        <v>0.65344593189516975</v>
      </c>
    </row>
    <row r="199" spans="1:53" ht="45" x14ac:dyDescent="0.25">
      <c r="A199" s="5">
        <v>3</v>
      </c>
      <c r="B199" s="16" t="s">
        <v>410</v>
      </c>
      <c r="C199" s="16">
        <v>2001</v>
      </c>
      <c r="D199" s="16">
        <v>2001</v>
      </c>
      <c r="E199" s="16">
        <v>2001</v>
      </c>
      <c r="F199" s="16" t="s">
        <v>45</v>
      </c>
      <c r="G199" s="16" t="s">
        <v>174</v>
      </c>
      <c r="H199" s="16" t="s">
        <v>175</v>
      </c>
      <c r="I199" s="16" t="s">
        <v>176</v>
      </c>
      <c r="J199" s="5">
        <v>2</v>
      </c>
      <c r="K199" s="5">
        <v>2</v>
      </c>
      <c r="L199" s="5">
        <v>0</v>
      </c>
      <c r="M199" s="5">
        <v>0</v>
      </c>
      <c r="N199" s="5">
        <v>2</v>
      </c>
      <c r="O199" s="5">
        <v>0</v>
      </c>
      <c r="P199" s="5">
        <v>0</v>
      </c>
      <c r="Q199" s="5">
        <v>0</v>
      </c>
      <c r="R199" s="5">
        <v>2</v>
      </c>
      <c r="S199" s="5">
        <v>0</v>
      </c>
      <c r="T199" s="5">
        <v>0</v>
      </c>
      <c r="U199" s="5">
        <v>0</v>
      </c>
      <c r="V199" s="5">
        <v>2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41">
        <v>93.400001525878906</v>
      </c>
      <c r="AC199" s="5">
        <f t="shared" si="36"/>
        <v>10</v>
      </c>
      <c r="AD199" s="41">
        <f t="shared" si="37"/>
        <v>103.40000152587891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2</v>
      </c>
      <c r="AT199" s="5">
        <v>0</v>
      </c>
      <c r="AU199" s="5">
        <v>0</v>
      </c>
      <c r="AV199" s="5">
        <v>0</v>
      </c>
      <c r="AW199" s="41">
        <v>89.120002746582031</v>
      </c>
      <c r="AX199" s="5">
        <f t="shared" si="38"/>
        <v>2</v>
      </c>
      <c r="AY199" s="41">
        <f t="shared" si="39"/>
        <v>91.120002746582031</v>
      </c>
      <c r="AZ199" s="41">
        <f t="shared" si="40"/>
        <v>91.120002746582031</v>
      </c>
      <c r="BA199" s="41">
        <f t="shared" si="41"/>
        <v>0.91926218035063778</v>
      </c>
    </row>
    <row r="200" spans="1:53" ht="75" x14ac:dyDescent="0.25">
      <c r="A200" s="5">
        <v>4</v>
      </c>
      <c r="B200" s="16" t="s">
        <v>395</v>
      </c>
      <c r="C200" s="16">
        <v>2003</v>
      </c>
      <c r="D200" s="16">
        <v>2003</v>
      </c>
      <c r="E200" s="16">
        <v>2003</v>
      </c>
      <c r="F200" s="16" t="s">
        <v>45</v>
      </c>
      <c r="G200" s="16" t="s">
        <v>12</v>
      </c>
      <c r="H200" s="16" t="s">
        <v>41</v>
      </c>
      <c r="I200" s="16" t="s">
        <v>42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41">
        <v>92.370002746582031</v>
      </c>
      <c r="AC200" s="5">
        <f t="shared" si="36"/>
        <v>0</v>
      </c>
      <c r="AD200" s="41">
        <f t="shared" si="37"/>
        <v>92.370002746582031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2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41">
        <v>94.470001220703125</v>
      </c>
      <c r="AX200" s="5">
        <f t="shared" si="38"/>
        <v>2</v>
      </c>
      <c r="AY200" s="41">
        <f t="shared" si="39"/>
        <v>96.470001220703125</v>
      </c>
      <c r="AZ200" s="41">
        <f t="shared" si="40"/>
        <v>92.370002746582031</v>
      </c>
      <c r="BA200" s="41">
        <f t="shared" si="41"/>
        <v>2.3036901206819964</v>
      </c>
    </row>
    <row r="201" spans="1:53" ht="90" x14ac:dyDescent="0.25">
      <c r="A201" s="5">
        <v>5</v>
      </c>
      <c r="B201" s="16" t="s">
        <v>397</v>
      </c>
      <c r="C201" s="16">
        <v>2003</v>
      </c>
      <c r="D201" s="16">
        <v>2003</v>
      </c>
      <c r="E201" s="16">
        <v>2003</v>
      </c>
      <c r="F201" s="16">
        <v>1</v>
      </c>
      <c r="G201" s="16" t="s">
        <v>31</v>
      </c>
      <c r="H201" s="16" t="s">
        <v>107</v>
      </c>
      <c r="I201" s="16" t="s">
        <v>398</v>
      </c>
      <c r="J201" s="5">
        <v>2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2</v>
      </c>
      <c r="Q201" s="5">
        <v>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2</v>
      </c>
      <c r="Z201" s="5">
        <v>2</v>
      </c>
      <c r="AA201" s="5">
        <v>0</v>
      </c>
      <c r="AB201" s="41">
        <v>97.260002136230469</v>
      </c>
      <c r="AC201" s="5">
        <f t="shared" si="36"/>
        <v>10</v>
      </c>
      <c r="AD201" s="41">
        <f t="shared" si="37"/>
        <v>107.26000213623047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41">
        <v>92.449996948242188</v>
      </c>
      <c r="AX201" s="5">
        <f t="shared" si="38"/>
        <v>0</v>
      </c>
      <c r="AY201" s="41">
        <f t="shared" si="39"/>
        <v>92.449996948242188</v>
      </c>
      <c r="AZ201" s="41">
        <f t="shared" si="40"/>
        <v>92.449996948242188</v>
      </c>
      <c r="BA201" s="41">
        <f t="shared" si="41"/>
        <v>2.3922870869562534</v>
      </c>
    </row>
    <row r="202" spans="1:53" ht="45" x14ac:dyDescent="0.25">
      <c r="A202" s="5">
        <v>6</v>
      </c>
      <c r="B202" s="16" t="s">
        <v>189</v>
      </c>
      <c r="C202" s="16">
        <v>2002</v>
      </c>
      <c r="D202" s="16">
        <v>2002</v>
      </c>
      <c r="E202" s="16">
        <v>2002</v>
      </c>
      <c r="F202" s="16">
        <v>1</v>
      </c>
      <c r="G202" s="16" t="s">
        <v>64</v>
      </c>
      <c r="H202" s="16" t="s">
        <v>92</v>
      </c>
      <c r="I202" s="16" t="s">
        <v>190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41">
        <v>93.819999694824219</v>
      </c>
      <c r="AC202" s="5">
        <f t="shared" si="36"/>
        <v>0</v>
      </c>
      <c r="AD202" s="41">
        <f t="shared" si="37"/>
        <v>93.819999694824219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41">
        <v>95.989997863769531</v>
      </c>
      <c r="AX202" s="5">
        <f t="shared" si="38"/>
        <v>0</v>
      </c>
      <c r="AY202" s="41">
        <f t="shared" si="39"/>
        <v>95.989997863769531</v>
      </c>
      <c r="AZ202" s="41">
        <f t="shared" si="40"/>
        <v>93.819999694824219</v>
      </c>
      <c r="BA202" s="41">
        <f t="shared" si="41"/>
        <v>3.9096231515153463</v>
      </c>
    </row>
    <row r="203" spans="1:53" ht="90" x14ac:dyDescent="0.25">
      <c r="A203" s="5">
        <v>7</v>
      </c>
      <c r="B203" s="16" t="s">
        <v>327</v>
      </c>
      <c r="C203" s="16">
        <v>2003</v>
      </c>
      <c r="D203" s="16">
        <v>2003</v>
      </c>
      <c r="E203" s="16">
        <v>2003</v>
      </c>
      <c r="F203" s="16">
        <v>1</v>
      </c>
      <c r="G203" s="16" t="s">
        <v>25</v>
      </c>
      <c r="H203" s="16" t="s">
        <v>26</v>
      </c>
      <c r="I203" s="16" t="s">
        <v>27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2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41">
        <v>94.330001831054688</v>
      </c>
      <c r="AC203" s="5">
        <f t="shared" si="36"/>
        <v>2</v>
      </c>
      <c r="AD203" s="41">
        <f t="shared" si="37"/>
        <v>96.330001831054687</v>
      </c>
      <c r="AE203" s="5">
        <v>2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41">
        <v>93.94000244140625</v>
      </c>
      <c r="AX203" s="5">
        <f t="shared" si="38"/>
        <v>2</v>
      </c>
      <c r="AY203" s="41">
        <f t="shared" si="39"/>
        <v>95.94000244140625</v>
      </c>
      <c r="AZ203" s="41">
        <f t="shared" si="40"/>
        <v>95.94000244140625</v>
      </c>
      <c r="BA203" s="41">
        <f t="shared" si="41"/>
        <v>6.2576159802732541</v>
      </c>
    </row>
    <row r="204" spans="1:53" ht="45" x14ac:dyDescent="0.25">
      <c r="A204" s="5">
        <v>8</v>
      </c>
      <c r="B204" s="16" t="s">
        <v>173</v>
      </c>
      <c r="C204" s="16">
        <v>2002</v>
      </c>
      <c r="D204" s="16">
        <v>2002</v>
      </c>
      <c r="E204" s="16">
        <v>2002</v>
      </c>
      <c r="F204" s="16">
        <v>1</v>
      </c>
      <c r="G204" s="16" t="s">
        <v>174</v>
      </c>
      <c r="H204" s="16" t="s">
        <v>175</v>
      </c>
      <c r="I204" s="16" t="s">
        <v>176</v>
      </c>
      <c r="J204" s="5">
        <v>2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41">
        <v>94.25</v>
      </c>
      <c r="AC204" s="5">
        <f t="shared" si="36"/>
        <v>2</v>
      </c>
      <c r="AD204" s="41">
        <f t="shared" si="37"/>
        <v>96.25</v>
      </c>
      <c r="AE204" s="5">
        <v>2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2</v>
      </c>
      <c r="AN204" s="5">
        <v>0</v>
      </c>
      <c r="AO204" s="5">
        <v>0</v>
      </c>
      <c r="AP204" s="5">
        <v>0</v>
      </c>
      <c r="AQ204" s="5">
        <v>0</v>
      </c>
      <c r="AR204" s="5">
        <v>2</v>
      </c>
      <c r="AS204" s="5">
        <v>0</v>
      </c>
      <c r="AT204" s="5">
        <v>0</v>
      </c>
      <c r="AU204" s="5">
        <v>0</v>
      </c>
      <c r="AV204" s="5">
        <v>0</v>
      </c>
      <c r="AW204" s="41">
        <v>95.160003662109375</v>
      </c>
      <c r="AX204" s="5">
        <f t="shared" si="38"/>
        <v>6</v>
      </c>
      <c r="AY204" s="41">
        <f t="shared" si="39"/>
        <v>101.16000366210937</v>
      </c>
      <c r="AZ204" s="41">
        <f t="shared" si="40"/>
        <v>96.25</v>
      </c>
      <c r="BA204" s="41">
        <f t="shared" si="41"/>
        <v>6.6009514055146106</v>
      </c>
    </row>
    <row r="205" spans="1:53" ht="75" x14ac:dyDescent="0.25">
      <c r="A205" s="5">
        <v>9</v>
      </c>
      <c r="B205" s="16" t="s">
        <v>95</v>
      </c>
      <c r="C205" s="16">
        <v>2001</v>
      </c>
      <c r="D205" s="16">
        <v>2001</v>
      </c>
      <c r="E205" s="16">
        <v>2001</v>
      </c>
      <c r="F205" s="16" t="s">
        <v>45</v>
      </c>
      <c r="G205" s="16" t="s">
        <v>48</v>
      </c>
      <c r="H205" s="16" t="s">
        <v>49</v>
      </c>
      <c r="I205" s="16" t="s">
        <v>96</v>
      </c>
      <c r="J205" s="5">
        <v>2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2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41">
        <v>108.59999847412109</v>
      </c>
      <c r="AC205" s="5">
        <f t="shared" si="36"/>
        <v>4</v>
      </c>
      <c r="AD205" s="41">
        <f t="shared" si="37"/>
        <v>112.59999847412109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41">
        <v>96.519996643066406</v>
      </c>
      <c r="AX205" s="5">
        <f t="shared" si="38"/>
        <v>0</v>
      </c>
      <c r="AY205" s="41">
        <f t="shared" si="39"/>
        <v>96.519996643066406</v>
      </c>
      <c r="AZ205" s="41">
        <f t="shared" si="40"/>
        <v>96.519996643066406</v>
      </c>
      <c r="BA205" s="41">
        <f t="shared" si="41"/>
        <v>6.8999841226800545</v>
      </c>
    </row>
    <row r="206" spans="1:53" ht="60" x14ac:dyDescent="0.25">
      <c r="A206" s="5">
        <v>10</v>
      </c>
      <c r="B206" s="16" t="s">
        <v>226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53</v>
      </c>
      <c r="H206" s="16" t="s">
        <v>54</v>
      </c>
      <c r="I206" s="16" t="s">
        <v>55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41">
        <v>104.18000030517578</v>
      </c>
      <c r="AC206" s="5">
        <f t="shared" si="36"/>
        <v>0</v>
      </c>
      <c r="AD206" s="41">
        <f t="shared" si="37"/>
        <v>104.18000030517578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41">
        <v>98.30999755859375</v>
      </c>
      <c r="AX206" s="5">
        <f t="shared" si="38"/>
        <v>0</v>
      </c>
      <c r="AY206" s="41">
        <f t="shared" si="39"/>
        <v>98.30999755859375</v>
      </c>
      <c r="AZ206" s="41">
        <f t="shared" si="40"/>
        <v>98.30999755859375</v>
      </c>
      <c r="BA206" s="41">
        <f t="shared" si="41"/>
        <v>8.8824859472198678</v>
      </c>
    </row>
    <row r="207" spans="1:53" ht="75" x14ac:dyDescent="0.25">
      <c r="A207" s="5">
        <v>11</v>
      </c>
      <c r="B207" s="16" t="s">
        <v>216</v>
      </c>
      <c r="C207" s="16">
        <v>2002</v>
      </c>
      <c r="D207" s="16">
        <v>2002</v>
      </c>
      <c r="E207" s="16">
        <v>2002</v>
      </c>
      <c r="F207" s="16">
        <v>2</v>
      </c>
      <c r="G207" s="16" t="s">
        <v>12</v>
      </c>
      <c r="H207" s="16" t="s">
        <v>41</v>
      </c>
      <c r="I207" s="16" t="s">
        <v>217</v>
      </c>
      <c r="J207" s="5">
        <v>2</v>
      </c>
      <c r="K207" s="5">
        <v>0</v>
      </c>
      <c r="L207" s="5">
        <v>0</v>
      </c>
      <c r="M207" s="5">
        <v>0</v>
      </c>
      <c r="N207" s="5">
        <v>0</v>
      </c>
      <c r="O207" s="5">
        <v>2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41">
        <v>99.699996948242188</v>
      </c>
      <c r="AC207" s="5">
        <f t="shared" si="36"/>
        <v>4</v>
      </c>
      <c r="AD207" s="41">
        <f t="shared" si="37"/>
        <v>103.69999694824219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2</v>
      </c>
      <c r="AT207" s="5">
        <v>0</v>
      </c>
      <c r="AU207" s="5">
        <v>0</v>
      </c>
      <c r="AV207" s="5">
        <v>0</v>
      </c>
      <c r="AW207" s="41">
        <v>97.529998779296875</v>
      </c>
      <c r="AX207" s="5">
        <f t="shared" si="38"/>
        <v>2</v>
      </c>
      <c r="AY207" s="41">
        <f t="shared" si="39"/>
        <v>99.529998779296875</v>
      </c>
      <c r="AZ207" s="41">
        <f t="shared" si="40"/>
        <v>99.529998779296875</v>
      </c>
      <c r="BA207" s="41">
        <f t="shared" si="41"/>
        <v>10.233688968963685</v>
      </c>
    </row>
    <row r="208" spans="1:53" ht="75" x14ac:dyDescent="0.25">
      <c r="A208" s="5">
        <v>12</v>
      </c>
      <c r="B208" s="16" t="s">
        <v>57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12</v>
      </c>
      <c r="H208" s="16" t="s">
        <v>41</v>
      </c>
      <c r="I208" s="16" t="s">
        <v>42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41">
        <v>101.76000213623047</v>
      </c>
      <c r="AC208" s="5">
        <f t="shared" si="36"/>
        <v>0</v>
      </c>
      <c r="AD208" s="41">
        <f t="shared" si="37"/>
        <v>101.76000213623047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2</v>
      </c>
      <c r="AK208" s="5">
        <v>0</v>
      </c>
      <c r="AL208" s="5">
        <v>0</v>
      </c>
      <c r="AM208" s="5">
        <v>0</v>
      </c>
      <c r="AN208" s="5">
        <v>0</v>
      </c>
      <c r="AO208" s="5">
        <v>2</v>
      </c>
      <c r="AP208" s="5">
        <v>0</v>
      </c>
      <c r="AQ208" s="5">
        <v>0</v>
      </c>
      <c r="AR208" s="5">
        <v>0</v>
      </c>
      <c r="AS208" s="5">
        <v>0</v>
      </c>
      <c r="AT208" s="5">
        <v>2</v>
      </c>
      <c r="AU208" s="5">
        <v>0</v>
      </c>
      <c r="AV208" s="5">
        <v>0</v>
      </c>
      <c r="AW208" s="41">
        <v>99.319999694824219</v>
      </c>
      <c r="AX208" s="5">
        <f t="shared" si="38"/>
        <v>6</v>
      </c>
      <c r="AY208" s="41">
        <f t="shared" si="39"/>
        <v>105.31999969482422</v>
      </c>
      <c r="AZ208" s="41">
        <f t="shared" si="40"/>
        <v>101.76000213623047</v>
      </c>
      <c r="BA208" s="41">
        <f t="shared" si="41"/>
        <v>12.703512132460956</v>
      </c>
    </row>
    <row r="209" spans="1:53" ht="45" x14ac:dyDescent="0.25">
      <c r="A209" s="5">
        <v>13</v>
      </c>
      <c r="B209" s="16" t="s">
        <v>441</v>
      </c>
      <c r="C209" s="16">
        <v>2002</v>
      </c>
      <c r="D209" s="16">
        <v>2002</v>
      </c>
      <c r="E209" s="16">
        <v>2002</v>
      </c>
      <c r="F209" s="16">
        <v>1</v>
      </c>
      <c r="G209" s="16" t="s">
        <v>18</v>
      </c>
      <c r="H209" s="16" t="s">
        <v>19</v>
      </c>
      <c r="I209" s="16" t="s">
        <v>20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2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41">
        <v>104.58999633789062</v>
      </c>
      <c r="AC209" s="5">
        <f t="shared" si="36"/>
        <v>2</v>
      </c>
      <c r="AD209" s="41">
        <f t="shared" si="37"/>
        <v>106.58999633789062</v>
      </c>
      <c r="AE209" s="5">
        <v>0</v>
      </c>
      <c r="AF209" s="5">
        <v>0</v>
      </c>
      <c r="AG209" s="5">
        <v>0</v>
      </c>
      <c r="AH209" s="5">
        <v>0</v>
      </c>
      <c r="AI209" s="5">
        <v>2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41">
        <v>100.19000244140625</v>
      </c>
      <c r="AX209" s="5">
        <f t="shared" si="38"/>
        <v>2</v>
      </c>
      <c r="AY209" s="41">
        <f t="shared" si="39"/>
        <v>102.19000244140625</v>
      </c>
      <c r="AZ209" s="41">
        <f t="shared" si="40"/>
        <v>102.19000244140625</v>
      </c>
      <c r="BA209" s="41">
        <f t="shared" si="41"/>
        <v>13.179755681930047</v>
      </c>
    </row>
    <row r="210" spans="1:53" ht="75" x14ac:dyDescent="0.25">
      <c r="A210" s="5">
        <v>14</v>
      </c>
      <c r="B210" s="16" t="s">
        <v>168</v>
      </c>
      <c r="C210" s="16">
        <v>2003</v>
      </c>
      <c r="D210" s="16">
        <v>2003</v>
      </c>
      <c r="E210" s="16">
        <v>2003</v>
      </c>
      <c r="F210" s="16">
        <v>2</v>
      </c>
      <c r="G210" s="16" t="s">
        <v>36</v>
      </c>
      <c r="H210" s="16" t="s">
        <v>37</v>
      </c>
      <c r="I210" s="16" t="s">
        <v>38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2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2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41">
        <v>100.76000213623047</v>
      </c>
      <c r="AC210" s="5">
        <f t="shared" si="36"/>
        <v>4</v>
      </c>
      <c r="AD210" s="41">
        <f t="shared" si="37"/>
        <v>104.76000213623047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2</v>
      </c>
      <c r="AM210" s="5">
        <v>0</v>
      </c>
      <c r="AN210" s="5">
        <v>0</v>
      </c>
      <c r="AO210" s="5">
        <v>2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41">
        <v>100.16000366210937</v>
      </c>
      <c r="AX210" s="5">
        <f t="shared" si="38"/>
        <v>4</v>
      </c>
      <c r="AY210" s="41">
        <f t="shared" si="39"/>
        <v>104.16000366210937</v>
      </c>
      <c r="AZ210" s="41">
        <f t="shared" si="40"/>
        <v>104.16000366210937</v>
      </c>
      <c r="BA210" s="41">
        <f t="shared" si="41"/>
        <v>15.361615467872678</v>
      </c>
    </row>
    <row r="211" spans="1:53" ht="105" x14ac:dyDescent="0.25">
      <c r="A211" s="5">
        <v>15</v>
      </c>
      <c r="B211" s="16" t="s">
        <v>222</v>
      </c>
      <c r="C211" s="16">
        <v>2002</v>
      </c>
      <c r="D211" s="16">
        <v>2002</v>
      </c>
      <c r="E211" s="16">
        <v>2002</v>
      </c>
      <c r="F211" s="16">
        <v>1</v>
      </c>
      <c r="G211" s="16" t="s">
        <v>113</v>
      </c>
      <c r="H211" s="16" t="s">
        <v>158</v>
      </c>
      <c r="I211" s="16" t="s">
        <v>115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2</v>
      </c>
      <c r="W211" s="5">
        <v>2</v>
      </c>
      <c r="X211" s="5">
        <v>0</v>
      </c>
      <c r="Y211" s="5">
        <v>0</v>
      </c>
      <c r="Z211" s="5">
        <v>0</v>
      </c>
      <c r="AA211" s="5">
        <v>0</v>
      </c>
      <c r="AB211" s="41">
        <v>105.31999969482422</v>
      </c>
      <c r="AC211" s="5">
        <f t="shared" si="36"/>
        <v>4</v>
      </c>
      <c r="AD211" s="41">
        <f t="shared" si="37"/>
        <v>109.31999969482422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41">
        <v>104.23000335693359</v>
      </c>
      <c r="AX211" s="5">
        <f t="shared" si="38"/>
        <v>0</v>
      </c>
      <c r="AY211" s="41">
        <f t="shared" si="39"/>
        <v>104.23000335693359</v>
      </c>
      <c r="AZ211" s="41">
        <f t="shared" si="40"/>
        <v>104.23000335693359</v>
      </c>
      <c r="BA211" s="41">
        <f t="shared" si="41"/>
        <v>15.439143094536131</v>
      </c>
    </row>
    <row r="212" spans="1:53" ht="105" x14ac:dyDescent="0.25">
      <c r="A212" s="5">
        <v>16</v>
      </c>
      <c r="B212" s="16" t="s">
        <v>325</v>
      </c>
      <c r="C212" s="16">
        <v>2002</v>
      </c>
      <c r="D212" s="16">
        <v>2002</v>
      </c>
      <c r="E212" s="16">
        <v>2002</v>
      </c>
      <c r="F212" s="16">
        <v>1</v>
      </c>
      <c r="G212" s="16" t="s">
        <v>113</v>
      </c>
      <c r="H212" s="16" t="s">
        <v>158</v>
      </c>
      <c r="I212" s="16" t="s">
        <v>115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41">
        <v>107.84999847412109</v>
      </c>
      <c r="AC212" s="5">
        <f t="shared" si="36"/>
        <v>0</v>
      </c>
      <c r="AD212" s="41">
        <f t="shared" si="37"/>
        <v>107.84999847412109</v>
      </c>
      <c r="AE212" s="5">
        <v>0</v>
      </c>
      <c r="AF212" s="5">
        <v>0</v>
      </c>
      <c r="AG212" s="5">
        <v>2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2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41">
        <v>101.73000335693359</v>
      </c>
      <c r="AX212" s="5">
        <f t="shared" si="38"/>
        <v>4</v>
      </c>
      <c r="AY212" s="41">
        <f t="shared" si="39"/>
        <v>105.73000335693359</v>
      </c>
      <c r="AZ212" s="41">
        <f t="shared" si="40"/>
        <v>105.73000335693359</v>
      </c>
      <c r="BA212" s="41">
        <f t="shared" si="41"/>
        <v>17.100456622933763</v>
      </c>
    </row>
    <row r="213" spans="1:53" ht="60" x14ac:dyDescent="0.25">
      <c r="A213" s="5">
        <v>17</v>
      </c>
      <c r="B213" s="16" t="s">
        <v>272</v>
      </c>
      <c r="C213" s="16">
        <v>2001</v>
      </c>
      <c r="D213" s="16">
        <v>2001</v>
      </c>
      <c r="E213" s="16">
        <v>2001</v>
      </c>
      <c r="F213" s="16">
        <v>1</v>
      </c>
      <c r="G213" s="16" t="s">
        <v>31</v>
      </c>
      <c r="H213" s="16" t="s">
        <v>107</v>
      </c>
      <c r="I213" s="16" t="s">
        <v>108</v>
      </c>
      <c r="J213" s="5">
        <v>2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2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41">
        <v>110.87000274658203</v>
      </c>
      <c r="AC213" s="5">
        <f t="shared" si="36"/>
        <v>4</v>
      </c>
      <c r="AD213" s="41">
        <f t="shared" si="37"/>
        <v>114.87000274658203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41">
        <v>106.19000244140625</v>
      </c>
      <c r="AX213" s="5">
        <f t="shared" si="38"/>
        <v>0</v>
      </c>
      <c r="AY213" s="41">
        <f t="shared" si="39"/>
        <v>106.19000244140625</v>
      </c>
      <c r="AZ213" s="41">
        <f t="shared" si="40"/>
        <v>106.19000244140625</v>
      </c>
      <c r="BA213" s="41">
        <f t="shared" si="41"/>
        <v>17.609925090990394</v>
      </c>
    </row>
    <row r="214" spans="1:53" ht="60" x14ac:dyDescent="0.25">
      <c r="A214" s="5">
        <v>18</v>
      </c>
      <c r="B214" s="16" t="s">
        <v>481</v>
      </c>
      <c r="C214" s="16">
        <v>2003</v>
      </c>
      <c r="D214" s="16">
        <v>2003</v>
      </c>
      <c r="E214" s="16">
        <v>2003</v>
      </c>
      <c r="F214" s="16">
        <v>1</v>
      </c>
      <c r="G214" s="16" t="s">
        <v>74</v>
      </c>
      <c r="H214" s="16" t="s">
        <v>75</v>
      </c>
      <c r="I214" s="16" t="s">
        <v>323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2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2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41">
        <v>102.88999938964844</v>
      </c>
      <c r="AC214" s="5">
        <f t="shared" si="36"/>
        <v>4</v>
      </c>
      <c r="AD214" s="41">
        <f t="shared" si="37"/>
        <v>106.88999938964844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2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41">
        <v>105.83999633789062</v>
      </c>
      <c r="AX214" s="5">
        <f t="shared" si="38"/>
        <v>2</v>
      </c>
      <c r="AY214" s="41">
        <f t="shared" si="39"/>
        <v>107.83999633789062</v>
      </c>
      <c r="AZ214" s="41">
        <f t="shared" si="40"/>
        <v>106.88999938964844</v>
      </c>
      <c r="BA214" s="41">
        <f t="shared" si="41"/>
        <v>18.385201357624929</v>
      </c>
    </row>
    <row r="215" spans="1:53" ht="75" x14ac:dyDescent="0.25">
      <c r="A215" s="5">
        <v>19</v>
      </c>
      <c r="B215" s="16" t="s">
        <v>214</v>
      </c>
      <c r="C215" s="16">
        <v>2003</v>
      </c>
      <c r="D215" s="16">
        <v>2003</v>
      </c>
      <c r="E215" s="16">
        <v>2003</v>
      </c>
      <c r="F215" s="16">
        <v>2</v>
      </c>
      <c r="G215" s="16" t="s">
        <v>12</v>
      </c>
      <c r="H215" s="16" t="s">
        <v>41</v>
      </c>
      <c r="I215" s="16" t="s">
        <v>104</v>
      </c>
      <c r="J215" s="5">
        <v>2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2</v>
      </c>
      <c r="V215" s="5">
        <v>2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41">
        <v>101.87999725341797</v>
      </c>
      <c r="AC215" s="5">
        <f t="shared" si="36"/>
        <v>6</v>
      </c>
      <c r="AD215" s="41">
        <f t="shared" si="37"/>
        <v>107.87999725341797</v>
      </c>
      <c r="AE215" s="5">
        <v>2</v>
      </c>
      <c r="AF215" s="5">
        <v>0</v>
      </c>
      <c r="AG215" s="5">
        <v>0</v>
      </c>
      <c r="AH215" s="5">
        <v>0</v>
      </c>
      <c r="AI215" s="5">
        <v>2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50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41">
        <v>102.11000061035156</v>
      </c>
      <c r="AX215" s="5">
        <f t="shared" si="38"/>
        <v>54</v>
      </c>
      <c r="AY215" s="41">
        <f t="shared" si="39"/>
        <v>156.11000061035156</v>
      </c>
      <c r="AZ215" s="41">
        <f t="shared" si="40"/>
        <v>107.87999725341797</v>
      </c>
      <c r="BA215" s="41">
        <f t="shared" si="41"/>
        <v>19.481665920401646</v>
      </c>
    </row>
    <row r="216" spans="1:53" ht="60" x14ac:dyDescent="0.25">
      <c r="A216" s="5">
        <v>20</v>
      </c>
      <c r="B216" s="16" t="s">
        <v>106</v>
      </c>
      <c r="C216" s="16">
        <v>2004</v>
      </c>
      <c r="D216" s="16">
        <v>2004</v>
      </c>
      <c r="E216" s="16">
        <v>2004</v>
      </c>
      <c r="F216" s="16">
        <v>2</v>
      </c>
      <c r="G216" s="16" t="s">
        <v>31</v>
      </c>
      <c r="H216" s="16" t="s">
        <v>107</v>
      </c>
      <c r="I216" s="16" t="s">
        <v>108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41">
        <v>109.12999725341797</v>
      </c>
      <c r="AC216" s="5">
        <f t="shared" si="36"/>
        <v>0</v>
      </c>
      <c r="AD216" s="41">
        <f t="shared" si="37"/>
        <v>109.12999725341797</v>
      </c>
      <c r="AE216" s="5">
        <v>2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2</v>
      </c>
      <c r="AO216" s="5">
        <v>0</v>
      </c>
      <c r="AP216" s="5">
        <v>0</v>
      </c>
      <c r="AQ216" s="5">
        <v>2</v>
      </c>
      <c r="AR216" s="5">
        <v>0</v>
      </c>
      <c r="AS216" s="5">
        <v>2</v>
      </c>
      <c r="AT216" s="5">
        <v>0</v>
      </c>
      <c r="AU216" s="5">
        <v>2</v>
      </c>
      <c r="AV216" s="5">
        <v>0</v>
      </c>
      <c r="AW216" s="41">
        <v>118.83000183105469</v>
      </c>
      <c r="AX216" s="5">
        <f t="shared" si="38"/>
        <v>10</v>
      </c>
      <c r="AY216" s="41">
        <f t="shared" si="39"/>
        <v>128.83000183105469</v>
      </c>
      <c r="AZ216" s="41">
        <f t="shared" si="40"/>
        <v>109.12999725341797</v>
      </c>
      <c r="BA216" s="41">
        <f t="shared" si="41"/>
        <v>20.866093860733002</v>
      </c>
    </row>
    <row r="217" spans="1:53" ht="75" x14ac:dyDescent="0.25">
      <c r="A217" s="5">
        <v>21</v>
      </c>
      <c r="B217" s="16" t="s">
        <v>437</v>
      </c>
      <c r="C217" s="16">
        <v>2003</v>
      </c>
      <c r="D217" s="16">
        <v>2003</v>
      </c>
      <c r="E217" s="16">
        <v>2003</v>
      </c>
      <c r="F217" s="16">
        <v>2</v>
      </c>
      <c r="G217" s="16" t="s">
        <v>12</v>
      </c>
      <c r="H217" s="16" t="s">
        <v>41</v>
      </c>
      <c r="I217" s="16" t="s">
        <v>104</v>
      </c>
      <c r="J217" s="5">
        <v>2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2</v>
      </c>
      <c r="W217" s="5">
        <v>0</v>
      </c>
      <c r="X217" s="5">
        <v>0</v>
      </c>
      <c r="Y217" s="5">
        <v>2</v>
      </c>
      <c r="Z217" s="5">
        <v>0</v>
      </c>
      <c r="AA217" s="5">
        <v>0</v>
      </c>
      <c r="AB217" s="41">
        <v>103.59999847412109</v>
      </c>
      <c r="AC217" s="5">
        <f t="shared" si="36"/>
        <v>6</v>
      </c>
      <c r="AD217" s="41">
        <f t="shared" si="37"/>
        <v>109.59999847412109</v>
      </c>
      <c r="AE217" s="5">
        <v>2</v>
      </c>
      <c r="AF217" s="5">
        <v>0</v>
      </c>
      <c r="AG217" s="5">
        <v>2</v>
      </c>
      <c r="AH217" s="5">
        <v>0</v>
      </c>
      <c r="AI217" s="5">
        <v>0</v>
      </c>
      <c r="AJ217" s="5">
        <v>2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41">
        <v>103.44999694824219</v>
      </c>
      <c r="AX217" s="5">
        <f t="shared" si="38"/>
        <v>6</v>
      </c>
      <c r="AY217" s="41">
        <f t="shared" si="39"/>
        <v>109.44999694824219</v>
      </c>
      <c r="AZ217" s="41">
        <f t="shared" si="40"/>
        <v>109.44999694824219</v>
      </c>
      <c r="BA217" s="41">
        <f t="shared" si="41"/>
        <v>21.220507075462731</v>
      </c>
    </row>
    <row r="218" spans="1:53" ht="60" x14ac:dyDescent="0.25">
      <c r="A218" s="5">
        <v>22</v>
      </c>
      <c r="B218" s="16" t="s">
        <v>472</v>
      </c>
      <c r="C218" s="16">
        <v>2003</v>
      </c>
      <c r="D218" s="16">
        <v>2003</v>
      </c>
      <c r="E218" s="16">
        <v>2003</v>
      </c>
      <c r="F218" s="16">
        <v>1</v>
      </c>
      <c r="G218" s="16" t="s">
        <v>74</v>
      </c>
      <c r="H218" s="16" t="s">
        <v>75</v>
      </c>
      <c r="I218" s="16" t="s">
        <v>87</v>
      </c>
      <c r="J218" s="5">
        <v>2</v>
      </c>
      <c r="K218" s="5">
        <v>0</v>
      </c>
      <c r="L218" s="5">
        <v>0</v>
      </c>
      <c r="M218" s="5">
        <v>0</v>
      </c>
      <c r="N218" s="5">
        <v>2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41">
        <v>109.16999816894531</v>
      </c>
      <c r="AC218" s="5">
        <f t="shared" si="36"/>
        <v>4</v>
      </c>
      <c r="AD218" s="41">
        <f t="shared" si="37"/>
        <v>113.16999816894531</v>
      </c>
      <c r="AE218" s="5">
        <v>0</v>
      </c>
      <c r="AF218" s="5">
        <v>0</v>
      </c>
      <c r="AG218" s="5">
        <v>2</v>
      </c>
      <c r="AH218" s="5">
        <v>0</v>
      </c>
      <c r="AI218" s="5">
        <v>0</v>
      </c>
      <c r="AJ218" s="5">
        <v>2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41">
        <v>106.54000091552734</v>
      </c>
      <c r="AX218" s="5">
        <f t="shared" si="38"/>
        <v>4</v>
      </c>
      <c r="AY218" s="41">
        <f t="shared" si="39"/>
        <v>110.54000091552734</v>
      </c>
      <c r="AZ218" s="41">
        <f t="shared" si="40"/>
        <v>110.54000091552734</v>
      </c>
      <c r="BA218" s="41">
        <f t="shared" si="41"/>
        <v>22.427732633368009</v>
      </c>
    </row>
    <row r="219" spans="1:53" ht="60" x14ac:dyDescent="0.25">
      <c r="A219" s="5">
        <v>23</v>
      </c>
      <c r="B219" s="16" t="s">
        <v>301</v>
      </c>
      <c r="C219" s="16">
        <v>2001</v>
      </c>
      <c r="D219" s="16">
        <v>2001</v>
      </c>
      <c r="E219" s="16">
        <v>2001</v>
      </c>
      <c r="F219" s="16" t="s">
        <v>45</v>
      </c>
      <c r="G219" s="16" t="s">
        <v>53</v>
      </c>
      <c r="H219" s="16" t="s">
        <v>54</v>
      </c>
      <c r="I219" s="16" t="s">
        <v>55</v>
      </c>
      <c r="J219" s="5">
        <v>2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2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41">
        <v>106.80000305175781</v>
      </c>
      <c r="AC219" s="5">
        <f t="shared" si="36"/>
        <v>4</v>
      </c>
      <c r="AD219" s="41">
        <f t="shared" si="37"/>
        <v>110.80000305175781</v>
      </c>
      <c r="AE219" s="5">
        <v>0</v>
      </c>
      <c r="AF219" s="5">
        <v>2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2</v>
      </c>
      <c r="AR219" s="5">
        <v>0</v>
      </c>
      <c r="AS219" s="5">
        <v>0</v>
      </c>
      <c r="AT219" s="5">
        <v>2</v>
      </c>
      <c r="AU219" s="5">
        <v>0</v>
      </c>
      <c r="AV219" s="5">
        <v>0</v>
      </c>
      <c r="AW219" s="41">
        <v>108.48000335693359</v>
      </c>
      <c r="AX219" s="5">
        <f t="shared" si="38"/>
        <v>6</v>
      </c>
      <c r="AY219" s="41">
        <f t="shared" si="39"/>
        <v>114.48000335693359</v>
      </c>
      <c r="AZ219" s="41">
        <f t="shared" si="40"/>
        <v>110.80000305175781</v>
      </c>
      <c r="BA219" s="41">
        <f t="shared" si="41"/>
        <v>22.715696010922652</v>
      </c>
    </row>
    <row r="220" spans="1:53" ht="30" x14ac:dyDescent="0.25">
      <c r="A220" s="5">
        <v>24</v>
      </c>
      <c r="B220" s="16" t="s">
        <v>296</v>
      </c>
      <c r="C220" s="16">
        <v>2002</v>
      </c>
      <c r="D220" s="16">
        <v>2002</v>
      </c>
      <c r="E220" s="16">
        <v>2002</v>
      </c>
      <c r="F220" s="16">
        <v>2</v>
      </c>
      <c r="G220" s="16" t="s">
        <v>297</v>
      </c>
      <c r="H220" s="16" t="s">
        <v>298</v>
      </c>
      <c r="I220" s="16" t="s">
        <v>299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50</v>
      </c>
      <c r="P220" s="5">
        <v>0</v>
      </c>
      <c r="Q220" s="5">
        <v>2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2</v>
      </c>
      <c r="Z220" s="5">
        <v>0</v>
      </c>
      <c r="AA220" s="5">
        <v>0</v>
      </c>
      <c r="AB220" s="41">
        <v>115.87000274658203</v>
      </c>
      <c r="AC220" s="5">
        <f t="shared" si="36"/>
        <v>54</v>
      </c>
      <c r="AD220" s="41">
        <f t="shared" si="37"/>
        <v>169.87000274658203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41">
        <v>111.98999786376953</v>
      </c>
      <c r="AX220" s="5">
        <f t="shared" si="38"/>
        <v>0</v>
      </c>
      <c r="AY220" s="41">
        <f t="shared" si="39"/>
        <v>111.98999786376953</v>
      </c>
      <c r="AZ220" s="41">
        <f t="shared" si="40"/>
        <v>111.98999786376953</v>
      </c>
      <c r="BA220" s="41">
        <f t="shared" si="41"/>
        <v>24.033665664201358</v>
      </c>
    </row>
    <row r="221" spans="1:53" ht="30" x14ac:dyDescent="0.25">
      <c r="A221" s="5">
        <v>25</v>
      </c>
      <c r="B221" s="16" t="s">
        <v>138</v>
      </c>
      <c r="C221" s="16">
        <v>2002</v>
      </c>
      <c r="D221" s="16">
        <v>2002</v>
      </c>
      <c r="E221" s="16">
        <v>2002</v>
      </c>
      <c r="F221" s="16">
        <v>1</v>
      </c>
      <c r="G221" s="16" t="s">
        <v>53</v>
      </c>
      <c r="H221" s="16" t="s">
        <v>60</v>
      </c>
      <c r="I221" s="16" t="s">
        <v>61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</v>
      </c>
      <c r="V221" s="5">
        <v>0</v>
      </c>
      <c r="W221" s="5">
        <v>0</v>
      </c>
      <c r="X221" s="5"/>
      <c r="Y221" s="5"/>
      <c r="Z221" s="5"/>
      <c r="AA221" s="5"/>
      <c r="AB221" s="41"/>
      <c r="AC221" s="5">
        <f t="shared" si="36"/>
        <v>2</v>
      </c>
      <c r="AD221" s="41" t="s">
        <v>848</v>
      </c>
      <c r="AE221" s="5">
        <v>0</v>
      </c>
      <c r="AF221" s="5">
        <v>0</v>
      </c>
      <c r="AG221" s="5">
        <v>2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2</v>
      </c>
      <c r="AO221" s="5">
        <v>0</v>
      </c>
      <c r="AP221" s="5">
        <v>2</v>
      </c>
      <c r="AQ221" s="5">
        <v>0</v>
      </c>
      <c r="AR221" s="5">
        <v>0</v>
      </c>
      <c r="AS221" s="5">
        <v>0</v>
      </c>
      <c r="AT221" s="5">
        <v>2</v>
      </c>
      <c r="AU221" s="5">
        <v>0</v>
      </c>
      <c r="AV221" s="5">
        <v>0</v>
      </c>
      <c r="AW221" s="41">
        <v>104.69000244140625</v>
      </c>
      <c r="AX221" s="5">
        <f t="shared" si="38"/>
        <v>8</v>
      </c>
      <c r="AY221" s="41">
        <f t="shared" si="39"/>
        <v>112.69000244140625</v>
      </c>
      <c r="AZ221" s="41">
        <f t="shared" si="40"/>
        <v>112.69000244140625</v>
      </c>
      <c r="BA221" s="41">
        <f t="shared" si="41"/>
        <v>24.808950380713458</v>
      </c>
    </row>
    <row r="222" spans="1:53" ht="60" x14ac:dyDescent="0.25">
      <c r="A222" s="5">
        <v>26</v>
      </c>
      <c r="B222" s="16" t="s">
        <v>291</v>
      </c>
      <c r="C222" s="16">
        <v>2003</v>
      </c>
      <c r="D222" s="16">
        <v>2003</v>
      </c>
      <c r="E222" s="16">
        <v>2003</v>
      </c>
      <c r="F222" s="16">
        <v>1</v>
      </c>
      <c r="G222" s="16" t="s">
        <v>31</v>
      </c>
      <c r="H222" s="16" t="s">
        <v>107</v>
      </c>
      <c r="I222" s="16" t="s">
        <v>108</v>
      </c>
      <c r="J222" s="5">
        <v>2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2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41">
        <v>108.95999908447266</v>
      </c>
      <c r="AC222" s="5">
        <f t="shared" si="36"/>
        <v>4</v>
      </c>
      <c r="AD222" s="41">
        <f t="shared" si="37"/>
        <v>112.95999908447266</v>
      </c>
      <c r="AE222" s="5">
        <v>2</v>
      </c>
      <c r="AF222" s="5">
        <v>2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2</v>
      </c>
      <c r="AV222" s="5">
        <v>0</v>
      </c>
      <c r="AW222" s="41">
        <v>112.55999755859375</v>
      </c>
      <c r="AX222" s="5">
        <f t="shared" si="38"/>
        <v>6</v>
      </c>
      <c r="AY222" s="41">
        <f t="shared" si="39"/>
        <v>118.55999755859375</v>
      </c>
      <c r="AZ222" s="41">
        <f t="shared" si="40"/>
        <v>112.95999908447266</v>
      </c>
      <c r="BA222" s="41">
        <f t="shared" si="41"/>
        <v>25.107983097878904</v>
      </c>
    </row>
    <row r="223" spans="1:53" ht="60" x14ac:dyDescent="0.25">
      <c r="A223" s="5">
        <v>27</v>
      </c>
      <c r="B223" s="16" t="s">
        <v>458</v>
      </c>
      <c r="C223" s="16">
        <v>2002</v>
      </c>
      <c r="D223" s="16">
        <v>2002</v>
      </c>
      <c r="E223" s="16">
        <v>2002</v>
      </c>
      <c r="F223" s="16">
        <v>1</v>
      </c>
      <c r="G223" s="16" t="s">
        <v>74</v>
      </c>
      <c r="H223" s="16" t="s">
        <v>75</v>
      </c>
      <c r="I223" s="16" t="s">
        <v>87</v>
      </c>
      <c r="J223" s="5">
        <v>0</v>
      </c>
      <c r="K223" s="5">
        <v>0</v>
      </c>
      <c r="L223" s="5">
        <v>2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2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41">
        <v>109.19000244140625</v>
      </c>
      <c r="AC223" s="5">
        <f t="shared" si="36"/>
        <v>4</v>
      </c>
      <c r="AD223" s="41">
        <f t="shared" si="37"/>
        <v>113.19000244140625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41">
        <v>113.37000274658203</v>
      </c>
      <c r="AX223" s="5">
        <f t="shared" si="38"/>
        <v>0</v>
      </c>
      <c r="AY223" s="41">
        <f t="shared" si="39"/>
        <v>113.37000274658203</v>
      </c>
      <c r="AZ223" s="41">
        <f t="shared" si="40"/>
        <v>113.19000244140625</v>
      </c>
      <c r="BA223" s="41">
        <f t="shared" si="41"/>
        <v>25.362721556846001</v>
      </c>
    </row>
    <row r="224" spans="1:53" ht="75" x14ac:dyDescent="0.25">
      <c r="A224" s="5">
        <v>28</v>
      </c>
      <c r="B224" s="16" t="s">
        <v>145</v>
      </c>
      <c r="C224" s="16">
        <v>2002</v>
      </c>
      <c r="D224" s="16">
        <v>2002</v>
      </c>
      <c r="E224" s="16">
        <v>2002</v>
      </c>
      <c r="F224" s="16">
        <v>2</v>
      </c>
      <c r="G224" s="16" t="s">
        <v>12</v>
      </c>
      <c r="H224" s="16" t="s">
        <v>41</v>
      </c>
      <c r="I224" s="16" t="s">
        <v>146</v>
      </c>
      <c r="J224" s="5">
        <v>2</v>
      </c>
      <c r="K224" s="5">
        <v>0</v>
      </c>
      <c r="L224" s="5">
        <v>0</v>
      </c>
      <c r="M224" s="5">
        <v>0</v>
      </c>
      <c r="N224" s="5">
        <v>50</v>
      </c>
      <c r="O224" s="5">
        <v>2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2</v>
      </c>
      <c r="Z224" s="5">
        <v>0</v>
      </c>
      <c r="AA224" s="5">
        <v>0</v>
      </c>
      <c r="AB224" s="41">
        <v>107.81999969482422</v>
      </c>
      <c r="AC224" s="5">
        <f t="shared" si="36"/>
        <v>56</v>
      </c>
      <c r="AD224" s="41">
        <f t="shared" si="37"/>
        <v>163.81999969482422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41">
        <v>113.26000213623047</v>
      </c>
      <c r="AX224" s="5">
        <f t="shared" si="38"/>
        <v>0</v>
      </c>
      <c r="AY224" s="41">
        <f t="shared" si="39"/>
        <v>113.26000213623047</v>
      </c>
      <c r="AZ224" s="41">
        <f t="shared" si="40"/>
        <v>113.26000213623047</v>
      </c>
      <c r="BA224" s="41">
        <f t="shared" si="41"/>
        <v>25.440249183509454</v>
      </c>
    </row>
    <row r="225" spans="1:53" ht="60" x14ac:dyDescent="0.25">
      <c r="A225" s="5">
        <v>29</v>
      </c>
      <c r="B225" s="16" t="s">
        <v>402</v>
      </c>
      <c r="C225" s="16">
        <v>2002</v>
      </c>
      <c r="D225" s="16">
        <v>2002</v>
      </c>
      <c r="E225" s="16">
        <v>2002</v>
      </c>
      <c r="F225" s="16" t="s">
        <v>45</v>
      </c>
      <c r="G225" s="16" t="s">
        <v>319</v>
      </c>
      <c r="H225" s="16" t="s">
        <v>54</v>
      </c>
      <c r="I225" s="16" t="s">
        <v>55</v>
      </c>
      <c r="J225" s="5">
        <v>2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41">
        <v>111.30999755859375</v>
      </c>
      <c r="AC225" s="5">
        <f t="shared" si="36"/>
        <v>2</v>
      </c>
      <c r="AD225" s="41">
        <f t="shared" si="37"/>
        <v>113.30999755859375</v>
      </c>
      <c r="AE225" s="5">
        <v>0</v>
      </c>
      <c r="AF225" s="5">
        <v>0</v>
      </c>
      <c r="AG225" s="5">
        <v>2</v>
      </c>
      <c r="AH225" s="5">
        <v>2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50</v>
      </c>
      <c r="AU225" s="5">
        <v>0</v>
      </c>
      <c r="AV225" s="5">
        <v>0</v>
      </c>
      <c r="AW225" s="41">
        <v>110.31999969482422</v>
      </c>
      <c r="AX225" s="5">
        <f t="shared" si="38"/>
        <v>54</v>
      </c>
      <c r="AY225" s="41">
        <f t="shared" si="39"/>
        <v>164.31999969482422</v>
      </c>
      <c r="AZ225" s="41">
        <f t="shared" si="40"/>
        <v>113.30999755859375</v>
      </c>
      <c r="BA225" s="41">
        <f t="shared" si="41"/>
        <v>25.495621231196168</v>
      </c>
    </row>
    <row r="226" spans="1:53" ht="45" x14ac:dyDescent="0.25">
      <c r="A226" s="5">
        <v>30</v>
      </c>
      <c r="B226" s="16" t="s">
        <v>335</v>
      </c>
      <c r="C226" s="16">
        <v>2002</v>
      </c>
      <c r="D226" s="16">
        <v>2002</v>
      </c>
      <c r="E226" s="16">
        <v>2002</v>
      </c>
      <c r="F226" s="16">
        <v>1</v>
      </c>
      <c r="G226" s="16" t="s">
        <v>18</v>
      </c>
      <c r="H226" s="16" t="s">
        <v>19</v>
      </c>
      <c r="I226" s="16" t="s">
        <v>336</v>
      </c>
      <c r="J226" s="5">
        <v>2</v>
      </c>
      <c r="K226" s="5">
        <v>0</v>
      </c>
      <c r="L226" s="5">
        <v>0</v>
      </c>
      <c r="M226" s="5">
        <v>0</v>
      </c>
      <c r="N226" s="5">
        <v>2</v>
      </c>
      <c r="O226" s="5">
        <v>2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41">
        <v>107.62000274658203</v>
      </c>
      <c r="AC226" s="5">
        <f t="shared" si="36"/>
        <v>6</v>
      </c>
      <c r="AD226" s="41">
        <f t="shared" si="37"/>
        <v>113.62000274658203</v>
      </c>
      <c r="AE226" s="5">
        <v>0</v>
      </c>
      <c r="AF226" s="5">
        <v>2</v>
      </c>
      <c r="AG226" s="5">
        <v>0</v>
      </c>
      <c r="AH226" s="5">
        <v>0</v>
      </c>
      <c r="AI226" s="5">
        <v>2</v>
      </c>
      <c r="AJ226" s="5">
        <v>0</v>
      </c>
      <c r="AK226" s="5">
        <v>0</v>
      </c>
      <c r="AL226" s="5">
        <v>2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2</v>
      </c>
      <c r="AT226" s="5">
        <v>0</v>
      </c>
      <c r="AU226" s="5">
        <v>0</v>
      </c>
      <c r="AV226" s="5">
        <v>0</v>
      </c>
      <c r="AW226" s="41">
        <v>108.04000091552734</v>
      </c>
      <c r="AX226" s="5">
        <f t="shared" si="38"/>
        <v>8</v>
      </c>
      <c r="AY226" s="41">
        <f t="shared" si="39"/>
        <v>116.04000091552734</v>
      </c>
      <c r="AZ226" s="41">
        <f t="shared" si="40"/>
        <v>113.62000274658203</v>
      </c>
      <c r="BA226" s="41">
        <f t="shared" si="41"/>
        <v>25.838965106315094</v>
      </c>
    </row>
    <row r="227" spans="1:53" ht="45" x14ac:dyDescent="0.25">
      <c r="A227" s="5">
        <v>31</v>
      </c>
      <c r="B227" s="16" t="s">
        <v>263</v>
      </c>
      <c r="C227" s="16">
        <v>2002</v>
      </c>
      <c r="D227" s="16">
        <v>2002</v>
      </c>
      <c r="E227" s="16">
        <v>2002</v>
      </c>
      <c r="F227" s="16" t="s">
        <v>45</v>
      </c>
      <c r="G227" s="16" t="s">
        <v>99</v>
      </c>
      <c r="H227" s="16" t="s">
        <v>100</v>
      </c>
      <c r="I227" s="16" t="s">
        <v>264</v>
      </c>
      <c r="J227" s="5">
        <v>0</v>
      </c>
      <c r="K227" s="5">
        <v>0</v>
      </c>
      <c r="L227" s="5">
        <v>0</v>
      </c>
      <c r="M227" s="5">
        <v>0</v>
      </c>
      <c r="N227" s="5">
        <v>2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41">
        <v>112.52999877929687</v>
      </c>
      <c r="AC227" s="5">
        <f t="shared" si="36"/>
        <v>2</v>
      </c>
      <c r="AD227" s="41">
        <f t="shared" si="37"/>
        <v>114.52999877929687</v>
      </c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41"/>
      <c r="AX227" s="5">
        <f t="shared" si="38"/>
        <v>0</v>
      </c>
      <c r="AY227" s="41" t="s">
        <v>847</v>
      </c>
      <c r="AZ227" s="41">
        <f t="shared" si="40"/>
        <v>114.52999877929687</v>
      </c>
      <c r="BA227" s="41">
        <f t="shared" si="41"/>
        <v>26.846824252939989</v>
      </c>
    </row>
    <row r="228" spans="1:53" ht="60" x14ac:dyDescent="0.25">
      <c r="A228" s="5">
        <v>32</v>
      </c>
      <c r="B228" s="16" t="s">
        <v>73</v>
      </c>
      <c r="C228" s="16">
        <v>2001</v>
      </c>
      <c r="D228" s="16">
        <v>2001</v>
      </c>
      <c r="E228" s="16">
        <v>2001</v>
      </c>
      <c r="F228" s="16">
        <v>1</v>
      </c>
      <c r="G228" s="16" t="s">
        <v>74</v>
      </c>
      <c r="H228" s="16" t="s">
        <v>75</v>
      </c>
      <c r="I228" s="16" t="s">
        <v>76</v>
      </c>
      <c r="J228" s="5">
        <v>2</v>
      </c>
      <c r="K228" s="5">
        <v>0</v>
      </c>
      <c r="L228" s="5">
        <v>0</v>
      </c>
      <c r="M228" s="5">
        <v>0</v>
      </c>
      <c r="N228" s="5">
        <v>2</v>
      </c>
      <c r="O228" s="5">
        <v>0</v>
      </c>
      <c r="P228" s="5">
        <v>0</v>
      </c>
      <c r="Q228" s="5">
        <v>2</v>
      </c>
      <c r="R228" s="5">
        <v>0</v>
      </c>
      <c r="S228" s="5">
        <v>0</v>
      </c>
      <c r="T228" s="5">
        <v>2</v>
      </c>
      <c r="U228" s="5">
        <v>0</v>
      </c>
      <c r="V228" s="5">
        <v>0</v>
      </c>
      <c r="W228" s="5">
        <v>0</v>
      </c>
      <c r="X228" s="5">
        <v>0</v>
      </c>
      <c r="Y228" s="5">
        <v>2</v>
      </c>
      <c r="Z228" s="5">
        <v>0</v>
      </c>
      <c r="AA228" s="5">
        <v>0</v>
      </c>
      <c r="AB228" s="41">
        <v>112.34999847412109</v>
      </c>
      <c r="AC228" s="5">
        <f t="shared" si="36"/>
        <v>10</v>
      </c>
      <c r="AD228" s="41">
        <f t="shared" si="37"/>
        <v>122.34999847412109</v>
      </c>
      <c r="AE228" s="5">
        <v>0</v>
      </c>
      <c r="AF228" s="5">
        <v>0</v>
      </c>
      <c r="AG228" s="5">
        <v>0</v>
      </c>
      <c r="AH228" s="5">
        <v>0</v>
      </c>
      <c r="AI228" s="5">
        <v>2</v>
      </c>
      <c r="AJ228" s="5">
        <v>2</v>
      </c>
      <c r="AK228" s="5">
        <v>0</v>
      </c>
      <c r="AL228" s="5">
        <v>0</v>
      </c>
      <c r="AM228" s="5">
        <v>0</v>
      </c>
      <c r="AN228" s="5">
        <v>0</v>
      </c>
      <c r="AO228" s="5">
        <v>2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2</v>
      </c>
      <c r="AV228" s="5">
        <v>0</v>
      </c>
      <c r="AW228" s="41">
        <v>106.91999816894531</v>
      </c>
      <c r="AX228" s="5">
        <f t="shared" si="38"/>
        <v>8</v>
      </c>
      <c r="AY228" s="41">
        <f t="shared" si="39"/>
        <v>114.91999816894531</v>
      </c>
      <c r="AZ228" s="41">
        <f t="shared" si="40"/>
        <v>114.91999816894531</v>
      </c>
      <c r="BA228" s="41">
        <f t="shared" si="41"/>
        <v>27.278765094333167</v>
      </c>
    </row>
    <row r="229" spans="1:53" ht="105" x14ac:dyDescent="0.25">
      <c r="A229" s="5">
        <v>33</v>
      </c>
      <c r="B229" s="16" t="s">
        <v>127</v>
      </c>
      <c r="C229" s="16">
        <v>2003</v>
      </c>
      <c r="D229" s="16">
        <v>2003</v>
      </c>
      <c r="E229" s="16">
        <v>2003</v>
      </c>
      <c r="F229" s="16">
        <v>2</v>
      </c>
      <c r="G229" s="16" t="s">
        <v>113</v>
      </c>
      <c r="H229" s="16" t="s">
        <v>128</v>
      </c>
      <c r="I229" s="16" t="s">
        <v>129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2</v>
      </c>
      <c r="V229" s="5">
        <v>2</v>
      </c>
      <c r="W229" s="5">
        <v>2</v>
      </c>
      <c r="X229" s="5">
        <v>0</v>
      </c>
      <c r="Y229" s="5">
        <v>2</v>
      </c>
      <c r="Z229" s="5">
        <v>0</v>
      </c>
      <c r="AA229" s="5">
        <v>2</v>
      </c>
      <c r="AB229" s="41">
        <v>110.31999969482422</v>
      </c>
      <c r="AC229" s="5">
        <f t="shared" ref="AC229:AC246" si="42">SUM(J229:AA229)</f>
        <v>10</v>
      </c>
      <c r="AD229" s="41">
        <f t="shared" ref="AD229:AD260" si="43">AB229+AC229</f>
        <v>120.31999969482422</v>
      </c>
      <c r="AE229" s="5">
        <v>2</v>
      </c>
      <c r="AF229" s="5">
        <v>0</v>
      </c>
      <c r="AG229" s="5">
        <v>0</v>
      </c>
      <c r="AH229" s="5">
        <v>0</v>
      </c>
      <c r="AI229" s="5">
        <v>50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50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2</v>
      </c>
      <c r="AW229" s="41">
        <v>130.00999450683594</v>
      </c>
      <c r="AX229" s="5">
        <f t="shared" ref="AX229:AX246" si="44">SUM(AE229:AV229)</f>
        <v>104</v>
      </c>
      <c r="AY229" s="41">
        <f t="shared" ref="AY229:AY260" si="45">AW229+AX229</f>
        <v>234.00999450683594</v>
      </c>
      <c r="AZ229" s="41">
        <f t="shared" ref="AZ229:AZ260" si="46">MIN(AY229,AD229)</f>
        <v>120.31999969482422</v>
      </c>
      <c r="BA229" s="41">
        <f t="shared" ref="BA229:BA260" si="47">IF( AND(ISNUMBER(AZ$197),ISNUMBER(AZ229)),(AZ229-AZ$197)/AZ$197*100,"")</f>
        <v>33.259495486540146</v>
      </c>
    </row>
    <row r="230" spans="1:53" ht="60" x14ac:dyDescent="0.25">
      <c r="A230" s="5">
        <v>34</v>
      </c>
      <c r="B230" s="16" t="s">
        <v>369</v>
      </c>
      <c r="C230" s="16">
        <v>2002</v>
      </c>
      <c r="D230" s="16">
        <v>2002</v>
      </c>
      <c r="E230" s="16">
        <v>2002</v>
      </c>
      <c r="F230" s="16">
        <v>1</v>
      </c>
      <c r="G230" s="16" t="s">
        <v>74</v>
      </c>
      <c r="H230" s="16" t="s">
        <v>75</v>
      </c>
      <c r="I230" s="16" t="s">
        <v>87</v>
      </c>
      <c r="J230" s="5">
        <v>2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2</v>
      </c>
      <c r="R230" s="5">
        <v>0</v>
      </c>
      <c r="S230" s="5">
        <v>0</v>
      </c>
      <c r="T230" s="5">
        <v>0</v>
      </c>
      <c r="U230" s="5">
        <v>2</v>
      </c>
      <c r="V230" s="5">
        <v>2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41">
        <v>112.5</v>
      </c>
      <c r="AC230" s="5">
        <f t="shared" si="42"/>
        <v>8</v>
      </c>
      <c r="AD230" s="41">
        <f t="shared" si="43"/>
        <v>120.5</v>
      </c>
      <c r="AE230" s="5">
        <v>0</v>
      </c>
      <c r="AF230" s="5">
        <v>0</v>
      </c>
      <c r="AG230" s="5">
        <v>0</v>
      </c>
      <c r="AH230" s="5">
        <v>0</v>
      </c>
      <c r="AI230" s="5">
        <v>2</v>
      </c>
      <c r="AJ230" s="5">
        <v>0</v>
      </c>
      <c r="AK230" s="5">
        <v>0</v>
      </c>
      <c r="AL230" s="5">
        <v>2</v>
      </c>
      <c r="AM230" s="5">
        <v>0</v>
      </c>
      <c r="AN230" s="5">
        <v>0</v>
      </c>
      <c r="AO230" s="5">
        <v>0</v>
      </c>
      <c r="AP230" s="5">
        <v>2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41">
        <v>114.36000061035156</v>
      </c>
      <c r="AX230" s="5">
        <f t="shared" si="44"/>
        <v>6</v>
      </c>
      <c r="AY230" s="41">
        <f t="shared" si="45"/>
        <v>120.36000061035156</v>
      </c>
      <c r="AZ230" s="41">
        <f t="shared" si="46"/>
        <v>120.36000061035156</v>
      </c>
      <c r="BA230" s="41">
        <f t="shared" si="47"/>
        <v>33.303798194616057</v>
      </c>
    </row>
    <row r="231" spans="1:53" ht="30" x14ac:dyDescent="0.25">
      <c r="A231" s="5">
        <v>35</v>
      </c>
      <c r="B231" s="16" t="s">
        <v>276</v>
      </c>
      <c r="C231" s="16">
        <v>2002</v>
      </c>
      <c r="D231" s="16">
        <v>2002</v>
      </c>
      <c r="E231" s="16">
        <v>2002</v>
      </c>
      <c r="F231" s="16">
        <v>2</v>
      </c>
      <c r="G231" s="16" t="s">
        <v>242</v>
      </c>
      <c r="H231" s="16" t="s">
        <v>243</v>
      </c>
      <c r="I231" s="16" t="s">
        <v>244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2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2</v>
      </c>
      <c r="X231" s="5">
        <v>0</v>
      </c>
      <c r="Y231" s="5">
        <v>0</v>
      </c>
      <c r="Z231" s="5">
        <v>0</v>
      </c>
      <c r="AA231" s="5">
        <v>0</v>
      </c>
      <c r="AB231" s="41">
        <v>122.94000244140625</v>
      </c>
      <c r="AC231" s="5">
        <f t="shared" si="42"/>
        <v>4</v>
      </c>
      <c r="AD231" s="41">
        <f t="shared" si="43"/>
        <v>126.94000244140625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2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41">
        <v>118.66000366210937</v>
      </c>
      <c r="AX231" s="5">
        <f t="shared" si="44"/>
        <v>2</v>
      </c>
      <c r="AY231" s="41">
        <f t="shared" si="45"/>
        <v>120.66000366210937</v>
      </c>
      <c r="AZ231" s="41">
        <f t="shared" si="46"/>
        <v>120.66000366210937</v>
      </c>
      <c r="BA231" s="41">
        <f t="shared" si="47"/>
        <v>33.636064280246615</v>
      </c>
    </row>
    <row r="232" spans="1:53" ht="45" x14ac:dyDescent="0.25">
      <c r="A232" s="5">
        <v>36</v>
      </c>
      <c r="B232" s="16" t="s">
        <v>117</v>
      </c>
      <c r="C232" s="16">
        <v>2003</v>
      </c>
      <c r="D232" s="16">
        <v>2003</v>
      </c>
      <c r="E232" s="16">
        <v>2003</v>
      </c>
      <c r="F232" s="16">
        <v>2</v>
      </c>
      <c r="G232" s="16" t="s">
        <v>18</v>
      </c>
      <c r="H232" s="16" t="s">
        <v>19</v>
      </c>
      <c r="I232" s="16" t="s">
        <v>20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2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2</v>
      </c>
      <c r="Y232" s="5">
        <v>0</v>
      </c>
      <c r="Z232" s="5">
        <v>0</v>
      </c>
      <c r="AA232" s="5">
        <v>0</v>
      </c>
      <c r="AB232" s="41">
        <v>118.47000122070312</v>
      </c>
      <c r="AC232" s="5">
        <f t="shared" si="42"/>
        <v>4</v>
      </c>
      <c r="AD232" s="41">
        <f t="shared" si="43"/>
        <v>122.47000122070312</v>
      </c>
      <c r="AE232" s="5">
        <v>0</v>
      </c>
      <c r="AF232" s="5">
        <v>0</v>
      </c>
      <c r="AG232" s="5">
        <v>0</v>
      </c>
      <c r="AH232" s="5">
        <v>0</v>
      </c>
      <c r="AI232" s="5">
        <v>2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2</v>
      </c>
      <c r="AV232" s="5">
        <v>0</v>
      </c>
      <c r="AW232" s="41">
        <v>117.63999938964844</v>
      </c>
      <c r="AX232" s="5">
        <f t="shared" si="44"/>
        <v>4</v>
      </c>
      <c r="AY232" s="41">
        <f t="shared" si="45"/>
        <v>121.63999938964844</v>
      </c>
      <c r="AZ232" s="41">
        <f t="shared" si="46"/>
        <v>121.63999938964844</v>
      </c>
      <c r="BA232" s="41">
        <f t="shared" si="47"/>
        <v>34.721451053534956</v>
      </c>
    </row>
    <row r="233" spans="1:53" x14ac:dyDescent="0.25">
      <c r="A233" s="5">
        <v>37</v>
      </c>
      <c r="B233" s="16" t="s">
        <v>342</v>
      </c>
      <c r="C233" s="16">
        <v>2004</v>
      </c>
      <c r="D233" s="16">
        <v>2004</v>
      </c>
      <c r="E233" s="16">
        <v>2004</v>
      </c>
      <c r="F233" s="16">
        <v>2</v>
      </c>
      <c r="G233" s="16" t="s">
        <v>99</v>
      </c>
      <c r="H233" s="16" t="s">
        <v>332</v>
      </c>
      <c r="I233" s="16" t="s">
        <v>343</v>
      </c>
      <c r="J233" s="5">
        <v>2</v>
      </c>
      <c r="K233" s="5">
        <v>0</v>
      </c>
      <c r="L233" s="5">
        <v>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2</v>
      </c>
      <c r="S233" s="5">
        <v>0</v>
      </c>
      <c r="T233" s="5">
        <v>2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41">
        <v>118.09999847412109</v>
      </c>
      <c r="AC233" s="5">
        <f t="shared" si="42"/>
        <v>8</v>
      </c>
      <c r="AD233" s="41">
        <f t="shared" si="43"/>
        <v>126.09999847412109</v>
      </c>
      <c r="AE233" s="5">
        <v>0</v>
      </c>
      <c r="AF233" s="5">
        <v>2</v>
      </c>
      <c r="AG233" s="5">
        <v>2</v>
      </c>
      <c r="AH233" s="5">
        <v>0</v>
      </c>
      <c r="AI233" s="5">
        <v>0</v>
      </c>
      <c r="AJ233" s="5">
        <v>0</v>
      </c>
      <c r="AK233" s="5">
        <v>2</v>
      </c>
      <c r="AL233" s="5">
        <v>0</v>
      </c>
      <c r="AM233" s="5">
        <v>0</v>
      </c>
      <c r="AN233" s="5">
        <v>0</v>
      </c>
      <c r="AO233" s="5">
        <v>0</v>
      </c>
      <c r="AP233" s="5">
        <v>2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41">
        <v>115.01000213623047</v>
      </c>
      <c r="AX233" s="5">
        <f t="shared" si="44"/>
        <v>8</v>
      </c>
      <c r="AY233" s="41">
        <f t="shared" si="45"/>
        <v>123.01000213623047</v>
      </c>
      <c r="AZ233" s="41">
        <f t="shared" si="46"/>
        <v>123.01000213623047</v>
      </c>
      <c r="BA233" s="41">
        <f t="shared" si="47"/>
        <v>36.238787118094052</v>
      </c>
    </row>
    <row r="234" spans="1:53" ht="60" x14ac:dyDescent="0.25">
      <c r="A234" s="5">
        <v>38</v>
      </c>
      <c r="B234" s="16" t="s">
        <v>387</v>
      </c>
      <c r="C234" s="16">
        <v>2001</v>
      </c>
      <c r="D234" s="16">
        <v>2001</v>
      </c>
      <c r="E234" s="16">
        <v>2001</v>
      </c>
      <c r="F234" s="16">
        <v>1</v>
      </c>
      <c r="G234" s="16" t="s">
        <v>69</v>
      </c>
      <c r="H234" s="16" t="s">
        <v>70</v>
      </c>
      <c r="I234" s="16" t="s">
        <v>152</v>
      </c>
      <c r="J234" s="5">
        <v>2</v>
      </c>
      <c r="K234" s="5">
        <v>0</v>
      </c>
      <c r="L234" s="5">
        <v>2</v>
      </c>
      <c r="M234" s="5">
        <v>0</v>
      </c>
      <c r="N234" s="5">
        <v>0</v>
      </c>
      <c r="O234" s="5">
        <v>2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2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41">
        <v>116.55999755859375</v>
      </c>
      <c r="AC234" s="5">
        <f t="shared" si="42"/>
        <v>8</v>
      </c>
      <c r="AD234" s="41">
        <f t="shared" si="43"/>
        <v>124.55999755859375</v>
      </c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41"/>
      <c r="AX234" s="5">
        <f t="shared" si="44"/>
        <v>0</v>
      </c>
      <c r="AY234" s="41" t="s">
        <v>847</v>
      </c>
      <c r="AZ234" s="41">
        <f t="shared" si="46"/>
        <v>124.55999755859375</v>
      </c>
      <c r="BA234" s="41">
        <f t="shared" si="47"/>
        <v>37.955472694178397</v>
      </c>
    </row>
    <row r="235" spans="1:53" ht="45" x14ac:dyDescent="0.25">
      <c r="A235" s="5">
        <v>39</v>
      </c>
      <c r="B235" s="16" t="s">
        <v>358</v>
      </c>
      <c r="C235" s="16">
        <v>2004</v>
      </c>
      <c r="D235" s="16">
        <v>2004</v>
      </c>
      <c r="E235" s="16">
        <v>2004</v>
      </c>
      <c r="F235" s="16">
        <v>2</v>
      </c>
      <c r="G235" s="16" t="s">
        <v>64</v>
      </c>
      <c r="H235" s="16" t="s">
        <v>92</v>
      </c>
      <c r="I235" s="16" t="s">
        <v>359</v>
      </c>
      <c r="J235" s="5">
        <v>2</v>
      </c>
      <c r="K235" s="5">
        <v>2</v>
      </c>
      <c r="L235" s="5">
        <v>0</v>
      </c>
      <c r="M235" s="5">
        <v>0</v>
      </c>
      <c r="N235" s="5">
        <v>2</v>
      </c>
      <c r="O235" s="5">
        <v>0</v>
      </c>
      <c r="P235" s="5">
        <v>2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41">
        <v>117.61000061035156</v>
      </c>
      <c r="AC235" s="5">
        <f t="shared" si="42"/>
        <v>8</v>
      </c>
      <c r="AD235" s="41">
        <f t="shared" si="43"/>
        <v>125.61000061035156</v>
      </c>
      <c r="AE235" s="5">
        <v>2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2</v>
      </c>
      <c r="AM235" s="5">
        <v>0</v>
      </c>
      <c r="AN235" s="5">
        <v>0</v>
      </c>
      <c r="AO235" s="5">
        <v>0</v>
      </c>
      <c r="AP235" s="5">
        <v>0</v>
      </c>
      <c r="AQ235" s="5">
        <v>2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41">
        <v>121.91000366210937</v>
      </c>
      <c r="AX235" s="5">
        <f t="shared" si="44"/>
        <v>6</v>
      </c>
      <c r="AY235" s="41">
        <f t="shared" si="45"/>
        <v>127.91000366210937</v>
      </c>
      <c r="AZ235" s="41">
        <f t="shared" si="46"/>
        <v>125.61000061035156</v>
      </c>
      <c r="BA235" s="41">
        <f t="shared" si="47"/>
        <v>39.118395544007768</v>
      </c>
    </row>
    <row r="236" spans="1:53" ht="75" x14ac:dyDescent="0.25">
      <c r="A236" s="5">
        <v>40</v>
      </c>
      <c r="B236" s="16" t="s">
        <v>311</v>
      </c>
      <c r="C236" s="16">
        <v>2003</v>
      </c>
      <c r="D236" s="16">
        <v>2003</v>
      </c>
      <c r="E236" s="16">
        <v>2003</v>
      </c>
      <c r="F236" s="16" t="s">
        <v>143</v>
      </c>
      <c r="G236" s="16" t="s">
        <v>48</v>
      </c>
      <c r="H236" s="16" t="s">
        <v>49</v>
      </c>
      <c r="I236" s="16" t="s">
        <v>50</v>
      </c>
      <c r="J236" s="5">
        <v>0</v>
      </c>
      <c r="K236" s="5">
        <v>0</v>
      </c>
      <c r="L236" s="5">
        <v>0</v>
      </c>
      <c r="M236" s="5">
        <v>0</v>
      </c>
      <c r="N236" s="5">
        <v>2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2</v>
      </c>
      <c r="W236" s="5">
        <v>0</v>
      </c>
      <c r="X236" s="5">
        <v>2</v>
      </c>
      <c r="Y236" s="5">
        <v>0</v>
      </c>
      <c r="Z236" s="5">
        <v>0</v>
      </c>
      <c r="AA236" s="5">
        <v>0</v>
      </c>
      <c r="AB236" s="41">
        <v>127.80999755859375</v>
      </c>
      <c r="AC236" s="5">
        <f t="shared" si="42"/>
        <v>6</v>
      </c>
      <c r="AD236" s="41">
        <f t="shared" si="43"/>
        <v>133.80999755859375</v>
      </c>
      <c r="AE236" s="5">
        <v>2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2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41">
        <v>124.91000366210937</v>
      </c>
      <c r="AX236" s="5">
        <f t="shared" si="44"/>
        <v>4</v>
      </c>
      <c r="AY236" s="41">
        <f t="shared" si="45"/>
        <v>128.91000366210937</v>
      </c>
      <c r="AZ236" s="41">
        <f t="shared" si="46"/>
        <v>128.91000366210937</v>
      </c>
      <c r="BA236" s="41">
        <f t="shared" si="47"/>
        <v>42.773288686433581</v>
      </c>
    </row>
    <row r="237" spans="1:53" ht="90" x14ac:dyDescent="0.25">
      <c r="A237" s="5">
        <v>41</v>
      </c>
      <c r="B237" s="16" t="s">
        <v>248</v>
      </c>
      <c r="C237" s="16">
        <v>2005</v>
      </c>
      <c r="D237" s="16">
        <v>2005</v>
      </c>
      <c r="E237" s="16">
        <v>2005</v>
      </c>
      <c r="F237" s="16">
        <v>2</v>
      </c>
      <c r="G237" s="16" t="s">
        <v>25</v>
      </c>
      <c r="H237" s="16" t="s">
        <v>26</v>
      </c>
      <c r="I237" s="16" t="s">
        <v>27</v>
      </c>
      <c r="J237" s="5">
        <v>2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2</v>
      </c>
      <c r="U237" s="5">
        <v>0</v>
      </c>
      <c r="V237" s="5">
        <v>0</v>
      </c>
      <c r="W237" s="5">
        <v>0</v>
      </c>
      <c r="X237" s="5">
        <v>0</v>
      </c>
      <c r="Y237" s="5">
        <v>2</v>
      </c>
      <c r="Z237" s="5">
        <v>0</v>
      </c>
      <c r="AA237" s="5">
        <v>0</v>
      </c>
      <c r="AB237" s="41">
        <v>126.95999908447266</v>
      </c>
      <c r="AC237" s="5">
        <f t="shared" si="42"/>
        <v>6</v>
      </c>
      <c r="AD237" s="41">
        <f t="shared" si="43"/>
        <v>132.95999908447266</v>
      </c>
      <c r="AE237" s="5">
        <v>2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41">
        <v>133.17999267578125</v>
      </c>
      <c r="AX237" s="5">
        <f t="shared" si="44"/>
        <v>2</v>
      </c>
      <c r="AY237" s="41">
        <f t="shared" si="45"/>
        <v>135.17999267578125</v>
      </c>
      <c r="AZ237" s="41">
        <f t="shared" si="46"/>
        <v>132.95999908447266</v>
      </c>
      <c r="BA237" s="41">
        <f t="shared" si="47"/>
        <v>47.258830143180639</v>
      </c>
    </row>
    <row r="238" spans="1:53" ht="75" x14ac:dyDescent="0.25">
      <c r="A238" s="5">
        <v>42</v>
      </c>
      <c r="B238" s="16" t="s">
        <v>78</v>
      </c>
      <c r="C238" s="16">
        <v>2004</v>
      </c>
      <c r="D238" s="16">
        <v>2004</v>
      </c>
      <c r="E238" s="16">
        <v>2004</v>
      </c>
      <c r="F238" s="16">
        <v>2</v>
      </c>
      <c r="G238" s="16" t="s">
        <v>48</v>
      </c>
      <c r="H238" s="16" t="s">
        <v>49</v>
      </c>
      <c r="I238" s="16" t="s">
        <v>79</v>
      </c>
      <c r="J238" s="5">
        <v>0</v>
      </c>
      <c r="K238" s="5">
        <v>0</v>
      </c>
      <c r="L238" s="5">
        <v>2</v>
      </c>
      <c r="M238" s="5">
        <v>0</v>
      </c>
      <c r="N238" s="5">
        <v>2</v>
      </c>
      <c r="O238" s="5">
        <v>2</v>
      </c>
      <c r="P238" s="5">
        <v>0</v>
      </c>
      <c r="Q238" s="5">
        <v>2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41">
        <v>128.36000061035156</v>
      </c>
      <c r="AC238" s="5">
        <f t="shared" si="42"/>
        <v>8</v>
      </c>
      <c r="AD238" s="41">
        <f t="shared" si="43"/>
        <v>136.36000061035156</v>
      </c>
      <c r="AE238" s="5">
        <v>0</v>
      </c>
      <c r="AF238" s="5">
        <v>0</v>
      </c>
      <c r="AG238" s="5">
        <v>2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41">
        <v>133.03999328613281</v>
      </c>
      <c r="AX238" s="5">
        <f t="shared" si="44"/>
        <v>2</v>
      </c>
      <c r="AY238" s="41">
        <f t="shared" si="45"/>
        <v>135.03999328613281</v>
      </c>
      <c r="AZ238" s="41">
        <f t="shared" si="46"/>
        <v>135.03999328613281</v>
      </c>
      <c r="BA238" s="41">
        <f t="shared" si="47"/>
        <v>49.562511813985068</v>
      </c>
    </row>
    <row r="239" spans="1:53" ht="30" x14ac:dyDescent="0.25">
      <c r="A239" s="5">
        <v>43</v>
      </c>
      <c r="B239" s="16" t="s">
        <v>365</v>
      </c>
      <c r="C239" s="16">
        <v>2003</v>
      </c>
      <c r="D239" s="16">
        <v>2003</v>
      </c>
      <c r="E239" s="16">
        <v>2003</v>
      </c>
      <c r="F239" s="16">
        <v>2</v>
      </c>
      <c r="G239" s="16" t="s">
        <v>196</v>
      </c>
      <c r="H239" s="16" t="s">
        <v>197</v>
      </c>
      <c r="I239" s="16" t="s">
        <v>198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2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41">
        <v>133.55000305175781</v>
      </c>
      <c r="AC239" s="5">
        <f t="shared" si="42"/>
        <v>2</v>
      </c>
      <c r="AD239" s="41">
        <f t="shared" si="43"/>
        <v>135.55000305175781</v>
      </c>
      <c r="AE239" s="5">
        <v>0</v>
      </c>
      <c r="AF239" s="5">
        <v>0</v>
      </c>
      <c r="AG239" s="5">
        <v>0</v>
      </c>
      <c r="AH239" s="5">
        <v>0</v>
      </c>
      <c r="AI239" s="5">
        <v>50</v>
      </c>
      <c r="AJ239" s="5">
        <v>0</v>
      </c>
      <c r="AK239" s="5">
        <v>0</v>
      </c>
      <c r="AL239" s="5">
        <v>2</v>
      </c>
      <c r="AM239" s="5">
        <v>0</v>
      </c>
      <c r="AN239" s="5">
        <v>0</v>
      </c>
      <c r="AO239" s="5">
        <v>0</v>
      </c>
      <c r="AP239" s="5">
        <v>0</v>
      </c>
      <c r="AQ239" s="5">
        <v>2</v>
      </c>
      <c r="AR239" s="5">
        <v>0</v>
      </c>
      <c r="AS239" s="5">
        <v>2</v>
      </c>
      <c r="AT239" s="5">
        <v>2</v>
      </c>
      <c r="AU239" s="5">
        <v>0</v>
      </c>
      <c r="AV239" s="5">
        <v>0</v>
      </c>
      <c r="AW239" s="41">
        <v>111.09999847412109</v>
      </c>
      <c r="AX239" s="5">
        <f t="shared" si="44"/>
        <v>58</v>
      </c>
      <c r="AY239" s="41">
        <f t="shared" si="45"/>
        <v>169.09999847412109</v>
      </c>
      <c r="AZ239" s="41">
        <f t="shared" si="46"/>
        <v>135.55000305175781</v>
      </c>
      <c r="BA239" s="41">
        <f t="shared" si="47"/>
        <v>50.127369229483556</v>
      </c>
    </row>
    <row r="240" spans="1:53" ht="45" x14ac:dyDescent="0.25">
      <c r="A240" s="5">
        <v>44</v>
      </c>
      <c r="B240" s="16" t="s">
        <v>268</v>
      </c>
      <c r="C240" s="16">
        <v>2003</v>
      </c>
      <c r="D240" s="16">
        <v>2003</v>
      </c>
      <c r="E240" s="16">
        <v>2003</v>
      </c>
      <c r="F240" s="16">
        <v>1</v>
      </c>
      <c r="G240" s="16" t="s">
        <v>134</v>
      </c>
      <c r="H240" s="16" t="s">
        <v>135</v>
      </c>
      <c r="I240" s="16" t="s">
        <v>136</v>
      </c>
      <c r="J240" s="5">
        <v>0</v>
      </c>
      <c r="K240" s="5">
        <v>0</v>
      </c>
      <c r="L240" s="5">
        <v>0</v>
      </c>
      <c r="M240" s="5">
        <v>0</v>
      </c>
      <c r="N240" s="5">
        <v>2</v>
      </c>
      <c r="O240" s="5">
        <v>0</v>
      </c>
      <c r="P240" s="5">
        <v>0</v>
      </c>
      <c r="Q240" s="5">
        <v>2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2</v>
      </c>
      <c r="Z240" s="5">
        <v>0</v>
      </c>
      <c r="AA240" s="5">
        <v>0</v>
      </c>
      <c r="AB240" s="41">
        <v>130.75</v>
      </c>
      <c r="AC240" s="5">
        <f t="shared" si="42"/>
        <v>6</v>
      </c>
      <c r="AD240" s="41">
        <f t="shared" si="43"/>
        <v>136.75</v>
      </c>
      <c r="AE240" s="5">
        <v>2</v>
      </c>
      <c r="AF240" s="5">
        <v>0</v>
      </c>
      <c r="AG240" s="5">
        <v>2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2</v>
      </c>
      <c r="AO240" s="5">
        <v>2</v>
      </c>
      <c r="AP240" s="5">
        <v>0</v>
      </c>
      <c r="AQ240" s="5">
        <v>2</v>
      </c>
      <c r="AR240" s="5">
        <v>0</v>
      </c>
      <c r="AS240" s="5">
        <v>0</v>
      </c>
      <c r="AT240" s="5">
        <v>50</v>
      </c>
      <c r="AU240" s="5">
        <v>2</v>
      </c>
      <c r="AV240" s="5">
        <v>0</v>
      </c>
      <c r="AW240" s="41">
        <v>128.78999328613281</v>
      </c>
      <c r="AX240" s="5">
        <f t="shared" si="44"/>
        <v>62</v>
      </c>
      <c r="AY240" s="41">
        <f t="shared" si="45"/>
        <v>190.78999328613281</v>
      </c>
      <c r="AZ240" s="41">
        <f t="shared" si="46"/>
        <v>136.75</v>
      </c>
      <c r="BA240" s="41">
        <f t="shared" si="47"/>
        <v>51.456416672250626</v>
      </c>
    </row>
    <row r="241" spans="1:53" ht="45" x14ac:dyDescent="0.25">
      <c r="A241" s="5">
        <v>45</v>
      </c>
      <c r="B241" s="16" t="s">
        <v>63</v>
      </c>
      <c r="C241" s="16">
        <v>2002</v>
      </c>
      <c r="D241" s="16">
        <v>2002</v>
      </c>
      <c r="E241" s="16">
        <v>2002</v>
      </c>
      <c r="F241" s="16">
        <v>1</v>
      </c>
      <c r="G241" s="16" t="s">
        <v>64</v>
      </c>
      <c r="H241" s="16" t="s">
        <v>65</v>
      </c>
      <c r="I241" s="16" t="s">
        <v>66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50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2</v>
      </c>
      <c r="Y241" s="5">
        <v>0</v>
      </c>
      <c r="Z241" s="5">
        <v>0</v>
      </c>
      <c r="AA241" s="5">
        <v>0</v>
      </c>
      <c r="AB241" s="41">
        <v>94.199996948242188</v>
      </c>
      <c r="AC241" s="5">
        <f t="shared" si="42"/>
        <v>52</v>
      </c>
      <c r="AD241" s="41">
        <f t="shared" si="43"/>
        <v>146.19999694824219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50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2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41">
        <v>92.959999084472656</v>
      </c>
      <c r="AX241" s="5">
        <f t="shared" si="44"/>
        <v>52</v>
      </c>
      <c r="AY241" s="41">
        <f t="shared" si="45"/>
        <v>144.95999908447266</v>
      </c>
      <c r="AZ241" s="41">
        <f t="shared" si="46"/>
        <v>144.95999908447266</v>
      </c>
      <c r="BA241" s="41">
        <f t="shared" si="47"/>
        <v>60.549338370361681</v>
      </c>
    </row>
    <row r="242" spans="1:53" ht="60" x14ac:dyDescent="0.25">
      <c r="A242" s="5">
        <v>46</v>
      </c>
      <c r="B242" s="16" t="s">
        <v>385</v>
      </c>
      <c r="C242" s="16">
        <v>2003</v>
      </c>
      <c r="D242" s="16">
        <v>2003</v>
      </c>
      <c r="E242" s="16">
        <v>2003</v>
      </c>
      <c r="F242" s="16">
        <v>2</v>
      </c>
      <c r="G242" s="16" t="s">
        <v>69</v>
      </c>
      <c r="H242" s="16" t="s">
        <v>70</v>
      </c>
      <c r="I242" s="16" t="s">
        <v>152</v>
      </c>
      <c r="J242" s="5">
        <v>2</v>
      </c>
      <c r="K242" s="5">
        <v>0</v>
      </c>
      <c r="L242" s="5">
        <v>0</v>
      </c>
      <c r="M242" s="5">
        <v>0</v>
      </c>
      <c r="N242" s="5">
        <v>0</v>
      </c>
      <c r="O242" s="5">
        <v>2</v>
      </c>
      <c r="P242" s="5">
        <v>0</v>
      </c>
      <c r="Q242" s="5">
        <v>0</v>
      </c>
      <c r="R242" s="5">
        <v>0</v>
      </c>
      <c r="S242" s="5">
        <v>2</v>
      </c>
      <c r="T242" s="5">
        <v>0</v>
      </c>
      <c r="U242" s="5">
        <v>50</v>
      </c>
      <c r="V242" s="5">
        <v>2</v>
      </c>
      <c r="W242" s="5">
        <v>0</v>
      </c>
      <c r="X242" s="5">
        <v>2</v>
      </c>
      <c r="Y242" s="5">
        <v>0</v>
      </c>
      <c r="Z242" s="5">
        <v>0</v>
      </c>
      <c r="AA242" s="5">
        <v>0</v>
      </c>
      <c r="AB242" s="41">
        <v>140.80999755859375</v>
      </c>
      <c r="AC242" s="5">
        <f t="shared" si="42"/>
        <v>60</v>
      </c>
      <c r="AD242" s="41">
        <f t="shared" si="43"/>
        <v>200.80999755859375</v>
      </c>
      <c r="AE242" s="5">
        <v>2</v>
      </c>
      <c r="AF242" s="5">
        <v>0</v>
      </c>
      <c r="AG242" s="5">
        <v>0</v>
      </c>
      <c r="AH242" s="5">
        <v>0</v>
      </c>
      <c r="AI242" s="5">
        <v>0</v>
      </c>
      <c r="AJ242" s="5">
        <v>2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2</v>
      </c>
      <c r="AR242" s="5">
        <v>0</v>
      </c>
      <c r="AS242" s="5">
        <v>2</v>
      </c>
      <c r="AT242" s="5">
        <v>0</v>
      </c>
      <c r="AU242" s="5">
        <v>0</v>
      </c>
      <c r="AV242" s="5">
        <v>0</v>
      </c>
      <c r="AW242" s="41">
        <v>139.28999328613281</v>
      </c>
      <c r="AX242" s="5">
        <f t="shared" si="44"/>
        <v>8</v>
      </c>
      <c r="AY242" s="41">
        <f t="shared" si="45"/>
        <v>147.28999328613281</v>
      </c>
      <c r="AZ242" s="41">
        <f t="shared" si="46"/>
        <v>147.28999328613281</v>
      </c>
      <c r="BA242" s="41">
        <f t="shared" si="47"/>
        <v>63.129905629232383</v>
      </c>
    </row>
    <row r="243" spans="1:53" ht="45" x14ac:dyDescent="0.25">
      <c r="A243" s="5">
        <v>47</v>
      </c>
      <c r="B243" s="16" t="s">
        <v>182</v>
      </c>
      <c r="C243" s="16">
        <v>2001</v>
      </c>
      <c r="D243" s="16">
        <v>2001</v>
      </c>
      <c r="E243" s="16">
        <v>2001</v>
      </c>
      <c r="F243" s="16">
        <v>1</v>
      </c>
      <c r="G243" s="16" t="s">
        <v>134</v>
      </c>
      <c r="H243" s="16" t="s">
        <v>135</v>
      </c>
      <c r="I243" s="16" t="s">
        <v>136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2</v>
      </c>
      <c r="R243" s="5">
        <v>0</v>
      </c>
      <c r="S243" s="5">
        <v>0</v>
      </c>
      <c r="T243" s="5">
        <v>0</v>
      </c>
      <c r="U243" s="5">
        <v>2</v>
      </c>
      <c r="V243" s="5">
        <v>0</v>
      </c>
      <c r="W243" s="5">
        <v>2</v>
      </c>
      <c r="X243" s="5">
        <v>0</v>
      </c>
      <c r="Y243" s="5">
        <v>0</v>
      </c>
      <c r="Z243" s="5">
        <v>2</v>
      </c>
      <c r="AA243" s="5">
        <v>2</v>
      </c>
      <c r="AB243" s="41">
        <v>143.49000549316406</v>
      </c>
      <c r="AC243" s="5">
        <f t="shared" si="42"/>
        <v>10</v>
      </c>
      <c r="AD243" s="41">
        <f t="shared" si="43"/>
        <v>153.49000549316406</v>
      </c>
      <c r="AE243" s="5">
        <v>2</v>
      </c>
      <c r="AF243" s="5">
        <v>0</v>
      </c>
      <c r="AG243" s="5">
        <v>0</v>
      </c>
      <c r="AH243" s="5">
        <v>0</v>
      </c>
      <c r="AI243" s="5">
        <v>2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2</v>
      </c>
      <c r="AS243" s="5">
        <v>0</v>
      </c>
      <c r="AT243" s="5">
        <v>2</v>
      </c>
      <c r="AU243" s="5">
        <v>0</v>
      </c>
      <c r="AV243" s="5">
        <v>0</v>
      </c>
      <c r="AW243" s="41">
        <v>140.1199951171875</v>
      </c>
      <c r="AX243" s="5">
        <f t="shared" si="44"/>
        <v>8</v>
      </c>
      <c r="AY243" s="41">
        <f t="shared" si="45"/>
        <v>148.1199951171875</v>
      </c>
      <c r="AZ243" s="41">
        <f t="shared" si="46"/>
        <v>148.1199951171875</v>
      </c>
      <c r="BA243" s="41">
        <f t="shared" si="47"/>
        <v>64.049167809583025</v>
      </c>
    </row>
    <row r="244" spans="1:53" ht="75" x14ac:dyDescent="0.25">
      <c r="A244" s="5">
        <v>48</v>
      </c>
      <c r="B244" s="16" t="s">
        <v>81</v>
      </c>
      <c r="C244" s="16">
        <v>2004</v>
      </c>
      <c r="D244" s="16">
        <v>2004</v>
      </c>
      <c r="E244" s="16">
        <v>2004</v>
      </c>
      <c r="F244" s="16">
        <v>2</v>
      </c>
      <c r="G244" s="16" t="s">
        <v>48</v>
      </c>
      <c r="H244" s="16" t="s">
        <v>49</v>
      </c>
      <c r="I244" s="16" t="s">
        <v>79</v>
      </c>
      <c r="J244" s="5">
        <v>2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2</v>
      </c>
      <c r="R244" s="5">
        <v>0</v>
      </c>
      <c r="S244" s="5">
        <v>0</v>
      </c>
      <c r="T244" s="5">
        <v>2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2</v>
      </c>
      <c r="AA244" s="5">
        <v>0</v>
      </c>
      <c r="AB244" s="41">
        <v>142.55999755859375</v>
      </c>
      <c r="AC244" s="5">
        <f t="shared" si="42"/>
        <v>8</v>
      </c>
      <c r="AD244" s="41">
        <f t="shared" si="43"/>
        <v>150.55999755859375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2</v>
      </c>
      <c r="AU244" s="5">
        <v>0</v>
      </c>
      <c r="AV244" s="5">
        <v>0</v>
      </c>
      <c r="AW244" s="41">
        <v>152.6300048828125</v>
      </c>
      <c r="AX244" s="5">
        <f t="shared" si="44"/>
        <v>2</v>
      </c>
      <c r="AY244" s="41">
        <f t="shared" si="45"/>
        <v>154.6300048828125</v>
      </c>
      <c r="AZ244" s="41">
        <f t="shared" si="46"/>
        <v>150.55999755859375</v>
      </c>
      <c r="BA244" s="41">
        <f t="shared" si="47"/>
        <v>66.751573853070653</v>
      </c>
    </row>
    <row r="245" spans="1:53" ht="45" x14ac:dyDescent="0.25">
      <c r="A245" s="5">
        <v>49</v>
      </c>
      <c r="B245" s="16" t="s">
        <v>98</v>
      </c>
      <c r="C245" s="16">
        <v>2002</v>
      </c>
      <c r="D245" s="16">
        <v>2002</v>
      </c>
      <c r="E245" s="16">
        <v>2002</v>
      </c>
      <c r="F245" s="16" t="s">
        <v>45</v>
      </c>
      <c r="G245" s="16" t="s">
        <v>99</v>
      </c>
      <c r="H245" s="16" t="s">
        <v>100</v>
      </c>
      <c r="I245" s="16" t="s">
        <v>101</v>
      </c>
      <c r="J245" s="5">
        <v>50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2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41">
        <v>115.13999938964844</v>
      </c>
      <c r="AC245" s="5">
        <f t="shared" si="42"/>
        <v>52</v>
      </c>
      <c r="AD245" s="41">
        <f t="shared" si="43"/>
        <v>167.13999938964844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2</v>
      </c>
      <c r="AK245" s="5">
        <v>0</v>
      </c>
      <c r="AL245" s="5">
        <v>0</v>
      </c>
      <c r="AM245" s="5">
        <v>0</v>
      </c>
      <c r="AN245" s="5">
        <v>50</v>
      </c>
      <c r="AO245" s="5">
        <v>0</v>
      </c>
      <c r="AP245" s="5">
        <v>2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41">
        <v>114.68000030517578</v>
      </c>
      <c r="AX245" s="5">
        <f t="shared" si="44"/>
        <v>54</v>
      </c>
      <c r="AY245" s="41">
        <f t="shared" si="45"/>
        <v>168.68000030517578</v>
      </c>
      <c r="AZ245" s="41">
        <f t="shared" si="46"/>
        <v>167.13999938964844</v>
      </c>
      <c r="BA245" s="41">
        <f t="shared" si="47"/>
        <v>85.114628081596408</v>
      </c>
    </row>
    <row r="246" spans="1:53" ht="60" x14ac:dyDescent="0.25">
      <c r="A246" s="5">
        <v>50</v>
      </c>
      <c r="B246" s="16" t="s">
        <v>83</v>
      </c>
      <c r="C246" s="16">
        <v>2003</v>
      </c>
      <c r="D246" s="16">
        <v>2003</v>
      </c>
      <c r="E246" s="16">
        <v>2003</v>
      </c>
      <c r="F246" s="16">
        <v>2</v>
      </c>
      <c r="G246" s="16" t="s">
        <v>69</v>
      </c>
      <c r="H246" s="16" t="s">
        <v>70</v>
      </c>
      <c r="I246" s="16" t="s">
        <v>84</v>
      </c>
      <c r="J246" s="5">
        <v>0</v>
      </c>
      <c r="K246" s="5">
        <v>0</v>
      </c>
      <c r="L246" s="5">
        <v>2</v>
      </c>
      <c r="M246" s="5">
        <v>0</v>
      </c>
      <c r="N246" s="5">
        <v>0</v>
      </c>
      <c r="O246" s="5">
        <v>0</v>
      </c>
      <c r="P246" s="5">
        <v>0</v>
      </c>
      <c r="Q246" s="5">
        <v>50</v>
      </c>
      <c r="R246" s="5">
        <v>2</v>
      </c>
      <c r="S246" s="5">
        <v>2</v>
      </c>
      <c r="T246" s="5">
        <v>2</v>
      </c>
      <c r="U246" s="5">
        <v>2</v>
      </c>
      <c r="V246" s="5">
        <v>0</v>
      </c>
      <c r="W246" s="5">
        <v>2</v>
      </c>
      <c r="X246" s="5">
        <v>0</v>
      </c>
      <c r="Y246" s="5">
        <v>50</v>
      </c>
      <c r="Z246" s="5">
        <v>2</v>
      </c>
      <c r="AA246" s="5">
        <v>2</v>
      </c>
      <c r="AB246" s="41">
        <v>164.91000366210937</v>
      </c>
      <c r="AC246" s="5">
        <f t="shared" si="42"/>
        <v>116</v>
      </c>
      <c r="AD246" s="41">
        <f t="shared" si="43"/>
        <v>280.91000366210937</v>
      </c>
      <c r="AE246" s="5">
        <v>2</v>
      </c>
      <c r="AF246" s="5">
        <v>0</v>
      </c>
      <c r="AG246" s="5">
        <v>2</v>
      </c>
      <c r="AH246" s="5">
        <v>0</v>
      </c>
      <c r="AI246" s="5">
        <v>0</v>
      </c>
      <c r="AJ246" s="5">
        <v>0</v>
      </c>
      <c r="AK246" s="5">
        <v>0</v>
      </c>
      <c r="AL246" s="5">
        <v>2</v>
      </c>
      <c r="AM246" s="5">
        <v>0</v>
      </c>
      <c r="AN246" s="5">
        <v>2</v>
      </c>
      <c r="AO246" s="5">
        <v>0</v>
      </c>
      <c r="AP246" s="5">
        <v>0</v>
      </c>
      <c r="AQ246" s="5">
        <v>0</v>
      </c>
      <c r="AR246" s="5">
        <v>0</v>
      </c>
      <c r="AS246" s="5"/>
      <c r="AT246" s="5"/>
      <c r="AU246" s="5"/>
      <c r="AV246" s="5"/>
      <c r="AW246" s="41"/>
      <c r="AX246" s="5">
        <f t="shared" si="44"/>
        <v>8</v>
      </c>
      <c r="AY246" s="41" t="s">
        <v>848</v>
      </c>
      <c r="AZ246" s="41">
        <f t="shared" si="46"/>
        <v>280.91000366210937</v>
      </c>
      <c r="BA246" s="41">
        <f t="shared" si="47"/>
        <v>211.11972623072677</v>
      </c>
    </row>
    <row r="248" spans="1:53" ht="18.75" x14ac:dyDescent="0.25">
      <c r="A248" s="20" t="s">
        <v>903</v>
      </c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53" x14ac:dyDescent="0.25">
      <c r="A249" s="28" t="s">
        <v>838</v>
      </c>
      <c r="B249" s="28" t="s">
        <v>1</v>
      </c>
      <c r="C249" s="28" t="s">
        <v>2</v>
      </c>
      <c r="D249" s="28" t="s">
        <v>505</v>
      </c>
      <c r="E249" s="28" t="s">
        <v>506</v>
      </c>
      <c r="F249" s="28" t="s">
        <v>3</v>
      </c>
      <c r="G249" s="28" t="s">
        <v>4</v>
      </c>
      <c r="H249" s="28" t="s">
        <v>5</v>
      </c>
      <c r="I249" s="28" t="s">
        <v>6</v>
      </c>
      <c r="J249" s="30" t="s">
        <v>840</v>
      </c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2"/>
      <c r="AE249" s="30" t="s">
        <v>844</v>
      </c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2"/>
      <c r="AZ249" s="28" t="s">
        <v>845</v>
      </c>
      <c r="BA249" s="28" t="s">
        <v>846</v>
      </c>
    </row>
    <row r="250" spans="1:53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33">
        <v>1</v>
      </c>
      <c r="K250" s="33">
        <v>2</v>
      </c>
      <c r="L250" s="33">
        <v>3</v>
      </c>
      <c r="M250" s="33">
        <v>4</v>
      </c>
      <c r="N250" s="33">
        <v>5</v>
      </c>
      <c r="O250" s="33">
        <v>6</v>
      </c>
      <c r="P250" s="33">
        <v>7</v>
      </c>
      <c r="Q250" s="33">
        <v>8</v>
      </c>
      <c r="R250" s="33">
        <v>9</v>
      </c>
      <c r="S250" s="33">
        <v>10</v>
      </c>
      <c r="T250" s="33">
        <v>11</v>
      </c>
      <c r="U250" s="33">
        <v>12</v>
      </c>
      <c r="V250" s="33">
        <v>13</v>
      </c>
      <c r="W250" s="33">
        <v>14</v>
      </c>
      <c r="X250" s="33">
        <v>15</v>
      </c>
      <c r="Y250" s="33">
        <v>16</v>
      </c>
      <c r="Z250" s="33">
        <v>17</v>
      </c>
      <c r="AA250" s="33">
        <v>18</v>
      </c>
      <c r="AB250" s="33" t="s">
        <v>841</v>
      </c>
      <c r="AC250" s="33" t="s">
        <v>842</v>
      </c>
      <c r="AD250" s="33" t="s">
        <v>843</v>
      </c>
      <c r="AE250" s="33">
        <v>1</v>
      </c>
      <c r="AF250" s="33">
        <v>2</v>
      </c>
      <c r="AG250" s="33">
        <v>3</v>
      </c>
      <c r="AH250" s="33">
        <v>4</v>
      </c>
      <c r="AI250" s="33">
        <v>5</v>
      </c>
      <c r="AJ250" s="33">
        <v>6</v>
      </c>
      <c r="AK250" s="33">
        <v>7</v>
      </c>
      <c r="AL250" s="33">
        <v>8</v>
      </c>
      <c r="AM250" s="33">
        <v>9</v>
      </c>
      <c r="AN250" s="33">
        <v>10</v>
      </c>
      <c r="AO250" s="33">
        <v>11</v>
      </c>
      <c r="AP250" s="33">
        <v>12</v>
      </c>
      <c r="AQ250" s="33">
        <v>13</v>
      </c>
      <c r="AR250" s="33">
        <v>14</v>
      </c>
      <c r="AS250" s="33">
        <v>15</v>
      </c>
      <c r="AT250" s="33">
        <v>16</v>
      </c>
      <c r="AU250" s="33">
        <v>17</v>
      </c>
      <c r="AV250" s="33">
        <v>18</v>
      </c>
      <c r="AW250" s="33" t="s">
        <v>841</v>
      </c>
      <c r="AX250" s="33" t="s">
        <v>842</v>
      </c>
      <c r="AY250" s="33" t="s">
        <v>843</v>
      </c>
      <c r="AZ250" s="29"/>
      <c r="BA250" s="29"/>
    </row>
    <row r="251" spans="1:53" ht="75" x14ac:dyDescent="0.25">
      <c r="A251" s="38">
        <v>1</v>
      </c>
      <c r="B251" s="39" t="s">
        <v>351</v>
      </c>
      <c r="C251" s="39">
        <v>2001</v>
      </c>
      <c r="D251" s="39">
        <v>2001</v>
      </c>
      <c r="E251" s="39">
        <v>2001</v>
      </c>
      <c r="F251" s="39" t="s">
        <v>45</v>
      </c>
      <c r="G251" s="39" t="s">
        <v>99</v>
      </c>
      <c r="H251" s="39" t="s">
        <v>352</v>
      </c>
      <c r="I251" s="39" t="s">
        <v>353</v>
      </c>
      <c r="J251" s="38">
        <v>0</v>
      </c>
      <c r="K251" s="38">
        <v>0</v>
      </c>
      <c r="L251" s="38">
        <v>0</v>
      </c>
      <c r="M251" s="38">
        <v>0</v>
      </c>
      <c r="N251" s="38">
        <v>0</v>
      </c>
      <c r="O251" s="38">
        <v>2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2</v>
      </c>
      <c r="X251" s="38">
        <v>0</v>
      </c>
      <c r="Y251" s="38">
        <v>0</v>
      </c>
      <c r="Z251" s="38">
        <v>0</v>
      </c>
      <c r="AA251" s="38">
        <v>0</v>
      </c>
      <c r="AB251" s="40">
        <v>101.88999938964844</v>
      </c>
      <c r="AC251" s="38">
        <f t="shared" ref="AC251:AC282" si="48">SUM(J251:AA251)</f>
        <v>4</v>
      </c>
      <c r="AD251" s="40">
        <f t="shared" ref="AD251:AD282" si="49">AB251+AC251</f>
        <v>105.88999938964844</v>
      </c>
      <c r="AE251" s="38">
        <v>0</v>
      </c>
      <c r="AF251" s="38">
        <v>0</v>
      </c>
      <c r="AG251" s="38">
        <v>0</v>
      </c>
      <c r="AH251" s="38">
        <v>0</v>
      </c>
      <c r="AI251" s="38">
        <v>0</v>
      </c>
      <c r="AJ251" s="38">
        <v>0</v>
      </c>
      <c r="AK251" s="38">
        <v>0</v>
      </c>
      <c r="AL251" s="38">
        <v>0</v>
      </c>
      <c r="AM251" s="38">
        <v>0</v>
      </c>
      <c r="AN251" s="38">
        <v>0</v>
      </c>
      <c r="AO251" s="38">
        <v>0</v>
      </c>
      <c r="AP251" s="38">
        <v>0</v>
      </c>
      <c r="AQ251" s="38">
        <v>0</v>
      </c>
      <c r="AR251" s="38">
        <v>0</v>
      </c>
      <c r="AS251" s="38">
        <v>0</v>
      </c>
      <c r="AT251" s="38">
        <v>0</v>
      </c>
      <c r="AU251" s="38">
        <v>0</v>
      </c>
      <c r="AV251" s="38">
        <v>0</v>
      </c>
      <c r="AW251" s="40">
        <v>100.01999664306641</v>
      </c>
      <c r="AX251" s="38">
        <f t="shared" ref="AX251:AX282" si="50">SUM(AE251:AV251)</f>
        <v>0</v>
      </c>
      <c r="AY251" s="40">
        <f t="shared" ref="AY251:AY282" si="51">AW251+AX251</f>
        <v>100.01999664306641</v>
      </c>
      <c r="AZ251" s="40">
        <f t="shared" ref="AZ251:AZ282" si="52">MIN(AY251,AD251)</f>
        <v>100.01999664306641</v>
      </c>
      <c r="BA251" s="40">
        <f t="shared" ref="BA251:BA282" si="53">IF( AND(ISNUMBER(AZ$251),ISNUMBER(AZ251)),(AZ251-AZ$251)/AZ$251*100,"")</f>
        <v>0</v>
      </c>
    </row>
    <row r="252" spans="1:53" ht="60" x14ac:dyDescent="0.25">
      <c r="A252" s="5">
        <v>2</v>
      </c>
      <c r="B252" s="16" t="s">
        <v>423</v>
      </c>
      <c r="C252" s="16">
        <v>2001</v>
      </c>
      <c r="D252" s="16">
        <v>2001</v>
      </c>
      <c r="E252" s="16">
        <v>2001</v>
      </c>
      <c r="F252" s="16" t="s">
        <v>45</v>
      </c>
      <c r="G252" s="16" t="s">
        <v>31</v>
      </c>
      <c r="H252" s="16" t="s">
        <v>424</v>
      </c>
      <c r="I252" s="16" t="s">
        <v>425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41">
        <v>100.05000305175781</v>
      </c>
      <c r="AC252" s="5">
        <f t="shared" si="48"/>
        <v>0</v>
      </c>
      <c r="AD252" s="41">
        <f t="shared" si="49"/>
        <v>100.05000305175781</v>
      </c>
      <c r="AE252" s="5">
        <v>0</v>
      </c>
      <c r="AF252" s="5">
        <v>0</v>
      </c>
      <c r="AG252" s="5">
        <v>2</v>
      </c>
      <c r="AH252" s="5">
        <v>0</v>
      </c>
      <c r="AI252" s="5">
        <v>0</v>
      </c>
      <c r="AJ252" s="5">
        <v>2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41">
        <v>98.139999389648438</v>
      </c>
      <c r="AX252" s="5">
        <f t="shared" si="50"/>
        <v>4</v>
      </c>
      <c r="AY252" s="41">
        <f t="shared" si="51"/>
        <v>102.13999938964844</v>
      </c>
      <c r="AZ252" s="41">
        <f t="shared" si="52"/>
        <v>100.05000305175781</v>
      </c>
      <c r="BA252" s="41">
        <f t="shared" si="53"/>
        <v>3.0000409616576768E-2</v>
      </c>
    </row>
    <row r="253" spans="1:53" ht="45" x14ac:dyDescent="0.25">
      <c r="A253" s="5">
        <v>3</v>
      </c>
      <c r="B253" s="16" t="s">
        <v>91</v>
      </c>
      <c r="C253" s="16">
        <v>2002</v>
      </c>
      <c r="D253" s="16">
        <v>2002</v>
      </c>
      <c r="E253" s="16">
        <v>2002</v>
      </c>
      <c r="F253" s="16" t="s">
        <v>45</v>
      </c>
      <c r="G253" s="16" t="s">
        <v>64</v>
      </c>
      <c r="H253" s="16" t="s">
        <v>92</v>
      </c>
      <c r="I253" s="16" t="s">
        <v>93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41">
        <v>103.19000244140625</v>
      </c>
      <c r="AC253" s="5">
        <f t="shared" si="48"/>
        <v>0</v>
      </c>
      <c r="AD253" s="41">
        <f t="shared" si="49"/>
        <v>103.19000244140625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2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41">
        <v>101.76999664306641</v>
      </c>
      <c r="AX253" s="5">
        <f t="shared" si="50"/>
        <v>2</v>
      </c>
      <c r="AY253" s="41">
        <f t="shared" si="51"/>
        <v>103.76999664306641</v>
      </c>
      <c r="AZ253" s="41">
        <f t="shared" si="52"/>
        <v>103.19000244140625</v>
      </c>
      <c r="BA253" s="41">
        <f t="shared" si="53"/>
        <v>3.1693720303274926</v>
      </c>
    </row>
    <row r="254" spans="1:53" ht="75" x14ac:dyDescent="0.25">
      <c r="A254" s="5">
        <v>4</v>
      </c>
      <c r="B254" s="16" t="s">
        <v>321</v>
      </c>
      <c r="C254" s="16">
        <v>2003</v>
      </c>
      <c r="D254" s="16">
        <v>2003</v>
      </c>
      <c r="E254" s="16">
        <v>2003</v>
      </c>
      <c r="F254" s="16" t="s">
        <v>45</v>
      </c>
      <c r="G254" s="16" t="s">
        <v>74</v>
      </c>
      <c r="H254" s="16" t="s">
        <v>322</v>
      </c>
      <c r="I254" s="16" t="s">
        <v>323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41">
        <v>108.58999633789062</v>
      </c>
      <c r="AC254" s="5">
        <f t="shared" si="48"/>
        <v>0</v>
      </c>
      <c r="AD254" s="41">
        <f t="shared" si="49"/>
        <v>108.58999633789062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2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41">
        <v>107.05999755859375</v>
      </c>
      <c r="AX254" s="5">
        <f t="shared" si="50"/>
        <v>2</v>
      </c>
      <c r="AY254" s="41">
        <f t="shared" si="51"/>
        <v>109.05999755859375</v>
      </c>
      <c r="AZ254" s="41">
        <f t="shared" si="52"/>
        <v>108.58999633789062</v>
      </c>
      <c r="BA254" s="41">
        <f t="shared" si="53"/>
        <v>8.5682863251908632</v>
      </c>
    </row>
    <row r="255" spans="1:53" ht="60" x14ac:dyDescent="0.25">
      <c r="A255" s="5">
        <v>5</v>
      </c>
      <c r="B255" s="16" t="s">
        <v>124</v>
      </c>
      <c r="C255" s="16">
        <v>2003</v>
      </c>
      <c r="D255" s="16">
        <v>2003</v>
      </c>
      <c r="E255" s="16">
        <v>2003</v>
      </c>
      <c r="F255" s="16">
        <v>1</v>
      </c>
      <c r="G255" s="16" t="s">
        <v>31</v>
      </c>
      <c r="H255" s="16" t="s">
        <v>125</v>
      </c>
      <c r="I255" s="16" t="s">
        <v>108</v>
      </c>
      <c r="J255" s="5">
        <v>0</v>
      </c>
      <c r="K255" s="5">
        <v>0</v>
      </c>
      <c r="L255" s="5">
        <v>0</v>
      </c>
      <c r="M255" s="5">
        <v>0</v>
      </c>
      <c r="N255" s="5">
        <v>2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2</v>
      </c>
      <c r="X255" s="5">
        <v>0</v>
      </c>
      <c r="Y255" s="5">
        <v>0</v>
      </c>
      <c r="Z255" s="5">
        <v>0</v>
      </c>
      <c r="AA255" s="5">
        <v>0</v>
      </c>
      <c r="AB255" s="41">
        <v>106.44000244140625</v>
      </c>
      <c r="AC255" s="5">
        <f t="shared" si="48"/>
        <v>4</v>
      </c>
      <c r="AD255" s="41">
        <f t="shared" si="49"/>
        <v>110.44000244140625</v>
      </c>
      <c r="AE255" s="5">
        <v>0</v>
      </c>
      <c r="AF255" s="5">
        <v>0</v>
      </c>
      <c r="AG255" s="5">
        <v>0</v>
      </c>
      <c r="AH255" s="5">
        <v>2</v>
      </c>
      <c r="AI255" s="5">
        <v>0</v>
      </c>
      <c r="AJ255" s="5">
        <v>2</v>
      </c>
      <c r="AK255" s="5">
        <v>0</v>
      </c>
      <c r="AL255" s="5">
        <v>2</v>
      </c>
      <c r="AM255" s="5">
        <v>0</v>
      </c>
      <c r="AN255" s="5">
        <v>0</v>
      </c>
      <c r="AO255" s="5">
        <v>0</v>
      </c>
      <c r="AP255" s="5">
        <v>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41">
        <v>119.13999938964844</v>
      </c>
      <c r="AX255" s="5">
        <f t="shared" si="50"/>
        <v>6</v>
      </c>
      <c r="AY255" s="41">
        <f t="shared" si="51"/>
        <v>125.13999938964844</v>
      </c>
      <c r="AZ255" s="41">
        <f t="shared" si="52"/>
        <v>110.44000244140625</v>
      </c>
      <c r="BA255" s="41">
        <f t="shared" si="53"/>
        <v>10.417922563549876</v>
      </c>
    </row>
    <row r="256" spans="1:53" ht="60" x14ac:dyDescent="0.25">
      <c r="A256" s="5">
        <v>6</v>
      </c>
      <c r="B256" s="16" t="s">
        <v>200</v>
      </c>
      <c r="C256" s="16">
        <v>2001</v>
      </c>
      <c r="D256" s="16">
        <v>2001</v>
      </c>
      <c r="E256" s="16">
        <v>2001</v>
      </c>
      <c r="F256" s="16" t="s">
        <v>45</v>
      </c>
      <c r="G256" s="16" t="s">
        <v>53</v>
      </c>
      <c r="H256" s="16" t="s">
        <v>54</v>
      </c>
      <c r="I256" s="16" t="s">
        <v>55</v>
      </c>
      <c r="J256" s="5">
        <v>2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2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41">
        <v>106.79000091552734</v>
      </c>
      <c r="AC256" s="5">
        <f t="shared" si="48"/>
        <v>4</v>
      </c>
      <c r="AD256" s="41">
        <f t="shared" si="49"/>
        <v>110.79000091552734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2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>
        <v>2</v>
      </c>
      <c r="AS256" s="5">
        <v>0</v>
      </c>
      <c r="AT256" s="5">
        <v>0</v>
      </c>
      <c r="AU256" s="5">
        <v>0</v>
      </c>
      <c r="AV256" s="5">
        <v>0</v>
      </c>
      <c r="AW256" s="41">
        <v>107.41999816894531</v>
      </c>
      <c r="AX256" s="5">
        <f t="shared" si="50"/>
        <v>4</v>
      </c>
      <c r="AY256" s="41">
        <f t="shared" si="51"/>
        <v>111.41999816894531</v>
      </c>
      <c r="AZ256" s="41">
        <f t="shared" si="52"/>
        <v>110.79000091552734</v>
      </c>
      <c r="BA256" s="41">
        <f t="shared" si="53"/>
        <v>10.767851063717803</v>
      </c>
    </row>
    <row r="257" spans="1:53" ht="105" x14ac:dyDescent="0.25">
      <c r="A257" s="5">
        <v>7</v>
      </c>
      <c r="B257" s="16" t="s">
        <v>286</v>
      </c>
      <c r="C257" s="16">
        <v>2003</v>
      </c>
      <c r="D257" s="16">
        <v>2003</v>
      </c>
      <c r="E257" s="16">
        <v>2003</v>
      </c>
      <c r="F257" s="16">
        <v>1</v>
      </c>
      <c r="G257" s="16" t="s">
        <v>113</v>
      </c>
      <c r="H257" s="16" t="s">
        <v>158</v>
      </c>
      <c r="I257" s="16" t="s">
        <v>115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2</v>
      </c>
      <c r="Q257" s="5">
        <v>0</v>
      </c>
      <c r="R257" s="5">
        <v>0</v>
      </c>
      <c r="S257" s="5">
        <v>0</v>
      </c>
      <c r="T257" s="5">
        <v>2</v>
      </c>
      <c r="U257" s="5">
        <v>0</v>
      </c>
      <c r="V257" s="5">
        <v>0</v>
      </c>
      <c r="W257" s="5">
        <v>0</v>
      </c>
      <c r="X257" s="5">
        <v>2</v>
      </c>
      <c r="Y257" s="5">
        <v>2</v>
      </c>
      <c r="Z257" s="5">
        <v>0</v>
      </c>
      <c r="AA257" s="5">
        <v>0</v>
      </c>
      <c r="AB257" s="41">
        <v>109.54000091552734</v>
      </c>
      <c r="AC257" s="5">
        <f t="shared" si="48"/>
        <v>8</v>
      </c>
      <c r="AD257" s="41">
        <f t="shared" si="49"/>
        <v>117.54000091552734</v>
      </c>
      <c r="AE257" s="5">
        <v>0</v>
      </c>
      <c r="AF257" s="5">
        <v>0</v>
      </c>
      <c r="AG257" s="5">
        <v>0</v>
      </c>
      <c r="AH257" s="5">
        <v>0</v>
      </c>
      <c r="AI257" s="5">
        <v>2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2</v>
      </c>
      <c r="AT257" s="5">
        <v>0</v>
      </c>
      <c r="AU257" s="5">
        <v>0</v>
      </c>
      <c r="AV257" s="5">
        <v>0</v>
      </c>
      <c r="AW257" s="41">
        <v>106.90000152587891</v>
      </c>
      <c r="AX257" s="5">
        <f t="shared" si="50"/>
        <v>4</v>
      </c>
      <c r="AY257" s="41">
        <f t="shared" si="51"/>
        <v>110.90000152587891</v>
      </c>
      <c r="AZ257" s="41">
        <f t="shared" si="52"/>
        <v>110.90000152587891</v>
      </c>
      <c r="BA257" s="41">
        <f t="shared" si="53"/>
        <v>10.877829682037611</v>
      </c>
    </row>
    <row r="258" spans="1:53" ht="90" x14ac:dyDescent="0.25">
      <c r="A258" s="5">
        <v>8</v>
      </c>
      <c r="B258" s="16" t="s">
        <v>400</v>
      </c>
      <c r="C258" s="16">
        <v>2001</v>
      </c>
      <c r="D258" s="16">
        <v>2001</v>
      </c>
      <c r="E258" s="16">
        <v>2001</v>
      </c>
      <c r="F258" s="16">
        <v>1</v>
      </c>
      <c r="G258" s="16" t="s">
        <v>31</v>
      </c>
      <c r="H258" s="16" t="s">
        <v>107</v>
      </c>
      <c r="I258" s="16" t="s">
        <v>398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41">
        <v>112.63999938964844</v>
      </c>
      <c r="AC258" s="5">
        <f t="shared" si="48"/>
        <v>0</v>
      </c>
      <c r="AD258" s="41">
        <f t="shared" si="49"/>
        <v>112.63999938964844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0</v>
      </c>
      <c r="AT258" s="5">
        <v>0</v>
      </c>
      <c r="AU258" s="5">
        <v>0</v>
      </c>
      <c r="AV258" s="5">
        <v>0</v>
      </c>
      <c r="AW258" s="41">
        <v>115.16000366210937</v>
      </c>
      <c r="AX258" s="5">
        <f t="shared" si="50"/>
        <v>0</v>
      </c>
      <c r="AY258" s="41">
        <f t="shared" si="51"/>
        <v>115.16000366210937</v>
      </c>
      <c r="AZ258" s="41">
        <f t="shared" si="52"/>
        <v>112.63999938964844</v>
      </c>
      <c r="BA258" s="41">
        <f t="shared" si="53"/>
        <v>12.617479674207605</v>
      </c>
    </row>
    <row r="259" spans="1:53" ht="60" x14ac:dyDescent="0.25">
      <c r="A259" s="5">
        <v>9</v>
      </c>
      <c r="B259" s="16" t="s">
        <v>491</v>
      </c>
      <c r="C259" s="16">
        <v>2001</v>
      </c>
      <c r="D259" s="16">
        <v>2001</v>
      </c>
      <c r="E259" s="16">
        <v>2001</v>
      </c>
      <c r="F259" s="16" t="s">
        <v>45</v>
      </c>
      <c r="G259" s="16" t="s">
        <v>74</v>
      </c>
      <c r="H259" s="16" t="s">
        <v>75</v>
      </c>
      <c r="I259" s="16" t="s">
        <v>76</v>
      </c>
      <c r="J259" s="5">
        <v>2</v>
      </c>
      <c r="K259" s="5">
        <v>0</v>
      </c>
      <c r="L259" s="5">
        <v>0</v>
      </c>
      <c r="M259" s="5">
        <v>0</v>
      </c>
      <c r="N259" s="5">
        <v>0</v>
      </c>
      <c r="O259" s="5">
        <v>2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41">
        <v>108.83000183105469</v>
      </c>
      <c r="AC259" s="5">
        <f t="shared" si="48"/>
        <v>4</v>
      </c>
      <c r="AD259" s="41">
        <f t="shared" si="49"/>
        <v>112.83000183105469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2</v>
      </c>
      <c r="AQ259" s="5">
        <v>0</v>
      </c>
      <c r="AR259" s="5">
        <v>0</v>
      </c>
      <c r="AS259" s="5">
        <v>0</v>
      </c>
      <c r="AT259" s="5">
        <v>0</v>
      </c>
      <c r="AU259" s="5">
        <v>0</v>
      </c>
      <c r="AV259" s="5">
        <v>0</v>
      </c>
      <c r="AW259" s="41">
        <v>114.94000244140625</v>
      </c>
      <c r="AX259" s="5">
        <f t="shared" si="50"/>
        <v>2</v>
      </c>
      <c r="AY259" s="41">
        <f t="shared" si="51"/>
        <v>116.94000244140625</v>
      </c>
      <c r="AZ259" s="41">
        <f t="shared" si="52"/>
        <v>112.83000183105469</v>
      </c>
      <c r="BA259" s="41">
        <f t="shared" si="53"/>
        <v>12.807444129099856</v>
      </c>
    </row>
    <row r="260" spans="1:53" ht="60" x14ac:dyDescent="0.25">
      <c r="A260" s="5">
        <v>10</v>
      </c>
      <c r="B260" s="16" t="s">
        <v>318</v>
      </c>
      <c r="C260" s="16">
        <v>2002</v>
      </c>
      <c r="D260" s="16">
        <v>2002</v>
      </c>
      <c r="E260" s="16">
        <v>2002</v>
      </c>
      <c r="F260" s="16" t="s">
        <v>45</v>
      </c>
      <c r="G260" s="16" t="s">
        <v>319</v>
      </c>
      <c r="H260" s="16" t="s">
        <v>54</v>
      </c>
      <c r="I260" s="16" t="s">
        <v>55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2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41">
        <v>114.61000061035156</v>
      </c>
      <c r="AC260" s="5">
        <f t="shared" si="48"/>
        <v>2</v>
      </c>
      <c r="AD260" s="41">
        <f t="shared" si="49"/>
        <v>116.61000061035156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2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2</v>
      </c>
      <c r="AT260" s="5">
        <v>0</v>
      </c>
      <c r="AU260" s="5">
        <v>0</v>
      </c>
      <c r="AV260" s="5">
        <v>0</v>
      </c>
      <c r="AW260" s="41">
        <v>110.01000213623047</v>
      </c>
      <c r="AX260" s="5">
        <f t="shared" si="50"/>
        <v>4</v>
      </c>
      <c r="AY260" s="41">
        <f t="shared" si="51"/>
        <v>114.01000213623047</v>
      </c>
      <c r="AZ260" s="41">
        <f t="shared" si="52"/>
        <v>114.01000213623047</v>
      </c>
      <c r="BA260" s="41">
        <f t="shared" si="53"/>
        <v>13.987208521001163</v>
      </c>
    </row>
    <row r="261" spans="1:53" ht="75" x14ac:dyDescent="0.25">
      <c r="A261" s="5">
        <v>11</v>
      </c>
      <c r="B261" s="16" t="s">
        <v>361</v>
      </c>
      <c r="C261" s="16">
        <v>2002</v>
      </c>
      <c r="D261" s="16">
        <v>2002</v>
      </c>
      <c r="E261" s="16">
        <v>2002</v>
      </c>
      <c r="F261" s="16" t="s">
        <v>45</v>
      </c>
      <c r="G261" s="16" t="s">
        <v>48</v>
      </c>
      <c r="H261" s="16" t="s">
        <v>49</v>
      </c>
      <c r="I261" s="16" t="s">
        <v>79</v>
      </c>
      <c r="J261" s="5">
        <v>0</v>
      </c>
      <c r="K261" s="5">
        <v>0</v>
      </c>
      <c r="L261" s="5">
        <v>2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41">
        <v>116.66000366210937</v>
      </c>
      <c r="AC261" s="5">
        <f t="shared" si="48"/>
        <v>2</v>
      </c>
      <c r="AD261" s="41">
        <f t="shared" si="49"/>
        <v>118.66000366210937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2</v>
      </c>
      <c r="AR261" s="5">
        <v>0</v>
      </c>
      <c r="AS261" s="5">
        <v>0</v>
      </c>
      <c r="AT261" s="5">
        <v>0</v>
      </c>
      <c r="AU261" s="5">
        <v>0</v>
      </c>
      <c r="AV261" s="5">
        <v>0</v>
      </c>
      <c r="AW261" s="41">
        <v>115.16999816894531</v>
      </c>
      <c r="AX261" s="5">
        <f t="shared" si="50"/>
        <v>2</v>
      </c>
      <c r="AY261" s="41">
        <f t="shared" si="51"/>
        <v>117.16999816894531</v>
      </c>
      <c r="AZ261" s="41">
        <f t="shared" si="52"/>
        <v>117.16999816894531</v>
      </c>
      <c r="BA261" s="41">
        <f t="shared" si="53"/>
        <v>17.146572786920583</v>
      </c>
    </row>
    <row r="262" spans="1:53" ht="45" x14ac:dyDescent="0.25">
      <c r="A262" s="5">
        <v>12</v>
      </c>
      <c r="B262" s="16" t="s">
        <v>266</v>
      </c>
      <c r="C262" s="16">
        <v>2005</v>
      </c>
      <c r="D262" s="16">
        <v>2005</v>
      </c>
      <c r="E262" s="16">
        <v>2005</v>
      </c>
      <c r="F262" s="16">
        <v>2</v>
      </c>
      <c r="G262" s="16" t="s">
        <v>18</v>
      </c>
      <c r="H262" s="16" t="s">
        <v>19</v>
      </c>
      <c r="I262" s="16" t="s">
        <v>20</v>
      </c>
      <c r="J262" s="5">
        <v>0</v>
      </c>
      <c r="K262" s="5">
        <v>2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41">
        <v>121.83000183105469</v>
      </c>
      <c r="AC262" s="5">
        <f t="shared" si="48"/>
        <v>2</v>
      </c>
      <c r="AD262" s="41">
        <f t="shared" si="49"/>
        <v>123.83000183105469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2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41">
        <v>116.66000366210937</v>
      </c>
      <c r="AX262" s="5">
        <f t="shared" si="50"/>
        <v>2</v>
      </c>
      <c r="AY262" s="41">
        <f t="shared" si="51"/>
        <v>118.66000366210937</v>
      </c>
      <c r="AZ262" s="41">
        <f t="shared" si="52"/>
        <v>118.66000366210937</v>
      </c>
      <c r="BA262" s="41">
        <f t="shared" si="53"/>
        <v>18.636280388572814</v>
      </c>
    </row>
    <row r="263" spans="1:53" ht="60" x14ac:dyDescent="0.25">
      <c r="A263" s="5">
        <v>13</v>
      </c>
      <c r="B263" s="16" t="s">
        <v>148</v>
      </c>
      <c r="C263" s="16">
        <v>2005</v>
      </c>
      <c r="D263" s="16">
        <v>2005</v>
      </c>
      <c r="E263" s="16">
        <v>2005</v>
      </c>
      <c r="F263" s="16">
        <v>1</v>
      </c>
      <c r="G263" s="16" t="s">
        <v>74</v>
      </c>
      <c r="H263" s="16" t="s">
        <v>75</v>
      </c>
      <c r="I263" s="16" t="s">
        <v>149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2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41">
        <v>126.91000366210937</v>
      </c>
      <c r="AC263" s="5">
        <f t="shared" si="48"/>
        <v>2</v>
      </c>
      <c r="AD263" s="41">
        <f t="shared" si="49"/>
        <v>128.91000366210937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  <c r="AO263" s="5">
        <v>0</v>
      </c>
      <c r="AP263" s="5">
        <v>0</v>
      </c>
      <c r="AQ263" s="5">
        <v>2</v>
      </c>
      <c r="AR263" s="5">
        <v>0</v>
      </c>
      <c r="AS263" s="5">
        <v>0</v>
      </c>
      <c r="AT263" s="5">
        <v>0</v>
      </c>
      <c r="AU263" s="5">
        <v>0</v>
      </c>
      <c r="AV263" s="5">
        <v>0</v>
      </c>
      <c r="AW263" s="41">
        <v>122.98999786376953</v>
      </c>
      <c r="AX263" s="5">
        <f t="shared" si="50"/>
        <v>2</v>
      </c>
      <c r="AY263" s="41">
        <f t="shared" si="51"/>
        <v>124.98999786376953</v>
      </c>
      <c r="AZ263" s="41">
        <f t="shared" si="52"/>
        <v>124.98999786376953</v>
      </c>
      <c r="BA263" s="41">
        <f t="shared" si="53"/>
        <v>24.96500905695051</v>
      </c>
    </row>
    <row r="264" spans="1:53" ht="75" x14ac:dyDescent="0.25">
      <c r="A264" s="5">
        <v>14</v>
      </c>
      <c r="B264" s="16" t="s">
        <v>454</v>
      </c>
      <c r="C264" s="16">
        <v>2002</v>
      </c>
      <c r="D264" s="16">
        <v>2002</v>
      </c>
      <c r="E264" s="16">
        <v>2002</v>
      </c>
      <c r="F264" s="16">
        <v>3</v>
      </c>
      <c r="G264" s="16" t="s">
        <v>48</v>
      </c>
      <c r="H264" s="16" t="s">
        <v>49</v>
      </c>
      <c r="I264" s="16" t="s">
        <v>50</v>
      </c>
      <c r="J264" s="5">
        <v>2</v>
      </c>
      <c r="K264" s="5">
        <v>0</v>
      </c>
      <c r="L264" s="5">
        <v>0</v>
      </c>
      <c r="M264" s="5">
        <v>0</v>
      </c>
      <c r="N264" s="5">
        <v>2</v>
      </c>
      <c r="O264" s="5">
        <v>2</v>
      </c>
      <c r="P264" s="5">
        <v>0</v>
      </c>
      <c r="Q264" s="5">
        <v>2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41">
        <v>127.55000305175781</v>
      </c>
      <c r="AC264" s="5">
        <f t="shared" si="48"/>
        <v>8</v>
      </c>
      <c r="AD264" s="41">
        <f t="shared" si="49"/>
        <v>135.55000305175781</v>
      </c>
      <c r="AE264" s="5">
        <v>0</v>
      </c>
      <c r="AF264" s="5">
        <v>0</v>
      </c>
      <c r="AG264" s="5">
        <v>2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2</v>
      </c>
      <c r="AP264" s="5">
        <v>0</v>
      </c>
      <c r="AQ264" s="5">
        <v>0</v>
      </c>
      <c r="AR264" s="5">
        <v>2</v>
      </c>
      <c r="AS264" s="5">
        <v>0</v>
      </c>
      <c r="AT264" s="5">
        <v>0</v>
      </c>
      <c r="AU264" s="5">
        <v>0</v>
      </c>
      <c r="AV264" s="5">
        <v>0</v>
      </c>
      <c r="AW264" s="41">
        <v>120.52999877929687</v>
      </c>
      <c r="AX264" s="5">
        <f t="shared" si="50"/>
        <v>6</v>
      </c>
      <c r="AY264" s="41">
        <f t="shared" si="51"/>
        <v>126.52999877929687</v>
      </c>
      <c r="AZ264" s="41">
        <f t="shared" si="52"/>
        <v>126.52999877929687</v>
      </c>
      <c r="BA264" s="41">
        <f t="shared" si="53"/>
        <v>26.504702085558606</v>
      </c>
    </row>
    <row r="265" spans="1:53" ht="45" x14ac:dyDescent="0.25">
      <c r="A265" s="5">
        <v>15</v>
      </c>
      <c r="B265" s="16" t="s">
        <v>210</v>
      </c>
      <c r="C265" s="16">
        <v>2001</v>
      </c>
      <c r="D265" s="16">
        <v>2001</v>
      </c>
      <c r="E265" s="16">
        <v>2001</v>
      </c>
      <c r="F265" s="16">
        <v>1</v>
      </c>
      <c r="G265" s="16" t="s">
        <v>174</v>
      </c>
      <c r="H265" s="16" t="s">
        <v>175</v>
      </c>
      <c r="I265" s="16" t="s">
        <v>176</v>
      </c>
      <c r="J265" s="5">
        <v>2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2</v>
      </c>
      <c r="R265" s="5">
        <v>0</v>
      </c>
      <c r="S265" s="5">
        <v>0</v>
      </c>
      <c r="T265" s="5">
        <v>2</v>
      </c>
      <c r="U265" s="5">
        <v>0</v>
      </c>
      <c r="V265" s="5">
        <v>0</v>
      </c>
      <c r="W265" s="5">
        <v>0</v>
      </c>
      <c r="X265" s="5">
        <v>2</v>
      </c>
      <c r="Y265" s="5">
        <v>0</v>
      </c>
      <c r="Z265" s="5">
        <v>0</v>
      </c>
      <c r="AA265" s="5">
        <v>0</v>
      </c>
      <c r="AB265" s="41">
        <v>128.69000244140625</v>
      </c>
      <c r="AC265" s="5">
        <f t="shared" si="48"/>
        <v>8</v>
      </c>
      <c r="AD265" s="41">
        <f t="shared" si="49"/>
        <v>136.69000244140625</v>
      </c>
      <c r="AE265" s="5">
        <v>0</v>
      </c>
      <c r="AF265" s="5">
        <v>0</v>
      </c>
      <c r="AG265" s="5">
        <v>2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41">
        <v>125.73000335693359</v>
      </c>
      <c r="AX265" s="5">
        <f t="shared" si="50"/>
        <v>2</v>
      </c>
      <c r="AY265" s="41">
        <f t="shared" si="51"/>
        <v>127.73000335693359</v>
      </c>
      <c r="AZ265" s="41">
        <f t="shared" si="52"/>
        <v>127.73000335693359</v>
      </c>
      <c r="BA265" s="41">
        <f t="shared" si="53"/>
        <v>27.70446675053763</v>
      </c>
    </row>
    <row r="266" spans="1:53" ht="75" x14ac:dyDescent="0.25">
      <c r="A266" s="5">
        <v>16</v>
      </c>
      <c r="B266" s="16" t="s">
        <v>40</v>
      </c>
      <c r="C266" s="16">
        <v>2003</v>
      </c>
      <c r="D266" s="16">
        <v>2003</v>
      </c>
      <c r="E266" s="16">
        <v>2003</v>
      </c>
      <c r="F266" s="16">
        <v>1</v>
      </c>
      <c r="G266" s="16" t="s">
        <v>12</v>
      </c>
      <c r="H266" s="16" t="s">
        <v>41</v>
      </c>
      <c r="I266" s="16" t="s">
        <v>42</v>
      </c>
      <c r="J266" s="5">
        <v>2</v>
      </c>
      <c r="K266" s="5">
        <v>0</v>
      </c>
      <c r="L266" s="5">
        <v>0</v>
      </c>
      <c r="M266" s="5">
        <v>0</v>
      </c>
      <c r="N266" s="5">
        <v>0</v>
      </c>
      <c r="O266" s="5">
        <v>2</v>
      </c>
      <c r="P266" s="5">
        <v>0</v>
      </c>
      <c r="Q266" s="5">
        <v>0</v>
      </c>
      <c r="R266" s="5">
        <v>0</v>
      </c>
      <c r="S266" s="5">
        <v>2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2</v>
      </c>
      <c r="Z266" s="5">
        <v>0</v>
      </c>
      <c r="AA266" s="5">
        <v>0</v>
      </c>
      <c r="AB266" s="41">
        <v>140.32000732421875</v>
      </c>
      <c r="AC266" s="5">
        <f t="shared" si="48"/>
        <v>8</v>
      </c>
      <c r="AD266" s="41">
        <f t="shared" si="49"/>
        <v>148.32000732421875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2</v>
      </c>
      <c r="AR266" s="5">
        <v>0</v>
      </c>
      <c r="AS266" s="5">
        <v>0</v>
      </c>
      <c r="AT266" s="5">
        <v>2</v>
      </c>
      <c r="AU266" s="5">
        <v>0</v>
      </c>
      <c r="AV266" s="5">
        <v>0</v>
      </c>
      <c r="AW266" s="41">
        <v>125.66999816894531</v>
      </c>
      <c r="AX266" s="5">
        <f t="shared" si="50"/>
        <v>4</v>
      </c>
      <c r="AY266" s="41">
        <f t="shared" si="51"/>
        <v>129.66999816894531</v>
      </c>
      <c r="AZ266" s="41">
        <f t="shared" si="52"/>
        <v>129.66999816894531</v>
      </c>
      <c r="BA266" s="41">
        <f t="shared" si="53"/>
        <v>29.64407370626952</v>
      </c>
    </row>
    <row r="267" spans="1:53" ht="75" x14ac:dyDescent="0.25">
      <c r="A267" s="5">
        <v>17</v>
      </c>
      <c r="B267" s="16" t="s">
        <v>154</v>
      </c>
      <c r="C267" s="16">
        <v>2004</v>
      </c>
      <c r="D267" s="16">
        <v>2004</v>
      </c>
      <c r="E267" s="16">
        <v>2004</v>
      </c>
      <c r="F267" s="16">
        <v>1</v>
      </c>
      <c r="G267" s="16" t="s">
        <v>113</v>
      </c>
      <c r="H267" s="16" t="s">
        <v>114</v>
      </c>
      <c r="I267" s="16" t="s">
        <v>155</v>
      </c>
      <c r="J267" s="5">
        <v>0</v>
      </c>
      <c r="K267" s="5">
        <v>0</v>
      </c>
      <c r="L267" s="5">
        <v>2</v>
      </c>
      <c r="M267" s="5">
        <v>0</v>
      </c>
      <c r="N267" s="5">
        <v>0</v>
      </c>
      <c r="O267" s="5">
        <v>0</v>
      </c>
      <c r="P267" s="5">
        <v>0</v>
      </c>
      <c r="Q267" s="5">
        <v>2</v>
      </c>
      <c r="R267" s="5">
        <v>0</v>
      </c>
      <c r="S267" s="5">
        <v>0</v>
      </c>
      <c r="T267" s="5">
        <v>2</v>
      </c>
      <c r="U267" s="5">
        <v>2</v>
      </c>
      <c r="V267" s="5">
        <v>0</v>
      </c>
      <c r="W267" s="5">
        <v>0</v>
      </c>
      <c r="X267" s="5"/>
      <c r="Y267" s="5"/>
      <c r="Z267" s="5"/>
      <c r="AA267" s="5"/>
      <c r="AB267" s="41"/>
      <c r="AC267" s="5">
        <f t="shared" si="48"/>
        <v>8</v>
      </c>
      <c r="AD267" s="41" t="s">
        <v>848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41">
        <v>130.39999389648437</v>
      </c>
      <c r="AX267" s="5">
        <f t="shared" si="50"/>
        <v>0</v>
      </c>
      <c r="AY267" s="41">
        <f t="shared" si="51"/>
        <v>130.39999389648437</v>
      </c>
      <c r="AZ267" s="41">
        <f t="shared" si="52"/>
        <v>130.39999389648437</v>
      </c>
      <c r="BA267" s="41">
        <f t="shared" si="53"/>
        <v>30.373923488352737</v>
      </c>
    </row>
    <row r="268" spans="1:53" ht="30" x14ac:dyDescent="0.25">
      <c r="A268" s="5">
        <v>18</v>
      </c>
      <c r="B268" s="16" t="s">
        <v>212</v>
      </c>
      <c r="C268" s="16">
        <v>2002</v>
      </c>
      <c r="D268" s="16">
        <v>2002</v>
      </c>
      <c r="E268" s="16">
        <v>2002</v>
      </c>
      <c r="F268" s="16">
        <v>1</v>
      </c>
      <c r="G268" s="16" t="s">
        <v>53</v>
      </c>
      <c r="H268" s="16" t="s">
        <v>60</v>
      </c>
      <c r="I268" s="16" t="s">
        <v>61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41">
        <v>133.94000244140625</v>
      </c>
      <c r="AC268" s="5">
        <f t="shared" si="48"/>
        <v>0</v>
      </c>
      <c r="AD268" s="41">
        <f t="shared" si="49"/>
        <v>133.94000244140625</v>
      </c>
      <c r="AE268" s="5">
        <v>0</v>
      </c>
      <c r="AF268" s="5">
        <v>0</v>
      </c>
      <c r="AG268" s="5">
        <v>0</v>
      </c>
      <c r="AH268" s="5">
        <v>0</v>
      </c>
      <c r="AI268" s="5">
        <v>2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2</v>
      </c>
      <c r="AU268" s="5">
        <v>0</v>
      </c>
      <c r="AV268" s="5">
        <v>0</v>
      </c>
      <c r="AW268" s="41">
        <v>127.61000061035156</v>
      </c>
      <c r="AX268" s="5">
        <f t="shared" si="50"/>
        <v>4</v>
      </c>
      <c r="AY268" s="41">
        <f t="shared" si="51"/>
        <v>131.61000061035156</v>
      </c>
      <c r="AZ268" s="41">
        <f t="shared" si="52"/>
        <v>131.61000061035156</v>
      </c>
      <c r="BA268" s="41">
        <f t="shared" si="53"/>
        <v>31.583688289870626</v>
      </c>
    </row>
    <row r="269" spans="1:53" ht="30" x14ac:dyDescent="0.25">
      <c r="A269" s="5">
        <v>19</v>
      </c>
      <c r="B269" s="16" t="s">
        <v>119</v>
      </c>
      <c r="C269" s="16">
        <v>2004</v>
      </c>
      <c r="D269" s="16">
        <v>2004</v>
      </c>
      <c r="E269" s="16">
        <v>2004</v>
      </c>
      <c r="F269" s="16">
        <v>3</v>
      </c>
      <c r="G269" s="16" t="s">
        <v>53</v>
      </c>
      <c r="H269" s="16" t="s">
        <v>60</v>
      </c>
      <c r="I269" s="16" t="s">
        <v>120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2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41">
        <v>134.25</v>
      </c>
      <c r="AC269" s="5">
        <f t="shared" si="48"/>
        <v>2</v>
      </c>
      <c r="AD269" s="41">
        <f t="shared" si="49"/>
        <v>136.25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2</v>
      </c>
      <c r="AM269" s="5">
        <v>0</v>
      </c>
      <c r="AN269" s="5">
        <v>0</v>
      </c>
      <c r="AO269" s="5">
        <v>0</v>
      </c>
      <c r="AP269" s="5">
        <v>2</v>
      </c>
      <c r="AQ269" s="5">
        <v>0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41">
        <v>129.1199951171875</v>
      </c>
      <c r="AX269" s="5">
        <f t="shared" si="50"/>
        <v>4</v>
      </c>
      <c r="AY269" s="41">
        <f t="shared" si="51"/>
        <v>133.1199951171875</v>
      </c>
      <c r="AZ269" s="41">
        <f t="shared" si="52"/>
        <v>133.1199951171875</v>
      </c>
      <c r="BA269" s="41">
        <f t="shared" si="53"/>
        <v>33.093380908862144</v>
      </c>
    </row>
    <row r="270" spans="1:53" ht="75" x14ac:dyDescent="0.25">
      <c r="A270" s="5">
        <v>20</v>
      </c>
      <c r="B270" s="16" t="s">
        <v>404</v>
      </c>
      <c r="C270" s="16">
        <v>2004</v>
      </c>
      <c r="D270" s="16">
        <v>2004</v>
      </c>
      <c r="E270" s="16">
        <v>2004</v>
      </c>
      <c r="F270" s="16" t="s">
        <v>45</v>
      </c>
      <c r="G270" s="16" t="s">
        <v>48</v>
      </c>
      <c r="H270" s="16" t="s">
        <v>49</v>
      </c>
      <c r="I270" s="16" t="s">
        <v>79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2</v>
      </c>
      <c r="P270" s="5">
        <v>0</v>
      </c>
      <c r="Q270" s="5">
        <v>0</v>
      </c>
      <c r="R270" s="5">
        <v>0</v>
      </c>
      <c r="S270" s="5">
        <v>0</v>
      </c>
      <c r="T270" s="5">
        <v>2</v>
      </c>
      <c r="U270" s="5">
        <v>0</v>
      </c>
      <c r="V270" s="5">
        <v>0</v>
      </c>
      <c r="W270" s="5">
        <v>2</v>
      </c>
      <c r="X270" s="5">
        <v>0</v>
      </c>
      <c r="Y270" s="5">
        <v>0</v>
      </c>
      <c r="Z270" s="5">
        <v>0</v>
      </c>
      <c r="AA270" s="5">
        <v>0</v>
      </c>
      <c r="AB270" s="41">
        <v>129.88999938964844</v>
      </c>
      <c r="AC270" s="5">
        <f t="shared" si="48"/>
        <v>6</v>
      </c>
      <c r="AD270" s="41">
        <f t="shared" si="49"/>
        <v>135.88999938964844</v>
      </c>
      <c r="AE270" s="5">
        <v>0</v>
      </c>
      <c r="AF270" s="5">
        <v>2</v>
      </c>
      <c r="AG270" s="5">
        <v>0</v>
      </c>
      <c r="AH270" s="5">
        <v>0</v>
      </c>
      <c r="AI270" s="5">
        <v>0</v>
      </c>
      <c r="AJ270" s="5">
        <v>2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41">
        <v>129.44999694824219</v>
      </c>
      <c r="AX270" s="5">
        <f t="shared" si="50"/>
        <v>4</v>
      </c>
      <c r="AY270" s="41">
        <f t="shared" si="51"/>
        <v>133.44999694824219</v>
      </c>
      <c r="AZ270" s="41">
        <f t="shared" si="52"/>
        <v>133.44999694824219</v>
      </c>
      <c r="BA270" s="41">
        <f t="shared" si="53"/>
        <v>33.423316763821568</v>
      </c>
    </row>
    <row r="271" spans="1:53" ht="75" x14ac:dyDescent="0.25">
      <c r="A271" s="5">
        <v>21</v>
      </c>
      <c r="B271" s="16" t="s">
        <v>239</v>
      </c>
      <c r="C271" s="16">
        <v>2002</v>
      </c>
      <c r="D271" s="16">
        <v>2002</v>
      </c>
      <c r="E271" s="16">
        <v>2002</v>
      </c>
      <c r="F271" s="16">
        <v>1</v>
      </c>
      <c r="G271" s="16" t="s">
        <v>12</v>
      </c>
      <c r="H271" s="16" t="s">
        <v>41</v>
      </c>
      <c r="I271" s="16" t="s">
        <v>104</v>
      </c>
      <c r="J271" s="5">
        <v>2</v>
      </c>
      <c r="K271" s="5">
        <v>0</v>
      </c>
      <c r="L271" s="5">
        <v>0</v>
      </c>
      <c r="M271" s="5">
        <v>0</v>
      </c>
      <c r="N271" s="5">
        <v>2</v>
      </c>
      <c r="O271" s="5">
        <v>0</v>
      </c>
      <c r="P271" s="5">
        <v>2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41">
        <v>129.38999938964844</v>
      </c>
      <c r="AC271" s="5">
        <f t="shared" si="48"/>
        <v>6</v>
      </c>
      <c r="AD271" s="41">
        <f t="shared" si="49"/>
        <v>135.38999938964844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2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  <c r="AV271" s="5">
        <v>0</v>
      </c>
      <c r="AW271" s="41">
        <v>142.08999633789062</v>
      </c>
      <c r="AX271" s="5">
        <f t="shared" si="50"/>
        <v>2</v>
      </c>
      <c r="AY271" s="41">
        <f t="shared" si="51"/>
        <v>144.08999633789062</v>
      </c>
      <c r="AZ271" s="41">
        <f t="shared" si="52"/>
        <v>135.38999938964844</v>
      </c>
      <c r="BA271" s="41">
        <f t="shared" si="53"/>
        <v>35.362931347422673</v>
      </c>
    </row>
    <row r="272" spans="1:53" ht="60" x14ac:dyDescent="0.25">
      <c r="A272" s="5">
        <v>22</v>
      </c>
      <c r="B272" s="16" t="s">
        <v>151</v>
      </c>
      <c r="C272" s="16">
        <v>2002</v>
      </c>
      <c r="D272" s="16">
        <v>2002</v>
      </c>
      <c r="E272" s="16">
        <v>2002</v>
      </c>
      <c r="F272" s="16">
        <v>2</v>
      </c>
      <c r="G272" s="16" t="s">
        <v>69</v>
      </c>
      <c r="H272" s="16" t="s">
        <v>70</v>
      </c>
      <c r="I272" s="16" t="s">
        <v>152</v>
      </c>
      <c r="J272" s="5">
        <v>2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2</v>
      </c>
      <c r="V272" s="5">
        <v>2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41">
        <v>141.91000366210937</v>
      </c>
      <c r="AC272" s="5">
        <f t="shared" si="48"/>
        <v>6</v>
      </c>
      <c r="AD272" s="41">
        <f t="shared" si="49"/>
        <v>147.91000366210937</v>
      </c>
      <c r="AE272" s="5">
        <v>2</v>
      </c>
      <c r="AF272" s="5">
        <v>0</v>
      </c>
      <c r="AG272" s="5">
        <v>2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2</v>
      </c>
      <c r="AP272" s="5">
        <v>0</v>
      </c>
      <c r="AQ272" s="5">
        <v>0</v>
      </c>
      <c r="AR272" s="5">
        <v>2</v>
      </c>
      <c r="AS272" s="5">
        <v>0</v>
      </c>
      <c r="AT272" s="5">
        <v>0</v>
      </c>
      <c r="AU272" s="5">
        <v>0</v>
      </c>
      <c r="AV272" s="5">
        <v>0</v>
      </c>
      <c r="AW272" s="41">
        <v>134.22999572753906</v>
      </c>
      <c r="AX272" s="5">
        <f t="shared" si="50"/>
        <v>8</v>
      </c>
      <c r="AY272" s="41">
        <f t="shared" si="51"/>
        <v>142.22999572753906</v>
      </c>
      <c r="AZ272" s="41">
        <f t="shared" si="52"/>
        <v>142.22999572753906</v>
      </c>
      <c r="BA272" s="41">
        <f t="shared" si="53"/>
        <v>42.201560189113188</v>
      </c>
    </row>
    <row r="273" spans="1:53" ht="45" x14ac:dyDescent="0.25">
      <c r="A273" s="5">
        <v>23</v>
      </c>
      <c r="B273" s="16" t="s">
        <v>377</v>
      </c>
      <c r="C273" s="16">
        <v>2003</v>
      </c>
      <c r="D273" s="16">
        <v>2003</v>
      </c>
      <c r="E273" s="16">
        <v>2003</v>
      </c>
      <c r="F273" s="16">
        <v>2</v>
      </c>
      <c r="G273" s="16" t="s">
        <v>64</v>
      </c>
      <c r="H273" s="16" t="s">
        <v>92</v>
      </c>
      <c r="I273" s="16" t="s">
        <v>190</v>
      </c>
      <c r="J273" s="5">
        <v>0</v>
      </c>
      <c r="K273" s="5">
        <v>0</v>
      </c>
      <c r="L273" s="5">
        <v>0</v>
      </c>
      <c r="M273" s="5">
        <v>0</v>
      </c>
      <c r="N273" s="5">
        <v>2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41">
        <v>155.80999755859375</v>
      </c>
      <c r="AC273" s="5">
        <f t="shared" si="48"/>
        <v>2</v>
      </c>
      <c r="AD273" s="41">
        <f t="shared" si="49"/>
        <v>157.80999755859375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2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41">
        <v>141.19000244140625</v>
      </c>
      <c r="AX273" s="5">
        <f t="shared" si="50"/>
        <v>2</v>
      </c>
      <c r="AY273" s="41">
        <f t="shared" si="51"/>
        <v>143.19000244140625</v>
      </c>
      <c r="AZ273" s="41">
        <f t="shared" si="52"/>
        <v>143.19000244140625</v>
      </c>
      <c r="BA273" s="41">
        <f t="shared" si="53"/>
        <v>43.16137497224409</v>
      </c>
    </row>
    <row r="274" spans="1:53" ht="75" x14ac:dyDescent="0.25">
      <c r="A274" s="5">
        <v>24</v>
      </c>
      <c r="B274" s="16" t="s">
        <v>355</v>
      </c>
      <c r="C274" s="16">
        <v>2005</v>
      </c>
      <c r="D274" s="16">
        <v>2005</v>
      </c>
      <c r="E274" s="16">
        <v>2005</v>
      </c>
      <c r="F274" s="16">
        <v>2</v>
      </c>
      <c r="G274" s="16" t="s">
        <v>99</v>
      </c>
      <c r="H274" s="16" t="s">
        <v>352</v>
      </c>
      <c r="I274" s="16" t="s">
        <v>356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2</v>
      </c>
      <c r="R274" s="5">
        <v>0</v>
      </c>
      <c r="S274" s="5">
        <v>0</v>
      </c>
      <c r="T274" s="5">
        <v>2</v>
      </c>
      <c r="U274" s="5">
        <v>0</v>
      </c>
      <c r="V274" s="5">
        <v>2</v>
      </c>
      <c r="W274" s="5">
        <v>0</v>
      </c>
      <c r="X274" s="5">
        <v>0</v>
      </c>
      <c r="Y274" s="5">
        <v>2</v>
      </c>
      <c r="Z274" s="5">
        <v>0</v>
      </c>
      <c r="AA274" s="5">
        <v>0</v>
      </c>
      <c r="AB274" s="41">
        <v>145.60000610351562</v>
      </c>
      <c r="AC274" s="5">
        <f t="shared" si="48"/>
        <v>8</v>
      </c>
      <c r="AD274" s="41">
        <f t="shared" si="49"/>
        <v>153.60000610351562</v>
      </c>
      <c r="AE274" s="5">
        <v>0</v>
      </c>
      <c r="AF274" s="5">
        <v>2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2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2</v>
      </c>
      <c r="AV274" s="5">
        <v>0</v>
      </c>
      <c r="AW274" s="41">
        <v>139.27999877929687</v>
      </c>
      <c r="AX274" s="5">
        <f t="shared" si="50"/>
        <v>6</v>
      </c>
      <c r="AY274" s="41">
        <f t="shared" si="51"/>
        <v>145.27999877929687</v>
      </c>
      <c r="AZ274" s="41">
        <f t="shared" si="52"/>
        <v>145.27999877929687</v>
      </c>
      <c r="BA274" s="41">
        <f t="shared" si="53"/>
        <v>45.250953464582011</v>
      </c>
    </row>
    <row r="275" spans="1:53" ht="75" x14ac:dyDescent="0.25">
      <c r="A275" s="5">
        <v>25</v>
      </c>
      <c r="B275" s="16" t="s">
        <v>489</v>
      </c>
      <c r="C275" s="16">
        <v>2004</v>
      </c>
      <c r="D275" s="16">
        <v>2004</v>
      </c>
      <c r="E275" s="16">
        <v>2004</v>
      </c>
      <c r="F275" s="16">
        <v>2</v>
      </c>
      <c r="G275" s="16" t="s">
        <v>12</v>
      </c>
      <c r="H275" s="16" t="s">
        <v>41</v>
      </c>
      <c r="I275" s="16" t="s">
        <v>104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2</v>
      </c>
      <c r="Y275" s="5">
        <v>0</v>
      </c>
      <c r="Z275" s="5">
        <v>0</v>
      </c>
      <c r="AA275" s="5">
        <v>0</v>
      </c>
      <c r="AB275" s="41">
        <v>147.47999572753906</v>
      </c>
      <c r="AC275" s="5">
        <f t="shared" si="48"/>
        <v>2</v>
      </c>
      <c r="AD275" s="41">
        <f t="shared" si="49"/>
        <v>149.47999572753906</v>
      </c>
      <c r="AE275" s="5">
        <v>2</v>
      </c>
      <c r="AF275" s="5">
        <v>2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2</v>
      </c>
      <c r="AM275" s="5">
        <v>0</v>
      </c>
      <c r="AN275" s="5">
        <v>0</v>
      </c>
      <c r="AO275" s="5">
        <v>2</v>
      </c>
      <c r="AP275" s="5">
        <v>0</v>
      </c>
      <c r="AQ275" s="5">
        <v>0</v>
      </c>
      <c r="AR275" s="5">
        <v>2</v>
      </c>
      <c r="AS275" s="5">
        <v>0</v>
      </c>
      <c r="AT275" s="5">
        <v>0</v>
      </c>
      <c r="AU275" s="5">
        <v>0</v>
      </c>
      <c r="AV275" s="5">
        <v>2</v>
      </c>
      <c r="AW275" s="41">
        <v>136.75999450683594</v>
      </c>
      <c r="AX275" s="5">
        <f t="shared" si="50"/>
        <v>12</v>
      </c>
      <c r="AY275" s="41">
        <f t="shared" si="51"/>
        <v>148.75999450683594</v>
      </c>
      <c r="AZ275" s="41">
        <f t="shared" si="52"/>
        <v>148.75999450683594</v>
      </c>
      <c r="BA275" s="41">
        <f t="shared" si="53"/>
        <v>48.730253448921992</v>
      </c>
    </row>
    <row r="276" spans="1:53" ht="45" x14ac:dyDescent="0.25">
      <c r="A276" s="5">
        <v>26</v>
      </c>
      <c r="B276" s="16" t="s">
        <v>228</v>
      </c>
      <c r="C276" s="16">
        <v>2003</v>
      </c>
      <c r="D276" s="16">
        <v>2003</v>
      </c>
      <c r="E276" s="16">
        <v>2003</v>
      </c>
      <c r="F276" s="16">
        <v>1</v>
      </c>
      <c r="G276" s="16" t="s">
        <v>134</v>
      </c>
      <c r="H276" s="16" t="s">
        <v>135</v>
      </c>
      <c r="I276" s="16" t="s">
        <v>136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2</v>
      </c>
      <c r="R276" s="5">
        <v>0</v>
      </c>
      <c r="S276" s="5">
        <v>2</v>
      </c>
      <c r="T276" s="5">
        <v>2</v>
      </c>
      <c r="U276" s="5">
        <v>50</v>
      </c>
      <c r="V276" s="5">
        <v>50</v>
      </c>
      <c r="W276" s="5">
        <v>50</v>
      </c>
      <c r="X276" s="5">
        <v>50</v>
      </c>
      <c r="Y276" s="5">
        <v>50</v>
      </c>
      <c r="Z276" s="5">
        <v>50</v>
      </c>
      <c r="AA276" s="5">
        <v>50</v>
      </c>
      <c r="AB276" s="41">
        <v>128.41999816894531</v>
      </c>
      <c r="AC276" s="5">
        <f t="shared" si="48"/>
        <v>356</v>
      </c>
      <c r="AD276" s="41">
        <f t="shared" si="49"/>
        <v>484.41999816894531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2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  <c r="AV276" s="5">
        <v>0</v>
      </c>
      <c r="AW276" s="41">
        <v>147.6199951171875</v>
      </c>
      <c r="AX276" s="5">
        <f t="shared" si="50"/>
        <v>2</v>
      </c>
      <c r="AY276" s="41">
        <f t="shared" si="51"/>
        <v>149.6199951171875</v>
      </c>
      <c r="AZ276" s="41">
        <f t="shared" si="52"/>
        <v>149.6199951171875</v>
      </c>
      <c r="BA276" s="41">
        <f t="shared" si="53"/>
        <v>49.590082122402741</v>
      </c>
    </row>
    <row r="277" spans="1:53" ht="75" x14ac:dyDescent="0.25">
      <c r="A277" s="5">
        <v>27</v>
      </c>
      <c r="B277" s="16" t="s">
        <v>389</v>
      </c>
      <c r="C277" s="16">
        <v>2002</v>
      </c>
      <c r="D277" s="16">
        <v>2002</v>
      </c>
      <c r="E277" s="16">
        <v>2002</v>
      </c>
      <c r="F277" s="16">
        <v>2</v>
      </c>
      <c r="G277" s="16" t="s">
        <v>48</v>
      </c>
      <c r="H277" s="16" t="s">
        <v>49</v>
      </c>
      <c r="I277" s="16" t="s">
        <v>208</v>
      </c>
      <c r="J277" s="5">
        <v>2</v>
      </c>
      <c r="K277" s="5">
        <v>2</v>
      </c>
      <c r="L277" s="5">
        <v>0</v>
      </c>
      <c r="M277" s="5">
        <v>0</v>
      </c>
      <c r="N277" s="5">
        <v>2</v>
      </c>
      <c r="O277" s="5">
        <v>0</v>
      </c>
      <c r="P277" s="5">
        <v>2</v>
      </c>
      <c r="Q277" s="5">
        <v>0</v>
      </c>
      <c r="R277" s="5">
        <v>0</v>
      </c>
      <c r="S277" s="5">
        <v>0</v>
      </c>
      <c r="T277" s="5">
        <v>2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41">
        <v>152.86000061035156</v>
      </c>
      <c r="AC277" s="5">
        <f t="shared" si="48"/>
        <v>10</v>
      </c>
      <c r="AD277" s="41">
        <f t="shared" si="49"/>
        <v>162.86000061035156</v>
      </c>
      <c r="AE277" s="5">
        <v>0</v>
      </c>
      <c r="AF277" s="5">
        <v>0</v>
      </c>
      <c r="AG277" s="5">
        <v>2</v>
      </c>
      <c r="AH277" s="5">
        <v>2</v>
      </c>
      <c r="AI277" s="5">
        <v>0</v>
      </c>
      <c r="AJ277" s="5">
        <v>0</v>
      </c>
      <c r="AK277" s="5">
        <v>0</v>
      </c>
      <c r="AL277" s="5">
        <v>0</v>
      </c>
      <c r="AM277" s="5">
        <v>2</v>
      </c>
      <c r="AN277" s="5">
        <v>2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41">
        <v>145.35000610351562</v>
      </c>
      <c r="AX277" s="5">
        <f t="shared" si="50"/>
        <v>8</v>
      </c>
      <c r="AY277" s="41">
        <f t="shared" si="51"/>
        <v>153.35000610351562</v>
      </c>
      <c r="AZ277" s="41">
        <f t="shared" si="52"/>
        <v>153.35000610351562</v>
      </c>
      <c r="BA277" s="41">
        <f t="shared" si="53"/>
        <v>53.31934738086813</v>
      </c>
    </row>
    <row r="278" spans="1:53" ht="75" x14ac:dyDescent="0.25">
      <c r="A278" s="5">
        <v>28</v>
      </c>
      <c r="B278" s="16" t="s">
        <v>313</v>
      </c>
      <c r="C278" s="16">
        <v>2004</v>
      </c>
      <c r="D278" s="16">
        <v>2004</v>
      </c>
      <c r="E278" s="16">
        <v>2004</v>
      </c>
      <c r="F278" s="16">
        <v>3</v>
      </c>
      <c r="G278" s="16" t="s">
        <v>113</v>
      </c>
      <c r="H278" s="16" t="s">
        <v>114</v>
      </c>
      <c r="I278" s="16" t="s">
        <v>314</v>
      </c>
      <c r="J278" s="5">
        <v>0</v>
      </c>
      <c r="K278" s="5">
        <v>0</v>
      </c>
      <c r="L278" s="5">
        <v>0</v>
      </c>
      <c r="M278" s="5">
        <v>0</v>
      </c>
      <c r="N278" s="5">
        <v>2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2</v>
      </c>
      <c r="V278" s="5">
        <v>0</v>
      </c>
      <c r="W278" s="5">
        <v>2</v>
      </c>
      <c r="X278" s="5">
        <v>0</v>
      </c>
      <c r="Y278" s="5">
        <v>0</v>
      </c>
      <c r="Z278" s="5">
        <v>0</v>
      </c>
      <c r="AA278" s="5">
        <v>0</v>
      </c>
      <c r="AB278" s="41">
        <v>149.69999694824219</v>
      </c>
      <c r="AC278" s="5">
        <f t="shared" si="48"/>
        <v>6</v>
      </c>
      <c r="AD278" s="41">
        <f t="shared" si="49"/>
        <v>155.69999694824219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  <c r="AO278" s="5">
        <v>0</v>
      </c>
      <c r="AP278" s="5">
        <v>0</v>
      </c>
      <c r="AQ278" s="5">
        <v>0</v>
      </c>
      <c r="AR278" s="5">
        <v>0</v>
      </c>
      <c r="AS278" s="5">
        <v>2</v>
      </c>
      <c r="AT278" s="5">
        <v>0</v>
      </c>
      <c r="AU278" s="5">
        <v>0</v>
      </c>
      <c r="AV278" s="5">
        <v>0</v>
      </c>
      <c r="AW278" s="41">
        <v>174.85000610351562</v>
      </c>
      <c r="AX278" s="5">
        <f t="shared" si="50"/>
        <v>2</v>
      </c>
      <c r="AY278" s="41">
        <f t="shared" si="51"/>
        <v>176.85000610351562</v>
      </c>
      <c r="AZ278" s="41">
        <f t="shared" si="52"/>
        <v>155.69999694824219</v>
      </c>
      <c r="BA278" s="41">
        <f t="shared" si="53"/>
        <v>55.668868400262674</v>
      </c>
    </row>
    <row r="279" spans="1:53" ht="75" x14ac:dyDescent="0.25">
      <c r="A279" s="5">
        <v>29</v>
      </c>
      <c r="B279" s="16" t="s">
        <v>348</v>
      </c>
      <c r="C279" s="16">
        <v>2004</v>
      </c>
      <c r="D279" s="16">
        <v>2004</v>
      </c>
      <c r="E279" s="16">
        <v>2004</v>
      </c>
      <c r="F279" s="16">
        <v>2</v>
      </c>
      <c r="G279" s="16" t="s">
        <v>12</v>
      </c>
      <c r="H279" s="16" t="s">
        <v>41</v>
      </c>
      <c r="I279" s="16" t="s">
        <v>349</v>
      </c>
      <c r="J279" s="5">
        <v>0</v>
      </c>
      <c r="K279" s="5">
        <v>0</v>
      </c>
      <c r="L279" s="5">
        <v>0</v>
      </c>
      <c r="M279" s="5">
        <v>0</v>
      </c>
      <c r="N279" s="5">
        <v>50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2</v>
      </c>
      <c r="X279" s="5">
        <v>0</v>
      </c>
      <c r="Y279" s="5">
        <v>2</v>
      </c>
      <c r="Z279" s="5">
        <v>0</v>
      </c>
      <c r="AA279" s="5">
        <v>0</v>
      </c>
      <c r="AB279" s="41">
        <v>146.78999328613281</v>
      </c>
      <c r="AC279" s="5">
        <f t="shared" si="48"/>
        <v>54</v>
      </c>
      <c r="AD279" s="41">
        <f t="shared" si="49"/>
        <v>200.78999328613281</v>
      </c>
      <c r="AE279" s="5">
        <v>0</v>
      </c>
      <c r="AF279" s="5">
        <v>0</v>
      </c>
      <c r="AG279" s="5">
        <v>0</v>
      </c>
      <c r="AH279" s="5">
        <v>2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2</v>
      </c>
      <c r="AQ279" s="5">
        <v>0</v>
      </c>
      <c r="AR279" s="5">
        <v>2</v>
      </c>
      <c r="AS279" s="5">
        <v>0</v>
      </c>
      <c r="AT279" s="5">
        <v>0</v>
      </c>
      <c r="AU279" s="5">
        <v>0</v>
      </c>
      <c r="AV279" s="5">
        <v>0</v>
      </c>
      <c r="AW279" s="41">
        <v>149.85000610351562</v>
      </c>
      <c r="AX279" s="5">
        <f t="shared" si="50"/>
        <v>6</v>
      </c>
      <c r="AY279" s="41">
        <f t="shared" si="51"/>
        <v>155.85000610351562</v>
      </c>
      <c r="AZ279" s="41">
        <f t="shared" si="52"/>
        <v>155.85000610351562</v>
      </c>
      <c r="BA279" s="41">
        <f t="shared" si="53"/>
        <v>55.818847564737915</v>
      </c>
    </row>
    <row r="280" spans="1:53" ht="105" x14ac:dyDescent="0.25">
      <c r="A280" s="5">
        <v>30</v>
      </c>
      <c r="B280" s="16" t="s">
        <v>375</v>
      </c>
      <c r="C280" s="16">
        <v>2002</v>
      </c>
      <c r="D280" s="16">
        <v>2002</v>
      </c>
      <c r="E280" s="16">
        <v>2002</v>
      </c>
      <c r="F280" s="16">
        <v>2</v>
      </c>
      <c r="G280" s="16" t="s">
        <v>113</v>
      </c>
      <c r="H280" s="16" t="s">
        <v>158</v>
      </c>
      <c r="I280" s="16" t="s">
        <v>314</v>
      </c>
      <c r="J280" s="5">
        <v>0</v>
      </c>
      <c r="K280" s="5">
        <v>2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2</v>
      </c>
      <c r="Y280" s="5">
        <v>0</v>
      </c>
      <c r="Z280" s="5">
        <v>0</v>
      </c>
      <c r="AA280" s="5">
        <v>0</v>
      </c>
      <c r="AB280" s="41">
        <v>161.64999389648437</v>
      </c>
      <c r="AC280" s="5">
        <f t="shared" si="48"/>
        <v>4</v>
      </c>
      <c r="AD280" s="41">
        <f t="shared" si="49"/>
        <v>165.64999389648437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2</v>
      </c>
      <c r="AP280" s="5">
        <v>0</v>
      </c>
      <c r="AQ280" s="5">
        <v>0</v>
      </c>
      <c r="AR280" s="5">
        <v>0</v>
      </c>
      <c r="AS280" s="5"/>
      <c r="AT280" s="5"/>
      <c r="AU280" s="5"/>
      <c r="AV280" s="5"/>
      <c r="AW280" s="41"/>
      <c r="AX280" s="5">
        <f t="shared" si="50"/>
        <v>2</v>
      </c>
      <c r="AY280" s="41" t="s">
        <v>848</v>
      </c>
      <c r="AZ280" s="41">
        <f t="shared" si="52"/>
        <v>165.64999389648437</v>
      </c>
      <c r="BA280" s="41">
        <f t="shared" si="53"/>
        <v>65.61687608091674</v>
      </c>
    </row>
    <row r="281" spans="1:53" ht="45" x14ac:dyDescent="0.25">
      <c r="A281" s="5">
        <v>31</v>
      </c>
      <c r="B281" s="16" t="s">
        <v>293</v>
      </c>
      <c r="C281" s="16">
        <v>2001</v>
      </c>
      <c r="D281" s="16">
        <v>2001</v>
      </c>
      <c r="E281" s="16">
        <v>2001</v>
      </c>
      <c r="F281" s="16">
        <v>1</v>
      </c>
      <c r="G281" s="16" t="s">
        <v>174</v>
      </c>
      <c r="H281" s="16" t="s">
        <v>175</v>
      </c>
      <c r="I281" s="16" t="s">
        <v>294</v>
      </c>
      <c r="J281" s="5">
        <v>0</v>
      </c>
      <c r="K281" s="5">
        <v>0</v>
      </c>
      <c r="L281" s="5">
        <v>0</v>
      </c>
      <c r="M281" s="5">
        <v>0</v>
      </c>
      <c r="N281" s="5">
        <v>2</v>
      </c>
      <c r="O281" s="5">
        <v>0</v>
      </c>
      <c r="P281" s="5">
        <v>2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2</v>
      </c>
      <c r="W281" s="5">
        <v>2</v>
      </c>
      <c r="X281" s="5">
        <v>0</v>
      </c>
      <c r="Y281" s="5">
        <v>2</v>
      </c>
      <c r="Z281" s="5">
        <v>0</v>
      </c>
      <c r="AA281" s="5">
        <v>0</v>
      </c>
      <c r="AB281" s="41">
        <v>164.8800048828125</v>
      </c>
      <c r="AC281" s="5">
        <f t="shared" si="48"/>
        <v>10</v>
      </c>
      <c r="AD281" s="41">
        <f t="shared" si="49"/>
        <v>174.8800048828125</v>
      </c>
      <c r="AE281" s="5">
        <v>0</v>
      </c>
      <c r="AF281" s="5">
        <v>2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>
        <v>0</v>
      </c>
      <c r="AS281" s="5">
        <v>0</v>
      </c>
      <c r="AT281" s="5">
        <v>2</v>
      </c>
      <c r="AU281" s="5">
        <v>0</v>
      </c>
      <c r="AV281" s="5">
        <v>0</v>
      </c>
      <c r="AW281" s="41">
        <v>171.25999450683594</v>
      </c>
      <c r="AX281" s="5">
        <f t="shared" si="50"/>
        <v>4</v>
      </c>
      <c r="AY281" s="41">
        <f t="shared" si="51"/>
        <v>175.25999450683594</v>
      </c>
      <c r="AZ281" s="41">
        <f t="shared" si="52"/>
        <v>174.8800048828125</v>
      </c>
      <c r="BA281" s="41">
        <f t="shared" si="53"/>
        <v>74.845041743895663</v>
      </c>
    </row>
    <row r="282" spans="1:53" ht="30" x14ac:dyDescent="0.25">
      <c r="A282" s="5">
        <v>32</v>
      </c>
      <c r="B282" s="16" t="s">
        <v>305</v>
      </c>
      <c r="C282" s="16">
        <v>2003</v>
      </c>
      <c r="D282" s="16">
        <v>2003</v>
      </c>
      <c r="E282" s="16">
        <v>2003</v>
      </c>
      <c r="F282" s="16">
        <v>2</v>
      </c>
      <c r="G282" s="16" t="s">
        <v>242</v>
      </c>
      <c r="H282" s="16" t="s">
        <v>243</v>
      </c>
      <c r="I282" s="16" t="s">
        <v>244</v>
      </c>
      <c r="J282" s="5">
        <v>0</v>
      </c>
      <c r="K282" s="5">
        <v>0</v>
      </c>
      <c r="L282" s="5">
        <v>0</v>
      </c>
      <c r="M282" s="5">
        <v>2</v>
      </c>
      <c r="N282" s="5">
        <v>2</v>
      </c>
      <c r="O282" s="5">
        <v>0</v>
      </c>
      <c r="P282" s="5">
        <v>0</v>
      </c>
      <c r="Q282" s="5">
        <v>2</v>
      </c>
      <c r="R282" s="5">
        <v>2</v>
      </c>
      <c r="S282" s="5">
        <v>0</v>
      </c>
      <c r="T282" s="5">
        <v>0</v>
      </c>
      <c r="U282" s="5">
        <v>2</v>
      </c>
      <c r="V282" s="5">
        <v>0</v>
      </c>
      <c r="W282" s="5">
        <v>0</v>
      </c>
      <c r="X282" s="5">
        <v>0</v>
      </c>
      <c r="Y282" s="5">
        <v>50</v>
      </c>
      <c r="Z282" s="5">
        <v>0</v>
      </c>
      <c r="AA282" s="5">
        <v>50</v>
      </c>
      <c r="AB282" s="41">
        <v>201.97000122070313</v>
      </c>
      <c r="AC282" s="5">
        <f t="shared" si="48"/>
        <v>110</v>
      </c>
      <c r="AD282" s="41">
        <f t="shared" si="49"/>
        <v>311.97000122070312</v>
      </c>
      <c r="AE282" s="5">
        <v>0</v>
      </c>
      <c r="AF282" s="5">
        <v>0</v>
      </c>
      <c r="AG282" s="5">
        <v>0</v>
      </c>
      <c r="AH282" s="5">
        <v>2</v>
      </c>
      <c r="AI282" s="5">
        <v>2</v>
      </c>
      <c r="AJ282" s="5">
        <v>0</v>
      </c>
      <c r="AK282" s="5">
        <v>2</v>
      </c>
      <c r="AL282" s="5">
        <v>0</v>
      </c>
      <c r="AM282" s="5">
        <v>0</v>
      </c>
      <c r="AN282" s="5">
        <v>0</v>
      </c>
      <c r="AO282" s="5">
        <v>0</v>
      </c>
      <c r="AP282" s="5">
        <v>2</v>
      </c>
      <c r="AQ282" s="5">
        <v>0</v>
      </c>
      <c r="AR282" s="5">
        <v>0</v>
      </c>
      <c r="AS282" s="5">
        <v>2</v>
      </c>
      <c r="AT282" s="5">
        <v>2</v>
      </c>
      <c r="AU282" s="5">
        <v>0</v>
      </c>
      <c r="AV282" s="5">
        <v>0</v>
      </c>
      <c r="AW282" s="41">
        <v>173.32000732421875</v>
      </c>
      <c r="AX282" s="5">
        <f t="shared" si="50"/>
        <v>12</v>
      </c>
      <c r="AY282" s="41">
        <f t="shared" si="51"/>
        <v>185.32000732421875</v>
      </c>
      <c r="AZ282" s="41">
        <f t="shared" si="52"/>
        <v>185.32000732421875</v>
      </c>
      <c r="BA282" s="41">
        <f t="shared" si="53"/>
        <v>85.282956952654047</v>
      </c>
    </row>
  </sheetData>
  <mergeCells count="76">
    <mergeCell ref="AZ249:AZ250"/>
    <mergeCell ref="BA249:BA250"/>
    <mergeCell ref="G249:G250"/>
    <mergeCell ref="H249:H250"/>
    <mergeCell ref="I249:I250"/>
    <mergeCell ref="A248:J248"/>
    <mergeCell ref="J249:AD249"/>
    <mergeCell ref="AE249:AY249"/>
    <mergeCell ref="A249:A250"/>
    <mergeCell ref="B249:B250"/>
    <mergeCell ref="C249:C250"/>
    <mergeCell ref="D249:D250"/>
    <mergeCell ref="E249:E250"/>
    <mergeCell ref="F249:F250"/>
    <mergeCell ref="I195:I196"/>
    <mergeCell ref="A194:J194"/>
    <mergeCell ref="J195:AD195"/>
    <mergeCell ref="AE195:AY195"/>
    <mergeCell ref="AZ195:AZ196"/>
    <mergeCell ref="BA195:BA196"/>
    <mergeCell ref="AZ140:AZ141"/>
    <mergeCell ref="BA140:BA141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G140:G141"/>
    <mergeCell ref="H140:H141"/>
    <mergeCell ref="I140:I141"/>
    <mergeCell ref="A139:J139"/>
    <mergeCell ref="J140:AD140"/>
    <mergeCell ref="AE140:AY140"/>
    <mergeCell ref="A140:A141"/>
    <mergeCell ref="B140:B141"/>
    <mergeCell ref="C140:C141"/>
    <mergeCell ref="D140:D141"/>
    <mergeCell ref="E140:E141"/>
    <mergeCell ref="F140:F141"/>
    <mergeCell ref="I106:I107"/>
    <mergeCell ref="A105:J105"/>
    <mergeCell ref="J106:AD106"/>
    <mergeCell ref="AE106:AY106"/>
    <mergeCell ref="AZ106:AZ107"/>
    <mergeCell ref="BA106:BA107"/>
    <mergeCell ref="AZ8:AZ9"/>
    <mergeCell ref="BA8:BA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r:id="rId1"/>
  <ignoredErrors>
    <ignoredError sqref="AC10:AC61 AX10:AX94 AC63:AC103 AX96:AX103 AC108:AC136 AX108:AX129 AX131:AX136 AC142:AC192 AX142:AX189 AX191 AC197:AC220 AX197:AX226 AC222:AC246 AX228:AX233 AX235:AX245 AC251:AC266 AX251:AX279 AC268:AC282 AX281:AX28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833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834</v>
      </c>
      <c r="B3" s="21"/>
      <c r="C3" s="22" t="s">
        <v>835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836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0" t="s">
        <v>839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8" t="s">
        <v>838</v>
      </c>
      <c r="B8" s="28" t="s">
        <v>1</v>
      </c>
      <c r="C8" s="28" t="s">
        <v>2</v>
      </c>
      <c r="D8" s="28" t="s">
        <v>505</v>
      </c>
      <c r="E8" s="28" t="s">
        <v>506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840</v>
      </c>
      <c r="K8" s="31"/>
      <c r="L8" s="32"/>
      <c r="M8" s="30" t="s">
        <v>844</v>
      </c>
      <c r="N8" s="31"/>
      <c r="O8" s="32"/>
      <c r="P8" s="28" t="s">
        <v>845</v>
      </c>
      <c r="Q8" s="28" t="s">
        <v>846</v>
      </c>
    </row>
    <row r="9" spans="1:17" x14ac:dyDescent="0.25">
      <c r="A9" s="29"/>
      <c r="B9" s="29"/>
      <c r="C9" s="29"/>
      <c r="D9" s="29"/>
      <c r="E9" s="29"/>
      <c r="F9" s="29"/>
      <c r="G9" s="29"/>
      <c r="H9" s="29"/>
      <c r="I9" s="29"/>
      <c r="J9" s="33" t="s">
        <v>841</v>
      </c>
      <c r="K9" s="33" t="s">
        <v>842</v>
      </c>
      <c r="L9" s="33" t="s">
        <v>843</v>
      </c>
      <c r="M9" s="33" t="s">
        <v>841</v>
      </c>
      <c r="N9" s="33" t="s">
        <v>842</v>
      </c>
      <c r="O9" s="33" t="s">
        <v>843</v>
      </c>
      <c r="P9" s="29"/>
      <c r="Q9" s="29"/>
    </row>
    <row r="10" spans="1:17" ht="45" x14ac:dyDescent="0.25">
      <c r="A10" s="38">
        <v>1</v>
      </c>
      <c r="B10" s="39" t="s">
        <v>63</v>
      </c>
      <c r="C10" s="39">
        <v>2002</v>
      </c>
      <c r="D10" s="39">
        <v>2002</v>
      </c>
      <c r="E10" s="39">
        <v>2002</v>
      </c>
      <c r="F10" s="39">
        <v>1</v>
      </c>
      <c r="G10" s="39" t="s">
        <v>64</v>
      </c>
      <c r="H10" s="39" t="s">
        <v>65</v>
      </c>
      <c r="I10" s="39" t="s">
        <v>66</v>
      </c>
      <c r="J10" s="40">
        <v>81</v>
      </c>
      <c r="K10" s="38">
        <v>4</v>
      </c>
      <c r="L10" s="40">
        <f t="shared" ref="L10:L41" si="0">J10+K10</f>
        <v>85</v>
      </c>
      <c r="M10" s="40">
        <v>82.139999389648437</v>
      </c>
      <c r="N10" s="38">
        <v>2</v>
      </c>
      <c r="O10" s="40">
        <f t="shared" ref="O10:O41" si="1">M10+N10</f>
        <v>84.139999389648438</v>
      </c>
      <c r="P10" s="40">
        <f t="shared" ref="P10:P41" si="2">MIN(O10,L10)</f>
        <v>84.139999389648438</v>
      </c>
      <c r="Q10" s="40">
        <f t="shared" ref="Q10:Q41" si="3">IF( AND(ISNUMBER(P$10),ISNUMBER(P10)),(P10-P$10)/P$10*100,"")</f>
        <v>0</v>
      </c>
    </row>
    <row r="11" spans="1:17" ht="75" x14ac:dyDescent="0.25">
      <c r="A11" s="5">
        <v>2</v>
      </c>
      <c r="B11" s="16" t="s">
        <v>274</v>
      </c>
      <c r="C11" s="16">
        <v>2001</v>
      </c>
      <c r="D11" s="16">
        <v>2001</v>
      </c>
      <c r="E11" s="16">
        <v>2001</v>
      </c>
      <c r="F11" s="16" t="s">
        <v>45</v>
      </c>
      <c r="G11" s="16" t="s">
        <v>36</v>
      </c>
      <c r="H11" s="16" t="s">
        <v>37</v>
      </c>
      <c r="I11" s="16" t="s">
        <v>38</v>
      </c>
      <c r="J11" s="41">
        <v>86.930000305175781</v>
      </c>
      <c r="K11" s="5">
        <v>0</v>
      </c>
      <c r="L11" s="41">
        <f t="shared" si="0"/>
        <v>86.930000305175781</v>
      </c>
      <c r="M11" s="41">
        <v>80.540000915527344</v>
      </c>
      <c r="N11" s="5">
        <v>6</v>
      </c>
      <c r="O11" s="41">
        <f t="shared" si="1"/>
        <v>86.540000915527344</v>
      </c>
      <c r="P11" s="41">
        <f t="shared" si="2"/>
        <v>86.540000915527344</v>
      </c>
      <c r="Q11" s="41">
        <f t="shared" si="3"/>
        <v>2.8523907098746344</v>
      </c>
    </row>
    <row r="12" spans="1:17" ht="75" x14ac:dyDescent="0.25">
      <c r="A12" s="5">
        <v>3</v>
      </c>
      <c r="B12" s="16" t="s">
        <v>57</v>
      </c>
      <c r="C12" s="16">
        <v>2002</v>
      </c>
      <c r="D12" s="16">
        <v>2002</v>
      </c>
      <c r="E12" s="16">
        <v>2002</v>
      </c>
      <c r="F12" s="16">
        <v>1</v>
      </c>
      <c r="G12" s="16" t="s">
        <v>12</v>
      </c>
      <c r="H12" s="16" t="s">
        <v>41</v>
      </c>
      <c r="I12" s="16" t="s">
        <v>42</v>
      </c>
      <c r="J12" s="41">
        <v>91.319999694824219</v>
      </c>
      <c r="K12" s="5">
        <v>2</v>
      </c>
      <c r="L12" s="41">
        <f t="shared" si="0"/>
        <v>93.319999694824219</v>
      </c>
      <c r="M12" s="41">
        <v>84.849998474121094</v>
      </c>
      <c r="N12" s="5">
        <v>2</v>
      </c>
      <c r="O12" s="41">
        <f t="shared" si="1"/>
        <v>86.849998474121094</v>
      </c>
      <c r="P12" s="41">
        <f t="shared" si="2"/>
        <v>86.849998474121094</v>
      </c>
      <c r="Q12" s="41">
        <f t="shared" si="3"/>
        <v>3.2208213740563227</v>
      </c>
    </row>
    <row r="13" spans="1:17" ht="75" x14ac:dyDescent="0.25">
      <c r="A13" s="5">
        <v>4</v>
      </c>
      <c r="B13" s="16" t="s">
        <v>95</v>
      </c>
      <c r="C13" s="16">
        <v>2001</v>
      </c>
      <c r="D13" s="16">
        <v>2001</v>
      </c>
      <c r="E13" s="16">
        <v>2001</v>
      </c>
      <c r="F13" s="16" t="s">
        <v>45</v>
      </c>
      <c r="G13" s="16" t="s">
        <v>48</v>
      </c>
      <c r="H13" s="16" t="s">
        <v>49</v>
      </c>
      <c r="I13" s="16" t="s">
        <v>96</v>
      </c>
      <c r="J13" s="41">
        <v>83.449996948242188</v>
      </c>
      <c r="K13" s="5">
        <v>4</v>
      </c>
      <c r="L13" s="41">
        <f t="shared" si="0"/>
        <v>87.449996948242188</v>
      </c>
      <c r="M13" s="41">
        <v>85.610000610351563</v>
      </c>
      <c r="N13" s="5">
        <v>2</v>
      </c>
      <c r="O13" s="41">
        <f t="shared" si="1"/>
        <v>87.610000610351563</v>
      </c>
      <c r="P13" s="41">
        <f t="shared" si="2"/>
        <v>87.449996948242188</v>
      </c>
      <c r="Q13" s="41">
        <f t="shared" si="3"/>
        <v>3.9339167846499552</v>
      </c>
    </row>
    <row r="14" spans="1:17" ht="75" x14ac:dyDescent="0.25">
      <c r="A14" s="5">
        <v>5</v>
      </c>
      <c r="B14" s="16" t="s">
        <v>280</v>
      </c>
      <c r="C14" s="16">
        <v>2002</v>
      </c>
      <c r="D14" s="16">
        <v>2002</v>
      </c>
      <c r="E14" s="16">
        <v>2002</v>
      </c>
      <c r="F14" s="16">
        <v>1</v>
      </c>
      <c r="G14" s="16" t="s">
        <v>36</v>
      </c>
      <c r="H14" s="16" t="s">
        <v>37</v>
      </c>
      <c r="I14" s="16" t="s">
        <v>38</v>
      </c>
      <c r="J14" s="41">
        <v>85.519996643066406</v>
      </c>
      <c r="K14" s="5">
        <v>2</v>
      </c>
      <c r="L14" s="41">
        <f t="shared" si="0"/>
        <v>87.519996643066406</v>
      </c>
      <c r="M14" s="41">
        <v>86.879997253417969</v>
      </c>
      <c r="N14" s="5">
        <v>6</v>
      </c>
      <c r="O14" s="41">
        <f t="shared" si="1"/>
        <v>92.879997253417969</v>
      </c>
      <c r="P14" s="41">
        <f t="shared" si="2"/>
        <v>87.519996643066406</v>
      </c>
      <c r="Q14" s="41">
        <f t="shared" si="3"/>
        <v>4.0171110980942109</v>
      </c>
    </row>
    <row r="15" spans="1:17" ht="75" x14ac:dyDescent="0.25">
      <c r="A15" s="5">
        <v>6</v>
      </c>
      <c r="B15" s="16" t="s">
        <v>395</v>
      </c>
      <c r="C15" s="16">
        <v>2003</v>
      </c>
      <c r="D15" s="16">
        <v>2003</v>
      </c>
      <c r="E15" s="16">
        <v>2003</v>
      </c>
      <c r="F15" s="16" t="s">
        <v>45</v>
      </c>
      <c r="G15" s="16" t="s">
        <v>12</v>
      </c>
      <c r="H15" s="16" t="s">
        <v>41</v>
      </c>
      <c r="I15" s="16" t="s">
        <v>42</v>
      </c>
      <c r="J15" s="41">
        <v>81.529998779296875</v>
      </c>
      <c r="K15" s="5">
        <v>6</v>
      </c>
      <c r="L15" s="41">
        <f t="shared" si="0"/>
        <v>87.529998779296875</v>
      </c>
      <c r="M15" s="41">
        <v>89.080001831054688</v>
      </c>
      <c r="N15" s="5">
        <v>2</v>
      </c>
      <c r="O15" s="41">
        <f t="shared" si="1"/>
        <v>91.080001831054687</v>
      </c>
      <c r="P15" s="41">
        <f t="shared" si="2"/>
        <v>87.529998779296875</v>
      </c>
      <c r="Q15" s="41">
        <f t="shared" si="3"/>
        <v>4.0289985907291337</v>
      </c>
    </row>
    <row r="16" spans="1:17" ht="90" x14ac:dyDescent="0.25">
      <c r="A16" s="5">
        <v>7</v>
      </c>
      <c r="B16" s="16" t="s">
        <v>205</v>
      </c>
      <c r="C16" s="16">
        <v>2003</v>
      </c>
      <c r="D16" s="16">
        <v>2003</v>
      </c>
      <c r="E16" s="16">
        <v>2003</v>
      </c>
      <c r="F16" s="16">
        <v>1</v>
      </c>
      <c r="G16" s="16" t="s">
        <v>25</v>
      </c>
      <c r="H16" s="16" t="s">
        <v>26</v>
      </c>
      <c r="I16" s="16" t="s">
        <v>27</v>
      </c>
      <c r="J16" s="41">
        <v>89.709999084472656</v>
      </c>
      <c r="K16" s="5">
        <v>0</v>
      </c>
      <c r="L16" s="41">
        <f t="shared" si="0"/>
        <v>89.709999084472656</v>
      </c>
      <c r="M16" s="41">
        <v>91.589996337890625</v>
      </c>
      <c r="N16" s="5">
        <v>52</v>
      </c>
      <c r="O16" s="41">
        <f t="shared" si="1"/>
        <v>143.58999633789063</v>
      </c>
      <c r="P16" s="41">
        <f t="shared" si="2"/>
        <v>89.709999084472656</v>
      </c>
      <c r="Q16" s="41">
        <f t="shared" si="3"/>
        <v>6.6199188676360796</v>
      </c>
    </row>
    <row r="17" spans="1:17" ht="75" x14ac:dyDescent="0.25">
      <c r="A17" s="5">
        <v>8</v>
      </c>
      <c r="B17" s="16" t="s">
        <v>35</v>
      </c>
      <c r="C17" s="16">
        <v>2002</v>
      </c>
      <c r="D17" s="16">
        <v>2002</v>
      </c>
      <c r="E17" s="16">
        <v>2002</v>
      </c>
      <c r="F17" s="16">
        <v>1</v>
      </c>
      <c r="G17" s="16" t="s">
        <v>36</v>
      </c>
      <c r="H17" s="16" t="s">
        <v>37</v>
      </c>
      <c r="I17" s="16" t="s">
        <v>38</v>
      </c>
      <c r="J17" s="41">
        <v>86.709999084472656</v>
      </c>
      <c r="K17" s="5">
        <v>4</v>
      </c>
      <c r="L17" s="41">
        <f t="shared" si="0"/>
        <v>90.709999084472656</v>
      </c>
      <c r="M17" s="41">
        <v>84.099998474121094</v>
      </c>
      <c r="N17" s="5">
        <v>8</v>
      </c>
      <c r="O17" s="41">
        <f t="shared" si="1"/>
        <v>92.099998474121094</v>
      </c>
      <c r="P17" s="41">
        <f t="shared" si="2"/>
        <v>90.709999084472656</v>
      </c>
      <c r="Q17" s="41">
        <f t="shared" si="3"/>
        <v>7.8084142411255009</v>
      </c>
    </row>
    <row r="18" spans="1:17" ht="60" x14ac:dyDescent="0.25">
      <c r="A18" s="5">
        <v>9</v>
      </c>
      <c r="B18" s="16" t="s">
        <v>387</v>
      </c>
      <c r="C18" s="16">
        <v>2001</v>
      </c>
      <c r="D18" s="16">
        <v>2001</v>
      </c>
      <c r="E18" s="16">
        <v>2001</v>
      </c>
      <c r="F18" s="16">
        <v>1</v>
      </c>
      <c r="G18" s="16" t="s">
        <v>69</v>
      </c>
      <c r="H18" s="16" t="s">
        <v>70</v>
      </c>
      <c r="I18" s="16" t="s">
        <v>152</v>
      </c>
      <c r="J18" s="41">
        <v>90.050003051757813</v>
      </c>
      <c r="K18" s="5">
        <v>2</v>
      </c>
      <c r="L18" s="41">
        <f t="shared" si="0"/>
        <v>92.050003051757812</v>
      </c>
      <c r="M18" s="41">
        <v>90.040000915527344</v>
      </c>
      <c r="N18" s="5">
        <v>8</v>
      </c>
      <c r="O18" s="41">
        <f t="shared" si="1"/>
        <v>98.040000915527344</v>
      </c>
      <c r="P18" s="41">
        <f t="shared" si="2"/>
        <v>92.050003051757812</v>
      </c>
      <c r="Q18" s="41">
        <f t="shared" si="3"/>
        <v>9.4010027567013807</v>
      </c>
    </row>
    <row r="19" spans="1:17" ht="75" x14ac:dyDescent="0.25">
      <c r="A19" s="5">
        <v>10</v>
      </c>
      <c r="B19" s="16" t="s">
        <v>140</v>
      </c>
      <c r="C19" s="16">
        <v>2002</v>
      </c>
      <c r="D19" s="16">
        <v>2002</v>
      </c>
      <c r="E19" s="16">
        <v>2002</v>
      </c>
      <c r="F19" s="16">
        <v>1</v>
      </c>
      <c r="G19" s="16" t="s">
        <v>36</v>
      </c>
      <c r="H19" s="16" t="s">
        <v>37</v>
      </c>
      <c r="I19" s="16" t="s">
        <v>38</v>
      </c>
      <c r="J19" s="41">
        <v>92.709999084472656</v>
      </c>
      <c r="K19" s="5">
        <v>0</v>
      </c>
      <c r="L19" s="41">
        <f t="shared" si="0"/>
        <v>92.709999084472656</v>
      </c>
      <c r="M19" s="41">
        <v>92.339996337890625</v>
      </c>
      <c r="N19" s="5">
        <v>2</v>
      </c>
      <c r="O19" s="41">
        <f t="shared" si="1"/>
        <v>94.339996337890625</v>
      </c>
      <c r="P19" s="41">
        <f t="shared" si="2"/>
        <v>92.709999084472656</v>
      </c>
      <c r="Q19" s="41">
        <f t="shared" si="3"/>
        <v>10.185404988104347</v>
      </c>
    </row>
    <row r="20" spans="1:17" ht="45" x14ac:dyDescent="0.25">
      <c r="A20" s="5">
        <v>11</v>
      </c>
      <c r="B20" s="16" t="s">
        <v>371</v>
      </c>
      <c r="C20" s="16">
        <v>2002</v>
      </c>
      <c r="D20" s="16">
        <v>2002</v>
      </c>
      <c r="E20" s="16">
        <v>2002</v>
      </c>
      <c r="F20" s="16">
        <v>1</v>
      </c>
      <c r="G20" s="16" t="s">
        <v>99</v>
      </c>
      <c r="H20" s="16" t="s">
        <v>100</v>
      </c>
      <c r="I20" s="16" t="s">
        <v>264</v>
      </c>
      <c r="J20" s="41">
        <v>91.050003051757813</v>
      </c>
      <c r="K20" s="5">
        <v>2</v>
      </c>
      <c r="L20" s="41">
        <f t="shared" si="0"/>
        <v>93.050003051757813</v>
      </c>
      <c r="M20" s="41">
        <v>90.489997863769531</v>
      </c>
      <c r="N20" s="5">
        <v>4</v>
      </c>
      <c r="O20" s="41">
        <f t="shared" si="1"/>
        <v>94.489997863769531</v>
      </c>
      <c r="P20" s="41">
        <f t="shared" si="2"/>
        <v>93.050003051757813</v>
      </c>
      <c r="Q20" s="41">
        <f t="shared" si="3"/>
        <v>10.589498130190805</v>
      </c>
    </row>
    <row r="21" spans="1:17" ht="45" x14ac:dyDescent="0.25">
      <c r="A21" s="5">
        <v>12</v>
      </c>
      <c r="B21" s="16" t="s">
        <v>335</v>
      </c>
      <c r="C21" s="16">
        <v>2002</v>
      </c>
      <c r="D21" s="16">
        <v>2002</v>
      </c>
      <c r="E21" s="16">
        <v>2002</v>
      </c>
      <c r="F21" s="16">
        <v>1</v>
      </c>
      <c r="G21" s="16" t="s">
        <v>18</v>
      </c>
      <c r="H21" s="16" t="s">
        <v>19</v>
      </c>
      <c r="I21" s="16" t="s">
        <v>336</v>
      </c>
      <c r="J21" s="41">
        <v>89.410003662109375</v>
      </c>
      <c r="K21" s="5">
        <v>6</v>
      </c>
      <c r="L21" s="41">
        <f t="shared" si="0"/>
        <v>95.410003662109375</v>
      </c>
      <c r="M21" s="41">
        <v>89.050003051757813</v>
      </c>
      <c r="N21" s="5">
        <v>4</v>
      </c>
      <c r="O21" s="41">
        <f t="shared" si="1"/>
        <v>93.050003051757813</v>
      </c>
      <c r="P21" s="41">
        <f t="shared" si="2"/>
        <v>93.050003051757813</v>
      </c>
      <c r="Q21" s="41">
        <f t="shared" si="3"/>
        <v>10.589498130190805</v>
      </c>
    </row>
    <row r="22" spans="1:17" ht="45" x14ac:dyDescent="0.25">
      <c r="A22" s="5">
        <v>13</v>
      </c>
      <c r="B22" s="16" t="s">
        <v>263</v>
      </c>
      <c r="C22" s="16">
        <v>2002</v>
      </c>
      <c r="D22" s="16">
        <v>2002</v>
      </c>
      <c r="E22" s="16">
        <v>2002</v>
      </c>
      <c r="F22" s="16" t="s">
        <v>45</v>
      </c>
      <c r="G22" s="16" t="s">
        <v>99</v>
      </c>
      <c r="H22" s="16" t="s">
        <v>100</v>
      </c>
      <c r="I22" s="16" t="s">
        <v>264</v>
      </c>
      <c r="J22" s="41">
        <v>94.160003662109375</v>
      </c>
      <c r="K22" s="5">
        <v>6</v>
      </c>
      <c r="L22" s="41">
        <f t="shared" si="0"/>
        <v>100.16000366210937</v>
      </c>
      <c r="M22" s="41">
        <v>91.389999389648438</v>
      </c>
      <c r="N22" s="5">
        <v>2</v>
      </c>
      <c r="O22" s="41">
        <f t="shared" si="1"/>
        <v>93.389999389648437</v>
      </c>
      <c r="P22" s="41">
        <f t="shared" si="2"/>
        <v>93.389999389648437</v>
      </c>
      <c r="Q22" s="41">
        <f t="shared" si="3"/>
        <v>10.993582204777159</v>
      </c>
    </row>
    <row r="23" spans="1:17" ht="75" x14ac:dyDescent="0.25">
      <c r="A23" s="5">
        <v>14</v>
      </c>
      <c r="B23" s="16" t="s">
        <v>414</v>
      </c>
      <c r="C23" s="16">
        <v>2003</v>
      </c>
      <c r="D23" s="16">
        <v>2003</v>
      </c>
      <c r="E23" s="16">
        <v>2003</v>
      </c>
      <c r="F23" s="16">
        <v>1</v>
      </c>
      <c r="G23" s="16" t="s">
        <v>12</v>
      </c>
      <c r="H23" s="16" t="s">
        <v>41</v>
      </c>
      <c r="I23" s="16" t="s">
        <v>104</v>
      </c>
      <c r="J23" s="41">
        <v>89.949996948242187</v>
      </c>
      <c r="K23" s="5">
        <v>6</v>
      </c>
      <c r="L23" s="41">
        <f t="shared" si="0"/>
        <v>95.949996948242188</v>
      </c>
      <c r="M23" s="41">
        <v>91.540000915527344</v>
      </c>
      <c r="N23" s="5">
        <v>2</v>
      </c>
      <c r="O23" s="41">
        <f t="shared" si="1"/>
        <v>93.540000915527344</v>
      </c>
      <c r="P23" s="41">
        <f t="shared" si="2"/>
        <v>93.540000915527344</v>
      </c>
      <c r="Q23" s="41">
        <f t="shared" si="3"/>
        <v>11.171858324300592</v>
      </c>
    </row>
    <row r="24" spans="1:17" ht="75" x14ac:dyDescent="0.25">
      <c r="A24" s="5">
        <v>15</v>
      </c>
      <c r="B24" s="16" t="s">
        <v>379</v>
      </c>
      <c r="C24" s="16">
        <v>2002</v>
      </c>
      <c r="D24" s="16">
        <v>2002</v>
      </c>
      <c r="E24" s="16">
        <v>2002</v>
      </c>
      <c r="F24" s="16">
        <v>1</v>
      </c>
      <c r="G24" s="16" t="s">
        <v>36</v>
      </c>
      <c r="H24" s="16" t="s">
        <v>37</v>
      </c>
      <c r="I24" s="16" t="s">
        <v>38</v>
      </c>
      <c r="J24" s="41">
        <v>96.870002746582031</v>
      </c>
      <c r="K24" s="5">
        <v>52</v>
      </c>
      <c r="L24" s="41">
        <f t="shared" si="0"/>
        <v>148.87000274658203</v>
      </c>
      <c r="M24" s="41">
        <v>94.019996643066406</v>
      </c>
      <c r="N24" s="5">
        <v>0</v>
      </c>
      <c r="O24" s="41">
        <f t="shared" si="1"/>
        <v>94.019996643066406</v>
      </c>
      <c r="P24" s="41">
        <f t="shared" si="2"/>
        <v>94.019996643066406</v>
      </c>
      <c r="Q24" s="41">
        <f t="shared" si="3"/>
        <v>11.742331025775457</v>
      </c>
    </row>
    <row r="25" spans="1:17" ht="60" x14ac:dyDescent="0.25">
      <c r="A25" s="5">
        <v>16</v>
      </c>
      <c r="B25" s="16" t="s">
        <v>291</v>
      </c>
      <c r="C25" s="16">
        <v>2003</v>
      </c>
      <c r="D25" s="16">
        <v>2003</v>
      </c>
      <c r="E25" s="16">
        <v>2003</v>
      </c>
      <c r="F25" s="16">
        <v>1</v>
      </c>
      <c r="G25" s="16" t="s">
        <v>31</v>
      </c>
      <c r="H25" s="16" t="s">
        <v>107</v>
      </c>
      <c r="I25" s="16" t="s">
        <v>108</v>
      </c>
      <c r="J25" s="41">
        <v>96.860000610351563</v>
      </c>
      <c r="K25" s="5">
        <v>0</v>
      </c>
      <c r="L25" s="41">
        <f t="shared" si="0"/>
        <v>96.860000610351563</v>
      </c>
      <c r="M25" s="41">
        <v>92.230003356933594</v>
      </c>
      <c r="N25" s="5">
        <v>2</v>
      </c>
      <c r="O25" s="41">
        <f t="shared" si="1"/>
        <v>94.230003356933594</v>
      </c>
      <c r="P25" s="41">
        <f t="shared" si="2"/>
        <v>94.230003356933594</v>
      </c>
      <c r="Q25" s="41">
        <f t="shared" si="3"/>
        <v>11.991923033608327</v>
      </c>
    </row>
    <row r="26" spans="1:17" ht="60" x14ac:dyDescent="0.25">
      <c r="A26" s="5">
        <v>17</v>
      </c>
      <c r="B26" s="16" t="s">
        <v>73</v>
      </c>
      <c r="C26" s="16">
        <v>2001</v>
      </c>
      <c r="D26" s="16">
        <v>2001</v>
      </c>
      <c r="E26" s="16">
        <v>2001</v>
      </c>
      <c r="F26" s="16">
        <v>1</v>
      </c>
      <c r="G26" s="16" t="s">
        <v>74</v>
      </c>
      <c r="H26" s="16" t="s">
        <v>75</v>
      </c>
      <c r="I26" s="16" t="s">
        <v>76</v>
      </c>
      <c r="J26" s="41">
        <v>111.83999633789062</v>
      </c>
      <c r="K26" s="5">
        <v>4</v>
      </c>
      <c r="L26" s="41">
        <f t="shared" si="0"/>
        <v>115.83999633789062</v>
      </c>
      <c r="M26" s="41">
        <v>94.55999755859375</v>
      </c>
      <c r="N26" s="5">
        <v>0</v>
      </c>
      <c r="O26" s="41">
        <f t="shared" si="1"/>
        <v>94.55999755859375</v>
      </c>
      <c r="P26" s="41">
        <f t="shared" si="2"/>
        <v>94.55999755859375</v>
      </c>
      <c r="Q26" s="41">
        <f t="shared" si="3"/>
        <v>12.384119615559758</v>
      </c>
    </row>
    <row r="27" spans="1:17" ht="60" x14ac:dyDescent="0.25">
      <c r="A27" s="5">
        <v>18</v>
      </c>
      <c r="B27" s="16" t="s">
        <v>226</v>
      </c>
      <c r="C27" s="16">
        <v>2002</v>
      </c>
      <c r="D27" s="16">
        <v>2002</v>
      </c>
      <c r="E27" s="16">
        <v>2002</v>
      </c>
      <c r="F27" s="16">
        <v>1</v>
      </c>
      <c r="G27" s="16" t="s">
        <v>53</v>
      </c>
      <c r="H27" s="16" t="s">
        <v>54</v>
      </c>
      <c r="I27" s="16" t="s">
        <v>55</v>
      </c>
      <c r="J27" s="41">
        <v>95.5</v>
      </c>
      <c r="K27" s="5">
        <v>2</v>
      </c>
      <c r="L27" s="41">
        <f t="shared" si="0"/>
        <v>97.5</v>
      </c>
      <c r="M27" s="41">
        <v>92.629997253417969</v>
      </c>
      <c r="N27" s="5">
        <v>2</v>
      </c>
      <c r="O27" s="41">
        <f t="shared" si="1"/>
        <v>94.629997253417969</v>
      </c>
      <c r="P27" s="41">
        <f t="shared" si="2"/>
        <v>94.629997253417969</v>
      </c>
      <c r="Q27" s="41">
        <f t="shared" si="3"/>
        <v>12.467313929004014</v>
      </c>
    </row>
    <row r="28" spans="1:17" ht="60" x14ac:dyDescent="0.25">
      <c r="A28" s="5">
        <v>19</v>
      </c>
      <c r="B28" s="16" t="s">
        <v>481</v>
      </c>
      <c r="C28" s="16">
        <v>2003</v>
      </c>
      <c r="D28" s="16">
        <v>2003</v>
      </c>
      <c r="E28" s="16">
        <v>2003</v>
      </c>
      <c r="F28" s="16">
        <v>1</v>
      </c>
      <c r="G28" s="16" t="s">
        <v>74</v>
      </c>
      <c r="H28" s="16" t="s">
        <v>75</v>
      </c>
      <c r="I28" s="16" t="s">
        <v>323</v>
      </c>
      <c r="J28" s="41">
        <v>110.09999847412109</v>
      </c>
      <c r="K28" s="5">
        <v>0</v>
      </c>
      <c r="L28" s="41">
        <f t="shared" si="0"/>
        <v>110.09999847412109</v>
      </c>
      <c r="M28" s="41">
        <v>94.660003662109375</v>
      </c>
      <c r="N28" s="5">
        <v>0</v>
      </c>
      <c r="O28" s="41">
        <f t="shared" si="1"/>
        <v>94.660003662109375</v>
      </c>
      <c r="P28" s="41">
        <f t="shared" si="2"/>
        <v>94.660003662109375</v>
      </c>
      <c r="Q28" s="41">
        <f t="shared" si="3"/>
        <v>12.502976406908783</v>
      </c>
    </row>
    <row r="29" spans="1:17" ht="45" x14ac:dyDescent="0.25">
      <c r="A29" s="5">
        <v>20</v>
      </c>
      <c r="B29" s="16" t="s">
        <v>98</v>
      </c>
      <c r="C29" s="16">
        <v>2002</v>
      </c>
      <c r="D29" s="16">
        <v>2002</v>
      </c>
      <c r="E29" s="16">
        <v>2002</v>
      </c>
      <c r="F29" s="16" t="s">
        <v>45</v>
      </c>
      <c r="G29" s="16" t="s">
        <v>99</v>
      </c>
      <c r="H29" s="16" t="s">
        <v>100</v>
      </c>
      <c r="I29" s="16" t="s">
        <v>101</v>
      </c>
      <c r="J29" s="41">
        <v>93.639999389648438</v>
      </c>
      <c r="K29" s="5">
        <v>54</v>
      </c>
      <c r="L29" s="41">
        <f t="shared" si="0"/>
        <v>147.63999938964844</v>
      </c>
      <c r="M29" s="41">
        <v>91.660003662109375</v>
      </c>
      <c r="N29" s="5">
        <v>4</v>
      </c>
      <c r="O29" s="41">
        <f t="shared" si="1"/>
        <v>95.660003662109375</v>
      </c>
      <c r="P29" s="41">
        <f t="shared" si="2"/>
        <v>95.660003662109375</v>
      </c>
      <c r="Q29" s="41">
        <f t="shared" si="3"/>
        <v>13.691471780398205</v>
      </c>
    </row>
    <row r="30" spans="1:17" ht="60" x14ac:dyDescent="0.25">
      <c r="A30" s="5">
        <v>21</v>
      </c>
      <c r="B30" s="16" t="s">
        <v>458</v>
      </c>
      <c r="C30" s="16">
        <v>2002</v>
      </c>
      <c r="D30" s="16">
        <v>2002</v>
      </c>
      <c r="E30" s="16">
        <v>2002</v>
      </c>
      <c r="F30" s="16">
        <v>1</v>
      </c>
      <c r="G30" s="16" t="s">
        <v>74</v>
      </c>
      <c r="H30" s="16" t="s">
        <v>75</v>
      </c>
      <c r="I30" s="16" t="s">
        <v>87</v>
      </c>
      <c r="J30" s="41">
        <v>95.349998474121094</v>
      </c>
      <c r="K30" s="5">
        <v>2</v>
      </c>
      <c r="L30" s="41">
        <f t="shared" si="0"/>
        <v>97.349998474121094</v>
      </c>
      <c r="M30" s="41">
        <v>95.769996643066406</v>
      </c>
      <c r="N30" s="5">
        <v>0</v>
      </c>
      <c r="O30" s="41">
        <f t="shared" si="1"/>
        <v>95.769996643066406</v>
      </c>
      <c r="P30" s="41">
        <f t="shared" si="2"/>
        <v>95.769996643066406</v>
      </c>
      <c r="Q30" s="41">
        <f t="shared" si="3"/>
        <v>13.822197929381947</v>
      </c>
    </row>
    <row r="31" spans="1:17" ht="75" x14ac:dyDescent="0.25">
      <c r="A31" s="5">
        <v>22</v>
      </c>
      <c r="B31" s="16" t="s">
        <v>103</v>
      </c>
      <c r="C31" s="16">
        <v>2002</v>
      </c>
      <c r="D31" s="16">
        <v>2002</v>
      </c>
      <c r="E31" s="16">
        <v>2002</v>
      </c>
      <c r="F31" s="16">
        <v>1</v>
      </c>
      <c r="G31" s="16" t="s">
        <v>12</v>
      </c>
      <c r="H31" s="16" t="s">
        <v>41</v>
      </c>
      <c r="I31" s="16" t="s">
        <v>104</v>
      </c>
      <c r="J31" s="41">
        <v>96.650001525878906</v>
      </c>
      <c r="K31" s="5">
        <v>0</v>
      </c>
      <c r="L31" s="41">
        <f t="shared" si="0"/>
        <v>96.650001525878906</v>
      </c>
      <c r="M31" s="41">
        <v>94.290000915527344</v>
      </c>
      <c r="N31" s="5">
        <v>4</v>
      </c>
      <c r="O31" s="41">
        <f t="shared" si="1"/>
        <v>98.290000915527344</v>
      </c>
      <c r="P31" s="41">
        <f t="shared" si="2"/>
        <v>96.650001525878906</v>
      </c>
      <c r="Q31" s="41">
        <f t="shared" si="3"/>
        <v>14.868079661252704</v>
      </c>
    </row>
    <row r="32" spans="1:17" ht="60" x14ac:dyDescent="0.25">
      <c r="A32" s="5">
        <v>23</v>
      </c>
      <c r="B32" s="16" t="s">
        <v>301</v>
      </c>
      <c r="C32" s="16">
        <v>2001</v>
      </c>
      <c r="D32" s="16">
        <v>2001</v>
      </c>
      <c r="E32" s="16">
        <v>2001</v>
      </c>
      <c r="F32" s="16" t="s">
        <v>45</v>
      </c>
      <c r="G32" s="16" t="s">
        <v>53</v>
      </c>
      <c r="H32" s="16" t="s">
        <v>54</v>
      </c>
      <c r="I32" s="16" t="s">
        <v>55</v>
      </c>
      <c r="J32" s="41">
        <v>94.669998168945313</v>
      </c>
      <c r="K32" s="5">
        <v>2</v>
      </c>
      <c r="L32" s="41">
        <f t="shared" si="0"/>
        <v>96.669998168945313</v>
      </c>
      <c r="M32" s="41">
        <v>95.900001525878906</v>
      </c>
      <c r="N32" s="5">
        <v>2</v>
      </c>
      <c r="O32" s="41">
        <f t="shared" si="1"/>
        <v>97.900001525878906</v>
      </c>
      <c r="P32" s="41">
        <f t="shared" si="2"/>
        <v>96.669998168945313</v>
      </c>
      <c r="Q32" s="41">
        <f t="shared" si="3"/>
        <v>14.891845579022448</v>
      </c>
    </row>
    <row r="33" spans="1:17" ht="75" x14ac:dyDescent="0.25">
      <c r="A33" s="5">
        <v>24</v>
      </c>
      <c r="B33" s="16" t="s">
        <v>445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12</v>
      </c>
      <c r="H33" s="16" t="s">
        <v>41</v>
      </c>
      <c r="I33" s="16" t="s">
        <v>146</v>
      </c>
      <c r="J33" s="41">
        <v>99.739997863769531</v>
      </c>
      <c r="K33" s="5">
        <v>0</v>
      </c>
      <c r="L33" s="41">
        <f t="shared" si="0"/>
        <v>99.739997863769531</v>
      </c>
      <c r="M33" s="41">
        <v>96.260002136230469</v>
      </c>
      <c r="N33" s="5">
        <v>2</v>
      </c>
      <c r="O33" s="41">
        <f t="shared" si="1"/>
        <v>98.260002136230469</v>
      </c>
      <c r="P33" s="41">
        <f t="shared" si="2"/>
        <v>98.260002136230469</v>
      </c>
      <c r="Q33" s="41">
        <f t="shared" si="3"/>
        <v>16.781557937970682</v>
      </c>
    </row>
    <row r="34" spans="1:17" ht="105" x14ac:dyDescent="0.25">
      <c r="A34" s="5">
        <v>25</v>
      </c>
      <c r="B34" s="16" t="s">
        <v>222</v>
      </c>
      <c r="C34" s="16">
        <v>2002</v>
      </c>
      <c r="D34" s="16">
        <v>2002</v>
      </c>
      <c r="E34" s="16">
        <v>2002</v>
      </c>
      <c r="F34" s="16">
        <v>1</v>
      </c>
      <c r="G34" s="16" t="s">
        <v>113</v>
      </c>
      <c r="H34" s="16" t="s">
        <v>158</v>
      </c>
      <c r="I34" s="16" t="s">
        <v>115</v>
      </c>
      <c r="J34" s="41">
        <v>98.94000244140625</v>
      </c>
      <c r="K34" s="5">
        <v>0</v>
      </c>
      <c r="L34" s="41">
        <f t="shared" si="0"/>
        <v>98.94000244140625</v>
      </c>
      <c r="M34" s="41">
        <v>96.510002136230469</v>
      </c>
      <c r="N34" s="5">
        <v>2</v>
      </c>
      <c r="O34" s="41">
        <f t="shared" si="1"/>
        <v>98.510002136230469</v>
      </c>
      <c r="P34" s="41">
        <f t="shared" si="2"/>
        <v>98.510002136230469</v>
      </c>
      <c r="Q34" s="41">
        <f t="shared" si="3"/>
        <v>17.07868178134304</v>
      </c>
    </row>
    <row r="35" spans="1:17" ht="90" x14ac:dyDescent="0.25">
      <c r="A35" s="5">
        <v>26</v>
      </c>
      <c r="B35" s="16" t="s">
        <v>230</v>
      </c>
      <c r="C35" s="16">
        <v>2003</v>
      </c>
      <c r="D35" s="16">
        <v>2003</v>
      </c>
      <c r="E35" s="16">
        <v>2003</v>
      </c>
      <c r="F35" s="16">
        <v>1</v>
      </c>
      <c r="G35" s="16" t="s">
        <v>25</v>
      </c>
      <c r="H35" s="16" t="s">
        <v>26</v>
      </c>
      <c r="I35" s="16" t="s">
        <v>27</v>
      </c>
      <c r="J35" s="41">
        <v>99.949996948242188</v>
      </c>
      <c r="K35" s="5">
        <v>2</v>
      </c>
      <c r="L35" s="41">
        <f t="shared" si="0"/>
        <v>101.94999694824219</v>
      </c>
      <c r="M35" s="41">
        <v>96.75</v>
      </c>
      <c r="N35" s="5">
        <v>2</v>
      </c>
      <c r="O35" s="41">
        <f t="shared" si="1"/>
        <v>98.75</v>
      </c>
      <c r="P35" s="41">
        <f t="shared" si="2"/>
        <v>98.75</v>
      </c>
      <c r="Q35" s="41">
        <f t="shared" si="3"/>
        <v>17.363918132080471</v>
      </c>
    </row>
    <row r="36" spans="1:17" ht="105" x14ac:dyDescent="0.25">
      <c r="A36" s="5">
        <v>27</v>
      </c>
      <c r="B36" s="16" t="s">
        <v>485</v>
      </c>
      <c r="C36" s="16">
        <v>2003</v>
      </c>
      <c r="D36" s="16">
        <v>2003</v>
      </c>
      <c r="E36" s="16">
        <v>2003</v>
      </c>
      <c r="F36" s="16">
        <v>1</v>
      </c>
      <c r="G36" s="16" t="s">
        <v>113</v>
      </c>
      <c r="H36" s="16" t="s">
        <v>158</v>
      </c>
      <c r="I36" s="16" t="s">
        <v>115</v>
      </c>
      <c r="J36" s="41">
        <v>96.639999389648438</v>
      </c>
      <c r="K36" s="5">
        <v>52</v>
      </c>
      <c r="L36" s="41">
        <f t="shared" si="0"/>
        <v>148.63999938964844</v>
      </c>
      <c r="M36" s="41">
        <v>96.75</v>
      </c>
      <c r="N36" s="5">
        <v>2</v>
      </c>
      <c r="O36" s="41">
        <f t="shared" si="1"/>
        <v>98.75</v>
      </c>
      <c r="P36" s="41">
        <f t="shared" si="2"/>
        <v>98.75</v>
      </c>
      <c r="Q36" s="41">
        <f t="shared" si="3"/>
        <v>17.363918132080471</v>
      </c>
    </row>
    <row r="37" spans="1:17" ht="30" x14ac:dyDescent="0.25">
      <c r="A37" s="5">
        <v>28</v>
      </c>
      <c r="B37" s="16" t="s">
        <v>29</v>
      </c>
      <c r="C37" s="16">
        <v>2002</v>
      </c>
      <c r="D37" s="16">
        <v>2002</v>
      </c>
      <c r="E37" s="16">
        <v>2002</v>
      </c>
      <c r="F37" s="16">
        <v>1</v>
      </c>
      <c r="G37" s="16" t="s">
        <v>31</v>
      </c>
      <c r="H37" s="16" t="s">
        <v>32</v>
      </c>
      <c r="I37" s="16" t="s">
        <v>33</v>
      </c>
      <c r="J37" s="41">
        <v>95.25</v>
      </c>
      <c r="K37" s="5">
        <v>4</v>
      </c>
      <c r="L37" s="41">
        <f t="shared" si="0"/>
        <v>99.25</v>
      </c>
      <c r="M37" s="41">
        <v>95.080001831054687</v>
      </c>
      <c r="N37" s="5">
        <v>6</v>
      </c>
      <c r="O37" s="41">
        <f t="shared" si="1"/>
        <v>101.08000183105469</v>
      </c>
      <c r="P37" s="41">
        <f t="shared" si="2"/>
        <v>99.25</v>
      </c>
      <c r="Q37" s="41">
        <f t="shared" si="3"/>
        <v>17.958165818825179</v>
      </c>
    </row>
    <row r="38" spans="1:17" ht="45" x14ac:dyDescent="0.25">
      <c r="A38" s="5">
        <v>29</v>
      </c>
      <c r="B38" s="16" t="s">
        <v>441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18</v>
      </c>
      <c r="H38" s="16" t="s">
        <v>19</v>
      </c>
      <c r="I38" s="16" t="s">
        <v>20</v>
      </c>
      <c r="J38" s="41">
        <v>99.290000915527344</v>
      </c>
      <c r="K38" s="5">
        <v>0</v>
      </c>
      <c r="L38" s="41">
        <f t="shared" si="0"/>
        <v>99.290000915527344</v>
      </c>
      <c r="M38" s="41">
        <v>109.55000305175781</v>
      </c>
      <c r="N38" s="5">
        <v>58</v>
      </c>
      <c r="O38" s="41">
        <f t="shared" si="1"/>
        <v>167.55000305175781</v>
      </c>
      <c r="P38" s="41">
        <f t="shared" si="2"/>
        <v>99.290000915527344</v>
      </c>
      <c r="Q38" s="41">
        <f t="shared" si="3"/>
        <v>18.005706721864772</v>
      </c>
    </row>
    <row r="39" spans="1:17" ht="90" x14ac:dyDescent="0.25">
      <c r="A39" s="5">
        <v>30</v>
      </c>
      <c r="B39" s="16" t="s">
        <v>224</v>
      </c>
      <c r="C39" s="16">
        <v>2002</v>
      </c>
      <c r="D39" s="16">
        <v>2002</v>
      </c>
      <c r="E39" s="16">
        <v>2002</v>
      </c>
      <c r="F39" s="16">
        <v>1</v>
      </c>
      <c r="G39" s="16" t="s">
        <v>25</v>
      </c>
      <c r="H39" s="16" t="s">
        <v>26</v>
      </c>
      <c r="I39" s="16" t="s">
        <v>27</v>
      </c>
      <c r="J39" s="41">
        <v>95.599998474121094</v>
      </c>
      <c r="K39" s="5">
        <v>6</v>
      </c>
      <c r="L39" s="41">
        <f t="shared" si="0"/>
        <v>101.59999847412109</v>
      </c>
      <c r="M39" s="41">
        <v>95.610000610351563</v>
      </c>
      <c r="N39" s="5">
        <v>4</v>
      </c>
      <c r="O39" s="41">
        <f t="shared" si="1"/>
        <v>99.610000610351563</v>
      </c>
      <c r="P39" s="41">
        <f t="shared" si="2"/>
        <v>99.610000610351563</v>
      </c>
      <c r="Q39" s="41">
        <f t="shared" si="3"/>
        <v>18.386024878681383</v>
      </c>
    </row>
    <row r="40" spans="1:17" ht="60" x14ac:dyDescent="0.25">
      <c r="A40" s="5">
        <v>31</v>
      </c>
      <c r="B40" s="16" t="s">
        <v>402</v>
      </c>
      <c r="C40" s="16">
        <v>2002</v>
      </c>
      <c r="D40" s="16">
        <v>2002</v>
      </c>
      <c r="E40" s="16">
        <v>2002</v>
      </c>
      <c r="F40" s="16" t="s">
        <v>45</v>
      </c>
      <c r="G40" s="16" t="s">
        <v>319</v>
      </c>
      <c r="H40" s="16" t="s">
        <v>54</v>
      </c>
      <c r="I40" s="16" t="s">
        <v>55</v>
      </c>
      <c r="J40" s="41">
        <v>96.230003356933594</v>
      </c>
      <c r="K40" s="5">
        <v>6</v>
      </c>
      <c r="L40" s="41">
        <f t="shared" si="0"/>
        <v>102.23000335693359</v>
      </c>
      <c r="M40" s="41">
        <v>95.860000610351563</v>
      </c>
      <c r="N40" s="5">
        <v>4</v>
      </c>
      <c r="O40" s="41">
        <f t="shared" si="1"/>
        <v>99.860000610351563</v>
      </c>
      <c r="P40" s="41">
        <f t="shared" si="2"/>
        <v>99.860000610351563</v>
      </c>
      <c r="Q40" s="41">
        <f t="shared" si="3"/>
        <v>18.683148722053737</v>
      </c>
    </row>
    <row r="41" spans="1:17" ht="30" x14ac:dyDescent="0.25">
      <c r="A41" s="5">
        <v>32</v>
      </c>
      <c r="B41" s="16" t="s">
        <v>241</v>
      </c>
      <c r="C41" s="16">
        <v>2002</v>
      </c>
      <c r="D41" s="16">
        <v>2002</v>
      </c>
      <c r="E41" s="16">
        <v>2002</v>
      </c>
      <c r="F41" s="16">
        <v>2</v>
      </c>
      <c r="G41" s="16" t="s">
        <v>242</v>
      </c>
      <c r="H41" s="16" t="s">
        <v>243</v>
      </c>
      <c r="I41" s="16" t="s">
        <v>244</v>
      </c>
      <c r="J41" s="41">
        <v>104.69000244140625</v>
      </c>
      <c r="K41" s="5">
        <v>0</v>
      </c>
      <c r="L41" s="41">
        <f t="shared" si="0"/>
        <v>104.69000244140625</v>
      </c>
      <c r="M41" s="41">
        <v>100.08000183105469</v>
      </c>
      <c r="N41" s="5">
        <v>0</v>
      </c>
      <c r="O41" s="41">
        <f t="shared" si="1"/>
        <v>100.08000183105469</v>
      </c>
      <c r="P41" s="41">
        <f t="shared" si="2"/>
        <v>100.08000183105469</v>
      </c>
      <c r="Q41" s="41">
        <f t="shared" si="3"/>
        <v>18.944619155021428</v>
      </c>
    </row>
    <row r="42" spans="1:17" ht="45" x14ac:dyDescent="0.25">
      <c r="A42" s="5">
        <v>33</v>
      </c>
      <c r="B42" s="16" t="s">
        <v>476</v>
      </c>
      <c r="C42" s="16">
        <v>2001</v>
      </c>
      <c r="D42" s="16">
        <v>2001</v>
      </c>
      <c r="E42" s="16">
        <v>2001</v>
      </c>
      <c r="F42" s="16">
        <v>1</v>
      </c>
      <c r="G42" s="16" t="s">
        <v>64</v>
      </c>
      <c r="H42" s="16" t="s">
        <v>65</v>
      </c>
      <c r="I42" s="16" t="s">
        <v>66</v>
      </c>
      <c r="J42" s="41">
        <v>99.400001525878906</v>
      </c>
      <c r="K42" s="5">
        <v>60</v>
      </c>
      <c r="L42" s="41">
        <f t="shared" ref="L42:L73" si="4">J42+K42</f>
        <v>159.40000152587891</v>
      </c>
      <c r="M42" s="41">
        <v>97.839996337890625</v>
      </c>
      <c r="N42" s="5">
        <v>4</v>
      </c>
      <c r="O42" s="41">
        <f t="shared" ref="O42:O73" si="5">M42+N42</f>
        <v>101.83999633789062</v>
      </c>
      <c r="P42" s="41">
        <f t="shared" ref="P42:P73" si="6">MIN(O42,L42)</f>
        <v>101.83999633789062</v>
      </c>
      <c r="Q42" s="41">
        <f t="shared" ref="Q42:Q73" si="7">IF( AND(ISNUMBER(P$10),ISNUMBER(P42)),(P42-P$10)/P$10*100,"")</f>
        <v>21.036364483762739</v>
      </c>
    </row>
    <row r="43" spans="1:17" ht="45" x14ac:dyDescent="0.25">
      <c r="A43" s="5">
        <v>34</v>
      </c>
      <c r="B43" s="16" t="s">
        <v>162</v>
      </c>
      <c r="C43" s="16">
        <v>2002</v>
      </c>
      <c r="D43" s="16">
        <v>2002</v>
      </c>
      <c r="E43" s="16">
        <v>2002</v>
      </c>
      <c r="F43" s="16">
        <v>2</v>
      </c>
      <c r="G43" s="16" t="s">
        <v>18</v>
      </c>
      <c r="H43" s="16" t="s">
        <v>19</v>
      </c>
      <c r="I43" s="16" t="s">
        <v>20</v>
      </c>
      <c r="J43" s="41">
        <v>97.910003662109375</v>
      </c>
      <c r="K43" s="5">
        <v>4</v>
      </c>
      <c r="L43" s="41">
        <f t="shared" si="4"/>
        <v>101.91000366210937</v>
      </c>
      <c r="M43" s="41">
        <v>100.94999694824219</v>
      </c>
      <c r="N43" s="5">
        <v>54</v>
      </c>
      <c r="O43" s="41">
        <f t="shared" si="5"/>
        <v>154.94999694824219</v>
      </c>
      <c r="P43" s="41">
        <f t="shared" si="6"/>
        <v>101.91000366210937</v>
      </c>
      <c r="Q43" s="41">
        <f t="shared" si="7"/>
        <v>21.119567864707093</v>
      </c>
    </row>
    <row r="44" spans="1:17" ht="45" x14ac:dyDescent="0.25">
      <c r="A44" s="5">
        <v>35</v>
      </c>
      <c r="B44" s="16" t="s">
        <v>452</v>
      </c>
      <c r="C44" s="16">
        <v>2002</v>
      </c>
      <c r="D44" s="16">
        <v>2002</v>
      </c>
      <c r="E44" s="16">
        <v>2002</v>
      </c>
      <c r="F44" s="16">
        <v>1</v>
      </c>
      <c r="G44" s="16" t="s">
        <v>134</v>
      </c>
      <c r="H44" s="16" t="s">
        <v>135</v>
      </c>
      <c r="I44" s="16" t="s">
        <v>136</v>
      </c>
      <c r="J44" s="41">
        <v>100.33999633789062</v>
      </c>
      <c r="K44" s="5">
        <v>2</v>
      </c>
      <c r="L44" s="41">
        <f t="shared" si="4"/>
        <v>102.33999633789062</v>
      </c>
      <c r="M44" s="41">
        <v>100.70999908447266</v>
      </c>
      <c r="N44" s="5">
        <v>12</v>
      </c>
      <c r="O44" s="41">
        <f t="shared" si="5"/>
        <v>112.70999908447266</v>
      </c>
      <c r="P44" s="41">
        <f t="shared" si="6"/>
        <v>102.33999633789062</v>
      </c>
      <c r="Q44" s="41">
        <f t="shared" si="7"/>
        <v>21.630612170507447</v>
      </c>
    </row>
    <row r="45" spans="1:17" ht="60" x14ac:dyDescent="0.25">
      <c r="A45" s="5">
        <v>36</v>
      </c>
      <c r="B45" s="16" t="s">
        <v>363</v>
      </c>
      <c r="C45" s="16">
        <v>2003</v>
      </c>
      <c r="D45" s="16">
        <v>2003</v>
      </c>
      <c r="E45" s="16">
        <v>2003</v>
      </c>
      <c r="F45" s="16">
        <v>1</v>
      </c>
      <c r="G45" s="16" t="s">
        <v>74</v>
      </c>
      <c r="H45" s="16" t="s">
        <v>75</v>
      </c>
      <c r="I45" s="16" t="s">
        <v>87</v>
      </c>
      <c r="J45" s="41">
        <v>102.94000244140625</v>
      </c>
      <c r="K45" s="5">
        <v>4</v>
      </c>
      <c r="L45" s="41">
        <f t="shared" si="4"/>
        <v>106.94000244140625</v>
      </c>
      <c r="M45" s="41">
        <v>102.66000366210937</v>
      </c>
      <c r="N45" s="5">
        <v>0</v>
      </c>
      <c r="O45" s="41">
        <f t="shared" si="5"/>
        <v>102.66000366210937</v>
      </c>
      <c r="P45" s="41">
        <f t="shared" si="6"/>
        <v>102.66000366210937</v>
      </c>
      <c r="Q45" s="41">
        <f t="shared" si="7"/>
        <v>22.01093939482416</v>
      </c>
    </row>
    <row r="46" spans="1:17" ht="75" x14ac:dyDescent="0.25">
      <c r="A46" s="5">
        <v>37</v>
      </c>
      <c r="B46" s="16" t="s">
        <v>408</v>
      </c>
      <c r="C46" s="16">
        <v>2003</v>
      </c>
      <c r="D46" s="16">
        <v>2003</v>
      </c>
      <c r="E46" s="16">
        <v>2003</v>
      </c>
      <c r="F46" s="16">
        <v>3</v>
      </c>
      <c r="G46" s="16" t="s">
        <v>36</v>
      </c>
      <c r="H46" s="16" t="s">
        <v>37</v>
      </c>
      <c r="I46" s="16" t="s">
        <v>38</v>
      </c>
      <c r="J46" s="41">
        <v>101.44999694824219</v>
      </c>
      <c r="K46" s="5">
        <v>2</v>
      </c>
      <c r="L46" s="41">
        <f t="shared" si="4"/>
        <v>103.44999694824219</v>
      </c>
      <c r="M46" s="41">
        <v>101.31999969482422</v>
      </c>
      <c r="N46" s="5">
        <v>2</v>
      </c>
      <c r="O46" s="41">
        <f t="shared" si="5"/>
        <v>103.31999969482422</v>
      </c>
      <c r="P46" s="41">
        <f t="shared" si="6"/>
        <v>103.31999969482422</v>
      </c>
      <c r="Q46" s="41">
        <f t="shared" si="7"/>
        <v>22.795341626227128</v>
      </c>
    </row>
    <row r="47" spans="1:17" ht="75" x14ac:dyDescent="0.25">
      <c r="A47" s="5">
        <v>38</v>
      </c>
      <c r="B47" s="16" t="s">
        <v>207</v>
      </c>
      <c r="C47" s="16">
        <v>2003</v>
      </c>
      <c r="D47" s="16">
        <v>2003</v>
      </c>
      <c r="E47" s="16">
        <v>2003</v>
      </c>
      <c r="F47" s="16">
        <v>3</v>
      </c>
      <c r="G47" s="16" t="s">
        <v>48</v>
      </c>
      <c r="H47" s="16" t="s">
        <v>49</v>
      </c>
      <c r="I47" s="16" t="s">
        <v>208</v>
      </c>
      <c r="J47" s="41">
        <v>100.76000213623047</v>
      </c>
      <c r="K47" s="5">
        <v>4</v>
      </c>
      <c r="L47" s="41">
        <f t="shared" si="4"/>
        <v>104.76000213623047</v>
      </c>
      <c r="M47" s="41">
        <v>101.36000061035156</v>
      </c>
      <c r="N47" s="5">
        <v>2</v>
      </c>
      <c r="O47" s="41">
        <f t="shared" si="5"/>
        <v>103.36000061035156</v>
      </c>
      <c r="P47" s="41">
        <f t="shared" si="6"/>
        <v>103.36000061035156</v>
      </c>
      <c r="Q47" s="41">
        <f t="shared" si="7"/>
        <v>22.842882529266717</v>
      </c>
    </row>
    <row r="48" spans="1:17" ht="45" x14ac:dyDescent="0.25">
      <c r="A48" s="5">
        <v>39</v>
      </c>
      <c r="B48" s="16" t="s">
        <v>309</v>
      </c>
      <c r="C48" s="16">
        <v>2003</v>
      </c>
      <c r="D48" s="16">
        <v>2003</v>
      </c>
      <c r="E48" s="16">
        <v>2003</v>
      </c>
      <c r="F48" s="16">
        <v>2</v>
      </c>
      <c r="G48" s="16" t="s">
        <v>64</v>
      </c>
      <c r="H48" s="16" t="s">
        <v>92</v>
      </c>
      <c r="I48" s="16" t="s">
        <v>190</v>
      </c>
      <c r="J48" s="41">
        <v>102.30999755859375</v>
      </c>
      <c r="K48" s="5">
        <v>4</v>
      </c>
      <c r="L48" s="41">
        <f t="shared" si="4"/>
        <v>106.30999755859375</v>
      </c>
      <c r="M48" s="41">
        <v>99.419998168945313</v>
      </c>
      <c r="N48" s="5">
        <v>4</v>
      </c>
      <c r="O48" s="41">
        <f t="shared" si="5"/>
        <v>103.41999816894531</v>
      </c>
      <c r="P48" s="41">
        <f t="shared" si="6"/>
        <v>103.41999816894531</v>
      </c>
      <c r="Q48" s="41">
        <f t="shared" si="7"/>
        <v>22.91418935007605</v>
      </c>
    </row>
    <row r="49" spans="1:17" ht="75" x14ac:dyDescent="0.25">
      <c r="A49" s="5">
        <v>40</v>
      </c>
      <c r="B49" s="16" t="s">
        <v>250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12</v>
      </c>
      <c r="H49" s="16" t="s">
        <v>41</v>
      </c>
      <c r="I49" s="16" t="s">
        <v>146</v>
      </c>
      <c r="J49" s="41">
        <v>102.55999755859375</v>
      </c>
      <c r="K49" s="5">
        <v>4</v>
      </c>
      <c r="L49" s="41">
        <f t="shared" si="4"/>
        <v>106.55999755859375</v>
      </c>
      <c r="M49" s="41">
        <v>101.59999847412109</v>
      </c>
      <c r="N49" s="5">
        <v>2</v>
      </c>
      <c r="O49" s="41">
        <f t="shared" si="5"/>
        <v>103.59999847412109</v>
      </c>
      <c r="P49" s="41">
        <f t="shared" si="6"/>
        <v>103.59999847412109</v>
      </c>
      <c r="Q49" s="41">
        <f t="shared" si="7"/>
        <v>23.128118880004152</v>
      </c>
    </row>
    <row r="50" spans="1:17" ht="75" x14ac:dyDescent="0.25">
      <c r="A50" s="5">
        <v>41</v>
      </c>
      <c r="B50" s="16" t="s">
        <v>431</v>
      </c>
      <c r="C50" s="16">
        <v>2003</v>
      </c>
      <c r="D50" s="16">
        <v>2003</v>
      </c>
      <c r="E50" s="16">
        <v>2003</v>
      </c>
      <c r="F50" s="16">
        <v>2</v>
      </c>
      <c r="G50" s="16" t="s">
        <v>48</v>
      </c>
      <c r="H50" s="16" t="s">
        <v>49</v>
      </c>
      <c r="I50" s="16" t="s">
        <v>50</v>
      </c>
      <c r="J50" s="41">
        <v>101.87999725341797</v>
      </c>
      <c r="K50" s="5">
        <v>2</v>
      </c>
      <c r="L50" s="41">
        <f t="shared" si="4"/>
        <v>103.87999725341797</v>
      </c>
      <c r="M50" s="41">
        <v>104.02999877929687</v>
      </c>
      <c r="N50" s="5">
        <v>6</v>
      </c>
      <c r="O50" s="41">
        <f t="shared" si="5"/>
        <v>110.02999877929687</v>
      </c>
      <c r="P50" s="41">
        <f t="shared" si="6"/>
        <v>103.87999725341797</v>
      </c>
      <c r="Q50" s="41">
        <f t="shared" si="7"/>
        <v>23.460896133781169</v>
      </c>
    </row>
    <row r="51" spans="1:17" ht="75" x14ac:dyDescent="0.25">
      <c r="A51" s="5">
        <v>42</v>
      </c>
      <c r="B51" s="16" t="s">
        <v>466</v>
      </c>
      <c r="C51" s="16">
        <v>2002</v>
      </c>
      <c r="D51" s="16">
        <v>2002</v>
      </c>
      <c r="E51" s="16">
        <v>2002</v>
      </c>
      <c r="F51" s="16">
        <v>2</v>
      </c>
      <c r="G51" s="16" t="s">
        <v>48</v>
      </c>
      <c r="H51" s="16" t="s">
        <v>49</v>
      </c>
      <c r="I51" s="16" t="s">
        <v>50</v>
      </c>
      <c r="J51" s="41">
        <v>115.19000244140625</v>
      </c>
      <c r="K51" s="5">
        <v>8</v>
      </c>
      <c r="L51" s="41">
        <f t="shared" si="4"/>
        <v>123.19000244140625</v>
      </c>
      <c r="M51" s="41">
        <v>102.12000274658203</v>
      </c>
      <c r="N51" s="5">
        <v>2</v>
      </c>
      <c r="O51" s="41">
        <f t="shared" si="5"/>
        <v>104.12000274658203</v>
      </c>
      <c r="P51" s="41">
        <f t="shared" si="6"/>
        <v>104.12000274658203</v>
      </c>
      <c r="Q51" s="41">
        <f t="shared" si="7"/>
        <v>23.746141552018706</v>
      </c>
    </row>
    <row r="52" spans="1:17" ht="60" x14ac:dyDescent="0.25">
      <c r="A52" s="5">
        <v>43</v>
      </c>
      <c r="B52" s="16" t="s">
        <v>52</v>
      </c>
      <c r="C52" s="16">
        <v>2002</v>
      </c>
      <c r="D52" s="16">
        <v>2002</v>
      </c>
      <c r="E52" s="16">
        <v>2002</v>
      </c>
      <c r="F52" s="16">
        <v>1</v>
      </c>
      <c r="G52" s="16" t="s">
        <v>53</v>
      </c>
      <c r="H52" s="16" t="s">
        <v>54</v>
      </c>
      <c r="I52" s="16" t="s">
        <v>55</v>
      </c>
      <c r="J52" s="41">
        <v>104.48000335693359</v>
      </c>
      <c r="K52" s="5">
        <v>0</v>
      </c>
      <c r="L52" s="41">
        <f t="shared" si="4"/>
        <v>104.48000335693359</v>
      </c>
      <c r="M52" s="41">
        <v>109.79000091552734</v>
      </c>
      <c r="N52" s="5">
        <v>6</v>
      </c>
      <c r="O52" s="41">
        <f t="shared" si="5"/>
        <v>115.79000091552734</v>
      </c>
      <c r="P52" s="41">
        <f t="shared" si="6"/>
        <v>104.48000335693359</v>
      </c>
      <c r="Q52" s="41">
        <f t="shared" si="7"/>
        <v>24.174000611874906</v>
      </c>
    </row>
    <row r="53" spans="1:17" ht="60" x14ac:dyDescent="0.25">
      <c r="A53" s="5">
        <v>44</v>
      </c>
      <c r="B53" s="16" t="s">
        <v>202</v>
      </c>
      <c r="C53" s="16">
        <v>2002</v>
      </c>
      <c r="D53" s="16">
        <v>2002</v>
      </c>
      <c r="E53" s="16">
        <v>2002</v>
      </c>
      <c r="F53" s="16">
        <v>2</v>
      </c>
      <c r="G53" s="16" t="s">
        <v>99</v>
      </c>
      <c r="H53" s="16" t="s">
        <v>100</v>
      </c>
      <c r="I53" s="16" t="s">
        <v>203</v>
      </c>
      <c r="J53" s="41">
        <v>109.08999633789063</v>
      </c>
      <c r="K53" s="5">
        <v>54</v>
      </c>
      <c r="L53" s="41">
        <f t="shared" si="4"/>
        <v>163.08999633789062</v>
      </c>
      <c r="M53" s="41">
        <v>98.75</v>
      </c>
      <c r="N53" s="5">
        <v>6</v>
      </c>
      <c r="O53" s="41">
        <f t="shared" si="5"/>
        <v>104.75</v>
      </c>
      <c r="P53" s="41">
        <f t="shared" si="6"/>
        <v>104.75</v>
      </c>
      <c r="Q53" s="41">
        <f t="shared" si="7"/>
        <v>24.494890373017007</v>
      </c>
    </row>
    <row r="54" spans="1:17" ht="45" x14ac:dyDescent="0.25">
      <c r="A54" s="5">
        <v>45</v>
      </c>
      <c r="B54" s="16" t="s">
        <v>117</v>
      </c>
      <c r="C54" s="16">
        <v>2003</v>
      </c>
      <c r="D54" s="16">
        <v>2003</v>
      </c>
      <c r="E54" s="16">
        <v>2003</v>
      </c>
      <c r="F54" s="16">
        <v>2</v>
      </c>
      <c r="G54" s="16" t="s">
        <v>18</v>
      </c>
      <c r="H54" s="16" t="s">
        <v>19</v>
      </c>
      <c r="I54" s="16" t="s">
        <v>20</v>
      </c>
      <c r="J54" s="41">
        <v>107.26000213623047</v>
      </c>
      <c r="K54" s="5">
        <v>2</v>
      </c>
      <c r="L54" s="41">
        <f t="shared" si="4"/>
        <v>109.26000213623047</v>
      </c>
      <c r="M54" s="41">
        <v>104.87999725341797</v>
      </c>
      <c r="N54" s="5">
        <v>0</v>
      </c>
      <c r="O54" s="41">
        <f t="shared" si="5"/>
        <v>104.87999725341797</v>
      </c>
      <c r="P54" s="41">
        <f t="shared" si="6"/>
        <v>104.87999725341797</v>
      </c>
      <c r="Q54" s="41">
        <f t="shared" si="7"/>
        <v>24.649391507270593</v>
      </c>
    </row>
    <row r="55" spans="1:17" ht="90" x14ac:dyDescent="0.25">
      <c r="A55" s="5">
        <v>46</v>
      </c>
      <c r="B55" s="16" t="s">
        <v>23</v>
      </c>
      <c r="C55" s="16">
        <v>2003</v>
      </c>
      <c r="D55" s="16">
        <v>2003</v>
      </c>
      <c r="E55" s="16">
        <v>2003</v>
      </c>
      <c r="F55" s="16">
        <v>2</v>
      </c>
      <c r="G55" s="16" t="s">
        <v>25</v>
      </c>
      <c r="H55" s="16" t="s">
        <v>26</v>
      </c>
      <c r="I55" s="16" t="s">
        <v>27</v>
      </c>
      <c r="J55" s="41">
        <v>104.45999908447266</v>
      </c>
      <c r="K55" s="5">
        <v>6</v>
      </c>
      <c r="L55" s="41">
        <f t="shared" si="4"/>
        <v>110.45999908447266</v>
      </c>
      <c r="M55" s="41">
        <v>99.080001831054687</v>
      </c>
      <c r="N55" s="5">
        <v>6</v>
      </c>
      <c r="O55" s="41">
        <f t="shared" si="5"/>
        <v>105.08000183105469</v>
      </c>
      <c r="P55" s="41">
        <f t="shared" si="6"/>
        <v>105.08000183105469</v>
      </c>
      <c r="Q55" s="41">
        <f t="shared" si="7"/>
        <v>24.88709602246854</v>
      </c>
    </row>
    <row r="56" spans="1:17" ht="60" x14ac:dyDescent="0.25">
      <c r="A56" s="5">
        <v>47</v>
      </c>
      <c r="B56" s="16" t="s">
        <v>381</v>
      </c>
      <c r="C56" s="16">
        <v>2004</v>
      </c>
      <c r="D56" s="16">
        <v>2004</v>
      </c>
      <c r="E56" s="16">
        <v>2004</v>
      </c>
      <c r="F56" s="16">
        <v>3</v>
      </c>
      <c r="G56" s="16" t="s">
        <v>53</v>
      </c>
      <c r="H56" s="16" t="s">
        <v>54</v>
      </c>
      <c r="I56" s="16" t="s">
        <v>55</v>
      </c>
      <c r="J56" s="41">
        <v>101.80000305175781</v>
      </c>
      <c r="K56" s="5">
        <v>4</v>
      </c>
      <c r="L56" s="41">
        <f t="shared" si="4"/>
        <v>105.80000305175781</v>
      </c>
      <c r="M56" s="41">
        <v>103.97000122070312</v>
      </c>
      <c r="N56" s="5">
        <v>2</v>
      </c>
      <c r="O56" s="41">
        <f t="shared" si="5"/>
        <v>105.97000122070312</v>
      </c>
      <c r="P56" s="41">
        <f t="shared" si="6"/>
        <v>105.80000305175781</v>
      </c>
      <c r="Q56" s="41">
        <f t="shared" si="7"/>
        <v>25.742814142180944</v>
      </c>
    </row>
    <row r="57" spans="1:17" ht="45" x14ac:dyDescent="0.25">
      <c r="A57" s="5">
        <v>48</v>
      </c>
      <c r="B57" s="16" t="s">
        <v>433</v>
      </c>
      <c r="C57" s="16">
        <v>2002</v>
      </c>
      <c r="D57" s="16">
        <v>2002</v>
      </c>
      <c r="E57" s="16">
        <v>2002</v>
      </c>
      <c r="F57" s="16">
        <v>1</v>
      </c>
      <c r="G57" s="16" t="s">
        <v>134</v>
      </c>
      <c r="H57" s="16" t="s">
        <v>135</v>
      </c>
      <c r="I57" s="16" t="s">
        <v>136</v>
      </c>
      <c r="J57" s="41">
        <v>100.01999664306641</v>
      </c>
      <c r="K57" s="5">
        <v>6</v>
      </c>
      <c r="L57" s="41">
        <f t="shared" si="4"/>
        <v>106.01999664306641</v>
      </c>
      <c r="M57" s="41">
        <v>105.73000335693359</v>
      </c>
      <c r="N57" s="5">
        <v>8</v>
      </c>
      <c r="O57" s="41">
        <f t="shared" si="5"/>
        <v>113.73000335693359</v>
      </c>
      <c r="P57" s="41">
        <f t="shared" si="6"/>
        <v>106.01999664306641</v>
      </c>
      <c r="Q57" s="41">
        <f t="shared" si="7"/>
        <v>26.004275507648529</v>
      </c>
    </row>
    <row r="58" spans="1:17" ht="60" x14ac:dyDescent="0.25">
      <c r="A58" s="5">
        <v>49</v>
      </c>
      <c r="B58" s="16" t="s">
        <v>483</v>
      </c>
      <c r="C58" s="16">
        <v>2003</v>
      </c>
      <c r="D58" s="16">
        <v>2003</v>
      </c>
      <c r="E58" s="16">
        <v>2003</v>
      </c>
      <c r="F58" s="16">
        <v>2</v>
      </c>
      <c r="G58" s="16" t="s">
        <v>74</v>
      </c>
      <c r="H58" s="16" t="s">
        <v>75</v>
      </c>
      <c r="I58" s="16" t="s">
        <v>87</v>
      </c>
      <c r="J58" s="41">
        <v>104.29000091552734</v>
      </c>
      <c r="K58" s="5">
        <v>2</v>
      </c>
      <c r="L58" s="41">
        <f t="shared" si="4"/>
        <v>106.29000091552734</v>
      </c>
      <c r="M58" s="41">
        <v>108.09999847412109</v>
      </c>
      <c r="N58" s="5">
        <v>6</v>
      </c>
      <c r="O58" s="41">
        <f t="shared" si="5"/>
        <v>114.09999847412109</v>
      </c>
      <c r="P58" s="41">
        <f t="shared" si="6"/>
        <v>106.29000091552734</v>
      </c>
      <c r="Q58" s="41">
        <f t="shared" si="7"/>
        <v>26.325174336290729</v>
      </c>
    </row>
    <row r="59" spans="1:17" ht="60" x14ac:dyDescent="0.25">
      <c r="A59" s="5">
        <v>50</v>
      </c>
      <c r="B59" s="16" t="s">
        <v>106</v>
      </c>
      <c r="C59" s="16">
        <v>2004</v>
      </c>
      <c r="D59" s="16">
        <v>2004</v>
      </c>
      <c r="E59" s="16">
        <v>2004</v>
      </c>
      <c r="F59" s="16">
        <v>2</v>
      </c>
      <c r="G59" s="16" t="s">
        <v>31</v>
      </c>
      <c r="H59" s="16" t="s">
        <v>107</v>
      </c>
      <c r="I59" s="16" t="s">
        <v>108</v>
      </c>
      <c r="J59" s="41">
        <v>102.84999847412109</v>
      </c>
      <c r="K59" s="5">
        <v>4</v>
      </c>
      <c r="L59" s="41">
        <f t="shared" si="4"/>
        <v>106.84999847412109</v>
      </c>
      <c r="M59" s="41">
        <v>113.37000274658203</v>
      </c>
      <c r="N59" s="5">
        <v>2</v>
      </c>
      <c r="O59" s="41">
        <f t="shared" si="5"/>
        <v>115.37000274658203</v>
      </c>
      <c r="P59" s="41">
        <f t="shared" si="6"/>
        <v>106.84999847412109</v>
      </c>
      <c r="Q59" s="41">
        <f t="shared" si="7"/>
        <v>26.990728843844774</v>
      </c>
    </row>
    <row r="60" spans="1:17" ht="75" x14ac:dyDescent="0.25">
      <c r="A60" s="5">
        <v>51</v>
      </c>
      <c r="B60" s="16" t="s">
        <v>110</v>
      </c>
      <c r="C60" s="16">
        <v>2004</v>
      </c>
      <c r="D60" s="16">
        <v>2004</v>
      </c>
      <c r="E60" s="16">
        <v>2004</v>
      </c>
      <c r="F60" s="16">
        <v>3</v>
      </c>
      <c r="G60" s="16" t="s">
        <v>36</v>
      </c>
      <c r="H60" s="16" t="s">
        <v>37</v>
      </c>
      <c r="I60" s="16" t="s">
        <v>38</v>
      </c>
      <c r="J60" s="41">
        <v>105.18000030517578</v>
      </c>
      <c r="K60" s="5">
        <v>2</v>
      </c>
      <c r="L60" s="41">
        <f t="shared" si="4"/>
        <v>107.18000030517578</v>
      </c>
      <c r="M60" s="41">
        <v>106.79000091552734</v>
      </c>
      <c r="N60" s="5">
        <v>2</v>
      </c>
      <c r="O60" s="41">
        <f t="shared" si="5"/>
        <v>108.79000091552734</v>
      </c>
      <c r="P60" s="41">
        <f t="shared" si="6"/>
        <v>107.18000030517578</v>
      </c>
      <c r="Q60" s="41">
        <f t="shared" si="7"/>
        <v>27.382934493296307</v>
      </c>
    </row>
    <row r="61" spans="1:17" ht="45" x14ac:dyDescent="0.25">
      <c r="A61" s="5">
        <v>52</v>
      </c>
      <c r="B61" s="16" t="s">
        <v>252</v>
      </c>
      <c r="C61" s="16">
        <v>2003</v>
      </c>
      <c r="D61" s="16">
        <v>2003</v>
      </c>
      <c r="E61" s="16">
        <v>2003</v>
      </c>
      <c r="F61" s="16">
        <v>2</v>
      </c>
      <c r="G61" s="16" t="s">
        <v>99</v>
      </c>
      <c r="H61" s="16" t="s">
        <v>100</v>
      </c>
      <c r="I61" s="16" t="s">
        <v>253</v>
      </c>
      <c r="J61" s="41">
        <v>97.94000244140625</v>
      </c>
      <c r="K61" s="5">
        <v>60</v>
      </c>
      <c r="L61" s="41">
        <f t="shared" si="4"/>
        <v>157.94000244140625</v>
      </c>
      <c r="M61" s="41">
        <v>102.73000335693359</v>
      </c>
      <c r="N61" s="5">
        <v>6</v>
      </c>
      <c r="O61" s="41">
        <f t="shared" si="5"/>
        <v>108.73000335693359</v>
      </c>
      <c r="P61" s="41">
        <f t="shared" si="6"/>
        <v>108.73000335693359</v>
      </c>
      <c r="Q61" s="41">
        <f t="shared" si="7"/>
        <v>29.225105949204956</v>
      </c>
    </row>
    <row r="62" spans="1:17" ht="75" x14ac:dyDescent="0.25">
      <c r="A62" s="5">
        <v>53</v>
      </c>
      <c r="B62" s="16" t="s">
        <v>278</v>
      </c>
      <c r="C62" s="16">
        <v>2003</v>
      </c>
      <c r="D62" s="16">
        <v>2003</v>
      </c>
      <c r="E62" s="16">
        <v>2003</v>
      </c>
      <c r="F62" s="16">
        <v>3</v>
      </c>
      <c r="G62" s="16" t="s">
        <v>12</v>
      </c>
      <c r="H62" s="16" t="s">
        <v>41</v>
      </c>
      <c r="I62" s="16" t="s">
        <v>217</v>
      </c>
      <c r="J62" s="41"/>
      <c r="K62" s="5"/>
      <c r="L62" s="41" t="s">
        <v>847</v>
      </c>
      <c r="M62" s="41">
        <v>105</v>
      </c>
      <c r="N62" s="5">
        <v>4</v>
      </c>
      <c r="O62" s="41">
        <f t="shared" si="5"/>
        <v>109</v>
      </c>
      <c r="P62" s="41">
        <f t="shared" si="6"/>
        <v>109</v>
      </c>
      <c r="Q62" s="41">
        <f t="shared" si="7"/>
        <v>29.54599571034705</v>
      </c>
    </row>
    <row r="63" spans="1:17" ht="105" x14ac:dyDescent="0.25">
      <c r="A63" s="5">
        <v>54</v>
      </c>
      <c r="B63" s="16" t="s">
        <v>261</v>
      </c>
      <c r="C63" s="16">
        <v>2002</v>
      </c>
      <c r="D63" s="16">
        <v>2002</v>
      </c>
      <c r="E63" s="16">
        <v>2002</v>
      </c>
      <c r="F63" s="16">
        <v>2</v>
      </c>
      <c r="G63" s="16" t="s">
        <v>113</v>
      </c>
      <c r="H63" s="16" t="s">
        <v>158</v>
      </c>
      <c r="I63" s="16" t="s">
        <v>115</v>
      </c>
      <c r="J63" s="41">
        <v>108.47000122070312</v>
      </c>
      <c r="K63" s="5">
        <v>2</v>
      </c>
      <c r="L63" s="41">
        <f t="shared" si="4"/>
        <v>110.47000122070312</v>
      </c>
      <c r="M63" s="41">
        <v>113.40000152587891</v>
      </c>
      <c r="N63" s="5">
        <v>6</v>
      </c>
      <c r="O63" s="41">
        <f t="shared" si="5"/>
        <v>119.40000152587891</v>
      </c>
      <c r="P63" s="41">
        <f t="shared" si="6"/>
        <v>110.47000122070312</v>
      </c>
      <c r="Q63" s="41">
        <f t="shared" si="7"/>
        <v>31.293085360176519</v>
      </c>
    </row>
    <row r="64" spans="1:17" ht="60" x14ac:dyDescent="0.25">
      <c r="A64" s="5">
        <v>55</v>
      </c>
      <c r="B64" s="16" t="s">
        <v>86</v>
      </c>
      <c r="C64" s="16">
        <v>2003</v>
      </c>
      <c r="D64" s="16">
        <v>2003</v>
      </c>
      <c r="E64" s="16">
        <v>2003</v>
      </c>
      <c r="F64" s="16">
        <v>3</v>
      </c>
      <c r="G64" s="16" t="s">
        <v>74</v>
      </c>
      <c r="H64" s="16" t="s">
        <v>75</v>
      </c>
      <c r="I64" s="16" t="s">
        <v>87</v>
      </c>
      <c r="J64" s="41">
        <v>108.08999633789062</v>
      </c>
      <c r="K64" s="5">
        <v>6</v>
      </c>
      <c r="L64" s="41">
        <f t="shared" si="4"/>
        <v>114.08999633789063</v>
      </c>
      <c r="M64" s="41">
        <v>104.86000061035156</v>
      </c>
      <c r="N64" s="5">
        <v>6</v>
      </c>
      <c r="O64" s="41">
        <f t="shared" si="5"/>
        <v>110.86000061035156</v>
      </c>
      <c r="P64" s="41">
        <f t="shared" si="6"/>
        <v>110.86000061035156</v>
      </c>
      <c r="Q64" s="41">
        <f t="shared" si="7"/>
        <v>31.756597830437382</v>
      </c>
    </row>
    <row r="65" spans="1:17" ht="105" x14ac:dyDescent="0.25">
      <c r="A65" s="5">
        <v>56</v>
      </c>
      <c r="B65" s="16" t="s">
        <v>184</v>
      </c>
      <c r="C65" s="16">
        <v>2002</v>
      </c>
      <c r="D65" s="16">
        <v>2002</v>
      </c>
      <c r="E65" s="16">
        <v>2002</v>
      </c>
      <c r="F65" s="16">
        <v>2</v>
      </c>
      <c r="G65" s="16" t="s">
        <v>113</v>
      </c>
      <c r="H65" s="16" t="s">
        <v>185</v>
      </c>
      <c r="I65" s="16" t="s">
        <v>115</v>
      </c>
      <c r="J65" s="41">
        <v>112.20999908447266</v>
      </c>
      <c r="K65" s="5">
        <v>2</v>
      </c>
      <c r="L65" s="41">
        <f t="shared" si="4"/>
        <v>114.20999908447266</v>
      </c>
      <c r="M65" s="41">
        <v>107.80999755859375</v>
      </c>
      <c r="N65" s="5">
        <v>4</v>
      </c>
      <c r="O65" s="41">
        <f t="shared" si="5"/>
        <v>111.80999755859375</v>
      </c>
      <c r="P65" s="41">
        <f t="shared" si="6"/>
        <v>111.80999755859375</v>
      </c>
      <c r="Q65" s="41">
        <f t="shared" si="7"/>
        <v>32.885664808252294</v>
      </c>
    </row>
    <row r="66" spans="1:17" ht="45" x14ac:dyDescent="0.25">
      <c r="A66" s="5">
        <v>57</v>
      </c>
      <c r="B66" s="16" t="s">
        <v>307</v>
      </c>
      <c r="C66" s="16">
        <v>2002</v>
      </c>
      <c r="D66" s="16">
        <v>2002</v>
      </c>
      <c r="E66" s="16">
        <v>2002</v>
      </c>
      <c r="F66" s="16">
        <v>2</v>
      </c>
      <c r="G66" s="16" t="s">
        <v>64</v>
      </c>
      <c r="H66" s="16" t="s">
        <v>92</v>
      </c>
      <c r="I66" s="16" t="s">
        <v>190</v>
      </c>
      <c r="J66" s="41">
        <v>109.87999725341797</v>
      </c>
      <c r="K66" s="5">
        <v>2</v>
      </c>
      <c r="L66" s="41">
        <f t="shared" si="4"/>
        <v>111.87999725341797</v>
      </c>
      <c r="M66" s="41">
        <v>112.76999664306641</v>
      </c>
      <c r="N66" s="5">
        <v>4</v>
      </c>
      <c r="O66" s="41">
        <f t="shared" si="5"/>
        <v>116.76999664306641</v>
      </c>
      <c r="P66" s="41">
        <f t="shared" si="6"/>
        <v>111.87999725341797</v>
      </c>
      <c r="Q66" s="41">
        <f t="shared" si="7"/>
        <v>32.968859121696553</v>
      </c>
    </row>
    <row r="67" spans="1:17" ht="45" x14ac:dyDescent="0.25">
      <c r="A67" s="5">
        <v>58</v>
      </c>
      <c r="B67" s="16" t="s">
        <v>468</v>
      </c>
      <c r="C67" s="16">
        <v>2002</v>
      </c>
      <c r="D67" s="16">
        <v>2002</v>
      </c>
      <c r="E67" s="16">
        <v>2002</v>
      </c>
      <c r="F67" s="16">
        <v>2</v>
      </c>
      <c r="G67" s="16" t="s">
        <v>64</v>
      </c>
      <c r="H67" s="16" t="s">
        <v>92</v>
      </c>
      <c r="I67" s="16" t="s">
        <v>190</v>
      </c>
      <c r="J67" s="41">
        <v>112.40000152587891</v>
      </c>
      <c r="K67" s="5">
        <v>0</v>
      </c>
      <c r="L67" s="41">
        <f t="shared" si="4"/>
        <v>112.40000152587891</v>
      </c>
      <c r="M67" s="41">
        <v>114.76999664306641</v>
      </c>
      <c r="N67" s="5">
        <v>4</v>
      </c>
      <c r="O67" s="41">
        <f t="shared" si="5"/>
        <v>118.76999664306641</v>
      </c>
      <c r="P67" s="41">
        <f t="shared" si="6"/>
        <v>112.40000152587891</v>
      </c>
      <c r="Q67" s="41">
        <f t="shared" si="7"/>
        <v>33.586881793711107</v>
      </c>
    </row>
    <row r="68" spans="1:17" ht="45" x14ac:dyDescent="0.25">
      <c r="A68" s="5">
        <v>59</v>
      </c>
      <c r="B68" s="16" t="s">
        <v>192</v>
      </c>
      <c r="C68" s="16">
        <v>2004</v>
      </c>
      <c r="D68" s="16">
        <v>2004</v>
      </c>
      <c r="E68" s="16">
        <v>2004</v>
      </c>
      <c r="F68" s="16">
        <v>3</v>
      </c>
      <c r="G68" s="16" t="s">
        <v>64</v>
      </c>
      <c r="H68" s="16" t="s">
        <v>65</v>
      </c>
      <c r="I68" s="16" t="s">
        <v>193</v>
      </c>
      <c r="J68" s="41">
        <v>110.29000091552734</v>
      </c>
      <c r="K68" s="5">
        <v>6</v>
      </c>
      <c r="L68" s="41">
        <f t="shared" si="4"/>
        <v>116.29000091552734</v>
      </c>
      <c r="M68" s="41">
        <v>109.51000213623047</v>
      </c>
      <c r="N68" s="5">
        <v>4</v>
      </c>
      <c r="O68" s="41">
        <f t="shared" si="5"/>
        <v>113.51000213623047</v>
      </c>
      <c r="P68" s="41">
        <f t="shared" si="6"/>
        <v>113.51000213623047</v>
      </c>
      <c r="Q68" s="41">
        <f t="shared" si="7"/>
        <v>34.906112383684373</v>
      </c>
    </row>
    <row r="69" spans="1:17" ht="75" x14ac:dyDescent="0.25">
      <c r="A69" s="5">
        <v>60</v>
      </c>
      <c r="B69" s="16" t="s">
        <v>412</v>
      </c>
      <c r="C69" s="16">
        <v>2004</v>
      </c>
      <c r="D69" s="16">
        <v>2004</v>
      </c>
      <c r="E69" s="16">
        <v>2004</v>
      </c>
      <c r="F69" s="16">
        <v>2</v>
      </c>
      <c r="G69" s="16" t="s">
        <v>48</v>
      </c>
      <c r="H69" s="16" t="s">
        <v>49</v>
      </c>
      <c r="I69" s="16" t="s">
        <v>50</v>
      </c>
      <c r="J69" s="41">
        <v>108.02999877929687</v>
      </c>
      <c r="K69" s="5">
        <v>6</v>
      </c>
      <c r="L69" s="41">
        <f t="shared" si="4"/>
        <v>114.02999877929687</v>
      </c>
      <c r="M69" s="41">
        <v>121.33999633789062</v>
      </c>
      <c r="N69" s="5">
        <v>0</v>
      </c>
      <c r="O69" s="41">
        <f t="shared" si="5"/>
        <v>121.33999633789062</v>
      </c>
      <c r="P69" s="41">
        <f t="shared" si="6"/>
        <v>114.02999877929687</v>
      </c>
      <c r="Q69" s="41">
        <f t="shared" si="7"/>
        <v>35.524125988198833</v>
      </c>
    </row>
    <row r="70" spans="1:17" ht="75" x14ac:dyDescent="0.25">
      <c r="A70" s="5">
        <v>61</v>
      </c>
      <c r="B70" s="16" t="s">
        <v>47</v>
      </c>
      <c r="C70" s="16">
        <v>2002</v>
      </c>
      <c r="D70" s="16">
        <v>2002</v>
      </c>
      <c r="E70" s="16">
        <v>2002</v>
      </c>
      <c r="F70" s="16">
        <v>2</v>
      </c>
      <c r="G70" s="16" t="s">
        <v>48</v>
      </c>
      <c r="H70" s="16" t="s">
        <v>49</v>
      </c>
      <c r="I70" s="16" t="s">
        <v>50</v>
      </c>
      <c r="J70" s="41">
        <v>112.80999755859375</v>
      </c>
      <c r="K70" s="5">
        <v>8</v>
      </c>
      <c r="L70" s="41">
        <f t="shared" si="4"/>
        <v>120.80999755859375</v>
      </c>
      <c r="M70" s="41">
        <v>106.23000335693359</v>
      </c>
      <c r="N70" s="5">
        <v>8</v>
      </c>
      <c r="O70" s="41">
        <f t="shared" si="5"/>
        <v>114.23000335693359</v>
      </c>
      <c r="P70" s="41">
        <f t="shared" si="6"/>
        <v>114.23000335693359</v>
      </c>
      <c r="Q70" s="41">
        <f t="shared" si="7"/>
        <v>35.761830503396773</v>
      </c>
    </row>
    <row r="71" spans="1:17" ht="45" x14ac:dyDescent="0.25">
      <c r="A71" s="5">
        <v>62</v>
      </c>
      <c r="B71" s="16" t="s">
        <v>340</v>
      </c>
      <c r="C71" s="16">
        <v>2003</v>
      </c>
      <c r="D71" s="16">
        <v>2003</v>
      </c>
      <c r="E71" s="16">
        <v>2003</v>
      </c>
      <c r="F71" s="16">
        <v>2</v>
      </c>
      <c r="G71" s="16" t="s">
        <v>64</v>
      </c>
      <c r="H71" s="16" t="s">
        <v>92</v>
      </c>
      <c r="I71" s="16" t="s">
        <v>190</v>
      </c>
      <c r="J71" s="41">
        <v>106.19000244140625</v>
      </c>
      <c r="K71" s="5">
        <v>10</v>
      </c>
      <c r="L71" s="41">
        <f t="shared" si="4"/>
        <v>116.19000244140625</v>
      </c>
      <c r="M71" s="41">
        <v>110.54000091552734</v>
      </c>
      <c r="N71" s="5">
        <v>4</v>
      </c>
      <c r="O71" s="41">
        <f t="shared" si="5"/>
        <v>114.54000091552734</v>
      </c>
      <c r="P71" s="41">
        <f t="shared" si="6"/>
        <v>114.54000091552734</v>
      </c>
      <c r="Q71" s="41">
        <f t="shared" si="7"/>
        <v>36.130261167578468</v>
      </c>
    </row>
    <row r="72" spans="1:17" ht="45" x14ac:dyDescent="0.25">
      <c r="A72" s="5">
        <v>63</v>
      </c>
      <c r="B72" s="16" t="s">
        <v>246</v>
      </c>
      <c r="C72" s="16">
        <v>2002</v>
      </c>
      <c r="D72" s="16">
        <v>2002</v>
      </c>
      <c r="E72" s="16">
        <v>2002</v>
      </c>
      <c r="F72" s="16">
        <v>2</v>
      </c>
      <c r="G72" s="16" t="s">
        <v>18</v>
      </c>
      <c r="H72" s="16" t="s">
        <v>19</v>
      </c>
      <c r="I72" s="16" t="s">
        <v>20</v>
      </c>
      <c r="J72" s="41">
        <v>118.01999664306641</v>
      </c>
      <c r="K72" s="5">
        <v>2</v>
      </c>
      <c r="L72" s="41">
        <f t="shared" si="4"/>
        <v>120.01999664306641</v>
      </c>
      <c r="M72" s="41">
        <v>114.91000366210937</v>
      </c>
      <c r="N72" s="5">
        <v>0</v>
      </c>
      <c r="O72" s="41">
        <f t="shared" si="5"/>
        <v>114.91000366210937</v>
      </c>
      <c r="P72" s="41">
        <f t="shared" si="6"/>
        <v>114.91000366210937</v>
      </c>
      <c r="Q72" s="41">
        <f t="shared" si="7"/>
        <v>36.570007720069583</v>
      </c>
    </row>
    <row r="73" spans="1:17" ht="30" x14ac:dyDescent="0.25">
      <c r="A73" s="5">
        <v>64</v>
      </c>
      <c r="B73" s="16" t="s">
        <v>59</v>
      </c>
      <c r="C73" s="16">
        <v>2002</v>
      </c>
      <c r="D73" s="16">
        <v>2002</v>
      </c>
      <c r="E73" s="16">
        <v>2002</v>
      </c>
      <c r="F73" s="16">
        <v>1</v>
      </c>
      <c r="G73" s="16" t="s">
        <v>53</v>
      </c>
      <c r="H73" s="16" t="s">
        <v>60</v>
      </c>
      <c r="I73" s="16" t="s">
        <v>61</v>
      </c>
      <c r="J73" s="41">
        <v>118.58000183105469</v>
      </c>
      <c r="K73" s="5">
        <v>2</v>
      </c>
      <c r="L73" s="41">
        <f t="shared" si="4"/>
        <v>120.58000183105469</v>
      </c>
      <c r="M73" s="41">
        <v>111.76999664306641</v>
      </c>
      <c r="N73" s="5">
        <v>4</v>
      </c>
      <c r="O73" s="41">
        <f t="shared" si="5"/>
        <v>115.76999664306641</v>
      </c>
      <c r="P73" s="41">
        <f t="shared" si="6"/>
        <v>115.76999664306641</v>
      </c>
      <c r="Q73" s="41">
        <f t="shared" si="7"/>
        <v>37.592105399170393</v>
      </c>
    </row>
    <row r="74" spans="1:17" ht="30" x14ac:dyDescent="0.25">
      <c r="A74" s="5">
        <v>65</v>
      </c>
      <c r="B74" s="16" t="s">
        <v>170</v>
      </c>
      <c r="C74" s="16">
        <v>2003</v>
      </c>
      <c r="D74" s="16">
        <v>2003</v>
      </c>
      <c r="E74" s="16">
        <v>2003</v>
      </c>
      <c r="F74" s="16">
        <v>1</v>
      </c>
      <c r="G74" s="16" t="s">
        <v>31</v>
      </c>
      <c r="H74" s="16" t="s">
        <v>32</v>
      </c>
      <c r="I74" s="16" t="s">
        <v>171</v>
      </c>
      <c r="J74" s="41">
        <v>112.13999938964844</v>
      </c>
      <c r="K74" s="5">
        <v>6</v>
      </c>
      <c r="L74" s="41">
        <f t="shared" ref="L74:L105" si="8">J74+K74</f>
        <v>118.13999938964844</v>
      </c>
      <c r="M74" s="41">
        <v>114.66999816894531</v>
      </c>
      <c r="N74" s="5">
        <v>2</v>
      </c>
      <c r="O74" s="41">
        <f t="shared" ref="O74:O105" si="9">M74+N74</f>
        <v>116.66999816894531</v>
      </c>
      <c r="P74" s="41">
        <f t="shared" ref="P74:P105" si="10">MIN(O74,L74)</f>
        <v>116.66999816894531</v>
      </c>
      <c r="Q74" s="41">
        <f t="shared" ref="Q74:Q105" si="11">IF( AND(ISNUMBER(P$10),ISNUMBER(P74)),(P74-P$10)/P$10*100,"")</f>
        <v>38.661753048810901</v>
      </c>
    </row>
    <row r="75" spans="1:17" ht="75" x14ac:dyDescent="0.25">
      <c r="A75" s="5">
        <v>66</v>
      </c>
      <c r="B75" s="16" t="s">
        <v>429</v>
      </c>
      <c r="C75" s="16">
        <v>2003</v>
      </c>
      <c r="D75" s="16">
        <v>2003</v>
      </c>
      <c r="E75" s="16">
        <v>2003</v>
      </c>
      <c r="F75" s="16" t="s">
        <v>143</v>
      </c>
      <c r="G75" s="16" t="s">
        <v>36</v>
      </c>
      <c r="H75" s="16" t="s">
        <v>37</v>
      </c>
      <c r="I75" s="16" t="s">
        <v>38</v>
      </c>
      <c r="J75" s="41">
        <v>111.90000152587891</v>
      </c>
      <c r="K75" s="5">
        <v>8</v>
      </c>
      <c r="L75" s="41">
        <f t="shared" si="8"/>
        <v>119.90000152587891</v>
      </c>
      <c r="M75" s="41">
        <v>114.73999786376953</v>
      </c>
      <c r="N75" s="5">
        <v>2</v>
      </c>
      <c r="O75" s="41">
        <f t="shared" si="9"/>
        <v>116.73999786376953</v>
      </c>
      <c r="P75" s="41">
        <f t="shared" si="10"/>
        <v>116.73999786376953</v>
      </c>
      <c r="Q75" s="41">
        <f t="shared" si="11"/>
        <v>38.744947362255147</v>
      </c>
    </row>
    <row r="76" spans="1:17" ht="75" x14ac:dyDescent="0.25">
      <c r="A76" s="5">
        <v>67</v>
      </c>
      <c r="B76" s="16" t="s">
        <v>180</v>
      </c>
      <c r="C76" s="16">
        <v>2004</v>
      </c>
      <c r="D76" s="16">
        <v>2004</v>
      </c>
      <c r="E76" s="16">
        <v>2004</v>
      </c>
      <c r="F76" s="16">
        <v>2</v>
      </c>
      <c r="G76" s="16" t="s">
        <v>113</v>
      </c>
      <c r="H76" s="16" t="s">
        <v>114</v>
      </c>
      <c r="I76" s="16" t="s">
        <v>115</v>
      </c>
      <c r="J76" s="41">
        <v>115.47000122070312</v>
      </c>
      <c r="K76" s="5">
        <v>2</v>
      </c>
      <c r="L76" s="41">
        <f t="shared" si="8"/>
        <v>117.47000122070312</v>
      </c>
      <c r="M76" s="41">
        <v>127.36000061035156</v>
      </c>
      <c r="N76" s="5">
        <v>6</v>
      </c>
      <c r="O76" s="41">
        <f t="shared" si="9"/>
        <v>133.36000061035156</v>
      </c>
      <c r="P76" s="41">
        <f t="shared" si="10"/>
        <v>117.47000122070312</v>
      </c>
      <c r="Q76" s="41">
        <f t="shared" si="11"/>
        <v>39.61255297460248</v>
      </c>
    </row>
    <row r="77" spans="1:17" ht="30" x14ac:dyDescent="0.25">
      <c r="A77" s="5">
        <v>68</v>
      </c>
      <c r="B77" s="16" t="s">
        <v>276</v>
      </c>
      <c r="C77" s="16">
        <v>2002</v>
      </c>
      <c r="D77" s="16">
        <v>2002</v>
      </c>
      <c r="E77" s="16">
        <v>2002</v>
      </c>
      <c r="F77" s="16">
        <v>2</v>
      </c>
      <c r="G77" s="16" t="s">
        <v>242</v>
      </c>
      <c r="H77" s="16" t="s">
        <v>243</v>
      </c>
      <c r="I77" s="16" t="s">
        <v>244</v>
      </c>
      <c r="J77" s="41">
        <v>110.58000183105469</v>
      </c>
      <c r="K77" s="5">
        <v>52</v>
      </c>
      <c r="L77" s="41">
        <f t="shared" si="8"/>
        <v>162.58000183105469</v>
      </c>
      <c r="M77" s="41">
        <v>114.44999694824219</v>
      </c>
      <c r="N77" s="5">
        <v>4</v>
      </c>
      <c r="O77" s="41">
        <f t="shared" si="9"/>
        <v>118.44999694824219</v>
      </c>
      <c r="P77" s="41">
        <f t="shared" si="10"/>
        <v>118.44999694824219</v>
      </c>
      <c r="Q77" s="41">
        <f t="shared" si="11"/>
        <v>40.777273362822051</v>
      </c>
    </row>
    <row r="78" spans="1:17" ht="45" x14ac:dyDescent="0.25">
      <c r="A78" s="5">
        <v>69</v>
      </c>
      <c r="B78" s="16" t="s">
        <v>418</v>
      </c>
      <c r="C78" s="16">
        <v>2004</v>
      </c>
      <c r="D78" s="16">
        <v>2004</v>
      </c>
      <c r="E78" s="16">
        <v>2004</v>
      </c>
      <c r="F78" s="16" t="s">
        <v>143</v>
      </c>
      <c r="G78" s="16" t="s">
        <v>419</v>
      </c>
      <c r="H78" s="16" t="s">
        <v>420</v>
      </c>
      <c r="I78" s="16" t="s">
        <v>421</v>
      </c>
      <c r="J78" s="41">
        <v>118.26999664306641</v>
      </c>
      <c r="K78" s="5">
        <v>4</v>
      </c>
      <c r="L78" s="41">
        <f t="shared" si="8"/>
        <v>122.26999664306641</v>
      </c>
      <c r="M78" s="41">
        <v>117.12999725341797</v>
      </c>
      <c r="N78" s="5">
        <v>2</v>
      </c>
      <c r="O78" s="41">
        <f t="shared" si="9"/>
        <v>119.12999725341797</v>
      </c>
      <c r="P78" s="41">
        <f t="shared" si="10"/>
        <v>119.12999725341797</v>
      </c>
      <c r="Q78" s="41">
        <f t="shared" si="11"/>
        <v>41.585450579494868</v>
      </c>
    </row>
    <row r="79" spans="1:17" ht="30" x14ac:dyDescent="0.25">
      <c r="A79" s="5">
        <v>70</v>
      </c>
      <c r="B79" s="16" t="s">
        <v>460</v>
      </c>
      <c r="C79" s="16">
        <v>2001</v>
      </c>
      <c r="D79" s="16">
        <v>2001</v>
      </c>
      <c r="E79" s="16">
        <v>2001</v>
      </c>
      <c r="F79" s="16">
        <v>2</v>
      </c>
      <c r="G79" s="16" t="s">
        <v>196</v>
      </c>
      <c r="H79" s="16" t="s">
        <v>197</v>
      </c>
      <c r="I79" s="16" t="s">
        <v>220</v>
      </c>
      <c r="J79" s="41">
        <v>111.70999908447266</v>
      </c>
      <c r="K79" s="5">
        <v>8</v>
      </c>
      <c r="L79" s="41">
        <f t="shared" si="8"/>
        <v>119.70999908447266</v>
      </c>
      <c r="M79" s="41">
        <v>108.36000061035156</v>
      </c>
      <c r="N79" s="5">
        <v>60</v>
      </c>
      <c r="O79" s="41">
        <f t="shared" si="9"/>
        <v>168.36000061035156</v>
      </c>
      <c r="P79" s="41">
        <f t="shared" si="10"/>
        <v>119.70999908447266</v>
      </c>
      <c r="Q79" s="41">
        <f t="shared" si="11"/>
        <v>42.274780072318748</v>
      </c>
    </row>
    <row r="80" spans="1:17" ht="30" x14ac:dyDescent="0.25">
      <c r="A80" s="5">
        <v>71</v>
      </c>
      <c r="B80" s="16" t="s">
        <v>365</v>
      </c>
      <c r="C80" s="16">
        <v>2003</v>
      </c>
      <c r="D80" s="16">
        <v>2003</v>
      </c>
      <c r="E80" s="16">
        <v>2003</v>
      </c>
      <c r="F80" s="16">
        <v>2</v>
      </c>
      <c r="G80" s="16" t="s">
        <v>196</v>
      </c>
      <c r="H80" s="16" t="s">
        <v>197</v>
      </c>
      <c r="I80" s="16" t="s">
        <v>198</v>
      </c>
      <c r="J80" s="41">
        <v>123.94999694824219</v>
      </c>
      <c r="K80" s="5">
        <v>4</v>
      </c>
      <c r="L80" s="41">
        <f t="shared" si="8"/>
        <v>127.94999694824219</v>
      </c>
      <c r="M80" s="41">
        <v>114.26000213623047</v>
      </c>
      <c r="N80" s="5">
        <v>6</v>
      </c>
      <c r="O80" s="41">
        <f t="shared" si="9"/>
        <v>120.26000213623047</v>
      </c>
      <c r="P80" s="41">
        <f t="shared" si="10"/>
        <v>120.26000213623047</v>
      </c>
      <c r="Q80" s="41">
        <f t="shared" si="11"/>
        <v>42.928456154737979</v>
      </c>
    </row>
    <row r="81" spans="1:17" ht="105" x14ac:dyDescent="0.25">
      <c r="A81" s="5">
        <v>72</v>
      </c>
      <c r="B81" s="16" t="s">
        <v>478</v>
      </c>
      <c r="C81" s="16">
        <v>2003</v>
      </c>
      <c r="D81" s="16">
        <v>2003</v>
      </c>
      <c r="E81" s="16">
        <v>2003</v>
      </c>
      <c r="F81" s="16">
        <v>3</v>
      </c>
      <c r="G81" s="16" t="s">
        <v>113</v>
      </c>
      <c r="H81" s="16" t="s">
        <v>479</v>
      </c>
      <c r="I81" s="16" t="s">
        <v>129</v>
      </c>
      <c r="J81" s="41">
        <v>117.05000305175781</v>
      </c>
      <c r="K81" s="5">
        <v>4</v>
      </c>
      <c r="L81" s="41">
        <f t="shared" si="8"/>
        <v>121.05000305175781</v>
      </c>
      <c r="M81" s="41">
        <v>118.12999725341797</v>
      </c>
      <c r="N81" s="5">
        <v>10</v>
      </c>
      <c r="O81" s="41">
        <f t="shared" si="9"/>
        <v>128.12999725341797</v>
      </c>
      <c r="P81" s="41">
        <f t="shared" si="10"/>
        <v>121.05000305175781</v>
      </c>
      <c r="Q81" s="41">
        <f t="shared" si="11"/>
        <v>43.867368587894632</v>
      </c>
    </row>
    <row r="82" spans="1:17" ht="30" x14ac:dyDescent="0.25">
      <c r="A82" s="5">
        <v>73</v>
      </c>
      <c r="B82" s="16" t="s">
        <v>296</v>
      </c>
      <c r="C82" s="16">
        <v>2002</v>
      </c>
      <c r="D82" s="16">
        <v>2002</v>
      </c>
      <c r="E82" s="16">
        <v>2002</v>
      </c>
      <c r="F82" s="16">
        <v>2</v>
      </c>
      <c r="G82" s="16" t="s">
        <v>297</v>
      </c>
      <c r="H82" s="16" t="s">
        <v>298</v>
      </c>
      <c r="I82" s="16" t="s">
        <v>299</v>
      </c>
      <c r="J82" s="41">
        <v>121.11000061035156</v>
      </c>
      <c r="K82" s="5">
        <v>4</v>
      </c>
      <c r="L82" s="41">
        <f t="shared" si="8"/>
        <v>125.11000061035156</v>
      </c>
      <c r="M82" s="41">
        <v>113.5</v>
      </c>
      <c r="N82" s="5">
        <v>8</v>
      </c>
      <c r="O82" s="41">
        <f t="shared" si="9"/>
        <v>121.5</v>
      </c>
      <c r="P82" s="41">
        <f t="shared" si="10"/>
        <v>121.5</v>
      </c>
      <c r="Q82" s="41">
        <f t="shared" si="11"/>
        <v>44.402187878964831</v>
      </c>
    </row>
    <row r="83" spans="1:17" ht="60" x14ac:dyDescent="0.25">
      <c r="A83" s="5">
        <v>74</v>
      </c>
      <c r="B83" s="16" t="s">
        <v>316</v>
      </c>
      <c r="C83" s="16">
        <v>2005</v>
      </c>
      <c r="D83" s="16">
        <v>2005</v>
      </c>
      <c r="E83" s="16">
        <v>2005</v>
      </c>
      <c r="F83" s="16" t="s">
        <v>143</v>
      </c>
      <c r="G83" s="16" t="s">
        <v>74</v>
      </c>
      <c r="H83" s="16" t="s">
        <v>75</v>
      </c>
      <c r="I83" s="16" t="s">
        <v>149</v>
      </c>
      <c r="J83" s="41">
        <v>126.87999725341797</v>
      </c>
      <c r="K83" s="5">
        <v>4</v>
      </c>
      <c r="L83" s="41">
        <f t="shared" si="8"/>
        <v>130.87999725341797</v>
      </c>
      <c r="M83" s="41">
        <v>120.55000305175781</v>
      </c>
      <c r="N83" s="5">
        <v>2</v>
      </c>
      <c r="O83" s="41">
        <f t="shared" si="9"/>
        <v>122.55000305175781</v>
      </c>
      <c r="P83" s="41">
        <f t="shared" si="10"/>
        <v>122.55000305175781</v>
      </c>
      <c r="Q83" s="41">
        <f t="shared" si="11"/>
        <v>45.650111648128764</v>
      </c>
    </row>
    <row r="84" spans="1:17" ht="30" x14ac:dyDescent="0.25">
      <c r="A84" s="5">
        <v>75</v>
      </c>
      <c r="B84" s="16" t="s">
        <v>255</v>
      </c>
      <c r="C84" s="16">
        <v>2002</v>
      </c>
      <c r="D84" s="16">
        <v>2002</v>
      </c>
      <c r="E84" s="16">
        <v>2002</v>
      </c>
      <c r="F84" s="16">
        <v>2</v>
      </c>
      <c r="G84" s="16" t="s">
        <v>242</v>
      </c>
      <c r="H84" s="16" t="s">
        <v>243</v>
      </c>
      <c r="I84" s="16" t="s">
        <v>244</v>
      </c>
      <c r="J84" s="41">
        <v>126.04000091552734</v>
      </c>
      <c r="K84" s="5">
        <v>4</v>
      </c>
      <c r="L84" s="41">
        <f t="shared" si="8"/>
        <v>130.04000091552734</v>
      </c>
      <c r="M84" s="41">
        <v>122.75</v>
      </c>
      <c r="N84" s="5">
        <v>0</v>
      </c>
      <c r="O84" s="41">
        <f t="shared" si="9"/>
        <v>122.75</v>
      </c>
      <c r="P84" s="41">
        <f t="shared" si="10"/>
        <v>122.75</v>
      </c>
      <c r="Q84" s="41">
        <f t="shared" si="11"/>
        <v>45.887807095826609</v>
      </c>
    </row>
    <row r="85" spans="1:17" ht="45" x14ac:dyDescent="0.25">
      <c r="A85" s="5">
        <v>76</v>
      </c>
      <c r="B85" s="16" t="s">
        <v>303</v>
      </c>
      <c r="C85" s="16">
        <v>2003</v>
      </c>
      <c r="D85" s="16">
        <v>2003</v>
      </c>
      <c r="E85" s="16">
        <v>2003</v>
      </c>
      <c r="F85" s="16">
        <v>1</v>
      </c>
      <c r="G85" s="16" t="s">
        <v>134</v>
      </c>
      <c r="H85" s="16" t="s">
        <v>135</v>
      </c>
      <c r="I85" s="16" t="s">
        <v>136</v>
      </c>
      <c r="J85" s="41">
        <v>119.20999908447266</v>
      </c>
      <c r="K85" s="5">
        <v>4</v>
      </c>
      <c r="L85" s="41">
        <f t="shared" si="8"/>
        <v>123.20999908447266</v>
      </c>
      <c r="M85" s="41">
        <v>128.32000732421875</v>
      </c>
      <c r="N85" s="5">
        <v>8</v>
      </c>
      <c r="O85" s="41">
        <f t="shared" si="9"/>
        <v>136.32000732421875</v>
      </c>
      <c r="P85" s="41">
        <f t="shared" si="10"/>
        <v>123.20999908447266</v>
      </c>
      <c r="Q85" s="41">
        <f t="shared" si="11"/>
        <v>46.434513879531728</v>
      </c>
    </row>
    <row r="86" spans="1:17" ht="105" x14ac:dyDescent="0.25">
      <c r="A86" s="5">
        <v>77</v>
      </c>
      <c r="B86" s="16" t="s">
        <v>131</v>
      </c>
      <c r="C86" s="16">
        <v>2004</v>
      </c>
      <c r="D86" s="16">
        <v>2004</v>
      </c>
      <c r="E86" s="16">
        <v>2004</v>
      </c>
      <c r="F86" s="16">
        <v>2</v>
      </c>
      <c r="G86" s="16" t="s">
        <v>113</v>
      </c>
      <c r="H86" s="16" t="s">
        <v>128</v>
      </c>
      <c r="I86" s="16" t="s">
        <v>129</v>
      </c>
      <c r="J86" s="41">
        <v>123.19999694824219</v>
      </c>
      <c r="K86" s="5">
        <v>6</v>
      </c>
      <c r="L86" s="41">
        <f t="shared" si="8"/>
        <v>129.19999694824219</v>
      </c>
      <c r="M86" s="41">
        <v>123.83000183105469</v>
      </c>
      <c r="N86" s="5">
        <v>2</v>
      </c>
      <c r="O86" s="41">
        <f t="shared" si="9"/>
        <v>125.83000183105469</v>
      </c>
      <c r="P86" s="41">
        <f t="shared" si="10"/>
        <v>125.83000183105469</v>
      </c>
      <c r="Q86" s="41">
        <f t="shared" si="11"/>
        <v>49.54837502237406</v>
      </c>
    </row>
    <row r="87" spans="1:17" ht="75" x14ac:dyDescent="0.25">
      <c r="A87" s="5">
        <v>78</v>
      </c>
      <c r="B87" s="16" t="s">
        <v>416</v>
      </c>
      <c r="C87" s="16">
        <v>2003</v>
      </c>
      <c r="D87" s="16">
        <v>2003</v>
      </c>
      <c r="E87" s="16">
        <v>2003</v>
      </c>
      <c r="F87" s="16">
        <v>3</v>
      </c>
      <c r="G87" s="16" t="s">
        <v>48</v>
      </c>
      <c r="H87" s="16" t="s">
        <v>49</v>
      </c>
      <c r="I87" s="16" t="s">
        <v>208</v>
      </c>
      <c r="J87" s="41">
        <v>118.62000274658203</v>
      </c>
      <c r="K87" s="5">
        <v>56</v>
      </c>
      <c r="L87" s="41">
        <f t="shared" si="8"/>
        <v>174.62000274658203</v>
      </c>
      <c r="M87" s="41">
        <v>119.55999755859375</v>
      </c>
      <c r="N87" s="5">
        <v>8</v>
      </c>
      <c r="O87" s="41">
        <f t="shared" si="9"/>
        <v>127.55999755859375</v>
      </c>
      <c r="P87" s="41">
        <f t="shared" si="10"/>
        <v>127.55999755859375</v>
      </c>
      <c r="Q87" s="41">
        <f t="shared" si="11"/>
        <v>51.604466940710701</v>
      </c>
    </row>
    <row r="88" spans="1:17" x14ac:dyDescent="0.25">
      <c r="A88" s="5">
        <v>79</v>
      </c>
      <c r="B88" s="16" t="s">
        <v>474</v>
      </c>
      <c r="C88" s="16">
        <v>2004</v>
      </c>
      <c r="D88" s="16">
        <v>2004</v>
      </c>
      <c r="E88" s="16">
        <v>2004</v>
      </c>
      <c r="F88" s="16">
        <v>3</v>
      </c>
      <c r="G88" s="16" t="s">
        <v>99</v>
      </c>
      <c r="H88" s="16" t="s">
        <v>332</v>
      </c>
      <c r="I88" s="16" t="s">
        <v>343</v>
      </c>
      <c r="J88" s="41">
        <v>120.72000122070312</v>
      </c>
      <c r="K88" s="5">
        <v>8</v>
      </c>
      <c r="L88" s="41">
        <f t="shared" si="8"/>
        <v>128.72000122070312</v>
      </c>
      <c r="M88" s="41">
        <v>124.5</v>
      </c>
      <c r="N88" s="5">
        <v>4</v>
      </c>
      <c r="O88" s="41">
        <f t="shared" si="9"/>
        <v>128.5</v>
      </c>
      <c r="P88" s="41">
        <f t="shared" si="10"/>
        <v>128.5</v>
      </c>
      <c r="Q88" s="41">
        <f t="shared" si="11"/>
        <v>52.721655493390784</v>
      </c>
    </row>
    <row r="89" spans="1:17" ht="45" x14ac:dyDescent="0.25">
      <c r="A89" s="5">
        <v>80</v>
      </c>
      <c r="B89" s="16" t="s">
        <v>164</v>
      </c>
      <c r="C89" s="16">
        <v>2005</v>
      </c>
      <c r="D89" s="16">
        <v>2005</v>
      </c>
      <c r="E89" s="16">
        <v>2005</v>
      </c>
      <c r="F89" s="16">
        <v>3</v>
      </c>
      <c r="G89" s="16" t="s">
        <v>18</v>
      </c>
      <c r="H89" s="16" t="s">
        <v>19</v>
      </c>
      <c r="I89" s="16" t="s">
        <v>20</v>
      </c>
      <c r="J89" s="41">
        <v>127.58000183105469</v>
      </c>
      <c r="K89" s="5">
        <v>4</v>
      </c>
      <c r="L89" s="41">
        <f t="shared" si="8"/>
        <v>131.58000183105469</v>
      </c>
      <c r="M89" s="41">
        <v>130.08000183105469</v>
      </c>
      <c r="N89" s="5">
        <v>52</v>
      </c>
      <c r="O89" s="41">
        <f t="shared" si="9"/>
        <v>182.08000183105469</v>
      </c>
      <c r="P89" s="41">
        <f t="shared" si="10"/>
        <v>131.58000183105469</v>
      </c>
      <c r="Q89" s="41">
        <f t="shared" si="11"/>
        <v>56.382223419938235</v>
      </c>
    </row>
    <row r="90" spans="1:17" ht="75" x14ac:dyDescent="0.25">
      <c r="A90" s="5">
        <v>81</v>
      </c>
      <c r="B90" s="16" t="s">
        <v>112</v>
      </c>
      <c r="C90" s="16">
        <v>2004</v>
      </c>
      <c r="D90" s="16">
        <v>2004</v>
      </c>
      <c r="E90" s="16">
        <v>2004</v>
      </c>
      <c r="F90" s="16">
        <v>3</v>
      </c>
      <c r="G90" s="16" t="s">
        <v>113</v>
      </c>
      <c r="H90" s="16" t="s">
        <v>114</v>
      </c>
      <c r="I90" s="16" t="s">
        <v>115</v>
      </c>
      <c r="J90" s="41">
        <v>129.91000366210937</v>
      </c>
      <c r="K90" s="5">
        <v>58</v>
      </c>
      <c r="L90" s="41">
        <f t="shared" si="8"/>
        <v>187.91000366210937</v>
      </c>
      <c r="M90" s="41">
        <v>127.69000244140625</v>
      </c>
      <c r="N90" s="5">
        <v>4</v>
      </c>
      <c r="O90" s="41">
        <f t="shared" si="9"/>
        <v>131.69000244140625</v>
      </c>
      <c r="P90" s="41">
        <f t="shared" si="10"/>
        <v>131.69000244140625</v>
      </c>
      <c r="Q90" s="41">
        <f t="shared" si="11"/>
        <v>56.512958636422084</v>
      </c>
    </row>
    <row r="91" spans="1:17" ht="45" x14ac:dyDescent="0.25">
      <c r="A91" s="5">
        <v>82</v>
      </c>
      <c r="B91" s="16" t="s">
        <v>160</v>
      </c>
      <c r="C91" s="16">
        <v>2004</v>
      </c>
      <c r="D91" s="16">
        <v>2004</v>
      </c>
      <c r="E91" s="16">
        <v>2004</v>
      </c>
      <c r="F91" s="16">
        <v>3</v>
      </c>
      <c r="G91" s="16" t="s">
        <v>18</v>
      </c>
      <c r="H91" s="16" t="s">
        <v>19</v>
      </c>
      <c r="I91" s="16" t="s">
        <v>20</v>
      </c>
      <c r="J91" s="41">
        <v>131.75</v>
      </c>
      <c r="K91" s="5">
        <v>0</v>
      </c>
      <c r="L91" s="41">
        <f t="shared" si="8"/>
        <v>131.75</v>
      </c>
      <c r="M91" s="41">
        <v>133.14999389648437</v>
      </c>
      <c r="N91" s="5">
        <v>14</v>
      </c>
      <c r="O91" s="41">
        <f t="shared" si="9"/>
        <v>147.14999389648437</v>
      </c>
      <c r="P91" s="41">
        <f t="shared" si="10"/>
        <v>131.75</v>
      </c>
      <c r="Q91" s="41">
        <f t="shared" si="11"/>
        <v>56.58426545723141</v>
      </c>
    </row>
    <row r="92" spans="1:17" ht="60" x14ac:dyDescent="0.25">
      <c r="A92" s="5">
        <v>83</v>
      </c>
      <c r="B92" s="16" t="s">
        <v>345</v>
      </c>
      <c r="C92" s="16">
        <v>2004</v>
      </c>
      <c r="D92" s="16">
        <v>2004</v>
      </c>
      <c r="E92" s="16">
        <v>2004</v>
      </c>
      <c r="F92" s="16" t="s">
        <v>143</v>
      </c>
      <c r="G92" s="16" t="s">
        <v>74</v>
      </c>
      <c r="H92" s="16" t="s">
        <v>75</v>
      </c>
      <c r="I92" s="16" t="s">
        <v>346</v>
      </c>
      <c r="J92" s="41">
        <v>129.58000183105469</v>
      </c>
      <c r="K92" s="5">
        <v>6</v>
      </c>
      <c r="L92" s="41">
        <f t="shared" si="8"/>
        <v>135.58000183105469</v>
      </c>
      <c r="M92" s="41">
        <v>134.61000061035156</v>
      </c>
      <c r="N92" s="5">
        <v>4</v>
      </c>
      <c r="O92" s="41">
        <f t="shared" si="9"/>
        <v>138.61000061035156</v>
      </c>
      <c r="P92" s="41">
        <f t="shared" si="10"/>
        <v>135.58000183105469</v>
      </c>
      <c r="Q92" s="41">
        <f t="shared" si="11"/>
        <v>61.136204913895931</v>
      </c>
    </row>
    <row r="93" spans="1:17" ht="30" x14ac:dyDescent="0.25">
      <c r="A93" s="5">
        <v>84</v>
      </c>
      <c r="B93" s="16" t="s">
        <v>367</v>
      </c>
      <c r="C93" s="16">
        <v>2003</v>
      </c>
      <c r="D93" s="16">
        <v>2003</v>
      </c>
      <c r="E93" s="16">
        <v>2003</v>
      </c>
      <c r="F93" s="16">
        <v>2</v>
      </c>
      <c r="G93" s="16" t="s">
        <v>297</v>
      </c>
      <c r="H93" s="16" t="s">
        <v>298</v>
      </c>
      <c r="I93" s="16" t="s">
        <v>299</v>
      </c>
      <c r="J93" s="41">
        <v>142.94999694824219</v>
      </c>
      <c r="K93" s="5">
        <v>56</v>
      </c>
      <c r="L93" s="41">
        <f t="shared" si="8"/>
        <v>198.94999694824219</v>
      </c>
      <c r="M93" s="41">
        <v>132.6199951171875</v>
      </c>
      <c r="N93" s="5">
        <v>6</v>
      </c>
      <c r="O93" s="41">
        <f t="shared" si="9"/>
        <v>138.6199951171875</v>
      </c>
      <c r="P93" s="41">
        <f t="shared" si="10"/>
        <v>138.6199951171875</v>
      </c>
      <c r="Q93" s="41">
        <f t="shared" si="11"/>
        <v>64.749222869903676</v>
      </c>
    </row>
    <row r="94" spans="1:17" ht="30" x14ac:dyDescent="0.25">
      <c r="A94" s="5">
        <v>85</v>
      </c>
      <c r="B94" s="16" t="s">
        <v>232</v>
      </c>
      <c r="C94" s="16">
        <v>2004</v>
      </c>
      <c r="D94" s="16">
        <v>2004</v>
      </c>
      <c r="E94" s="16">
        <v>2004</v>
      </c>
      <c r="F94" s="16" t="s">
        <v>143</v>
      </c>
      <c r="G94" s="16" t="s">
        <v>233</v>
      </c>
      <c r="H94" s="16" t="s">
        <v>234</v>
      </c>
      <c r="I94" s="16" t="s">
        <v>235</v>
      </c>
      <c r="J94" s="41">
        <v>135.69000244140625</v>
      </c>
      <c r="K94" s="5">
        <v>10</v>
      </c>
      <c r="L94" s="41">
        <f t="shared" si="8"/>
        <v>145.69000244140625</v>
      </c>
      <c r="M94" s="41">
        <v>134.66000366210937</v>
      </c>
      <c r="N94" s="5">
        <v>4</v>
      </c>
      <c r="O94" s="41">
        <f t="shared" si="9"/>
        <v>138.66000366210937</v>
      </c>
      <c r="P94" s="41">
        <f t="shared" si="10"/>
        <v>138.66000366210937</v>
      </c>
      <c r="Q94" s="41">
        <f t="shared" si="11"/>
        <v>64.796772840443367</v>
      </c>
    </row>
    <row r="95" spans="1:17" ht="60" x14ac:dyDescent="0.25">
      <c r="A95" s="5">
        <v>86</v>
      </c>
      <c r="B95" s="16" t="s">
        <v>385</v>
      </c>
      <c r="C95" s="16">
        <v>2003</v>
      </c>
      <c r="D95" s="16">
        <v>2003</v>
      </c>
      <c r="E95" s="16">
        <v>2003</v>
      </c>
      <c r="F95" s="16">
        <v>2</v>
      </c>
      <c r="G95" s="16" t="s">
        <v>69</v>
      </c>
      <c r="H95" s="16" t="s">
        <v>70</v>
      </c>
      <c r="I95" s="16" t="s">
        <v>152</v>
      </c>
      <c r="J95" s="41">
        <v>132.77000427246094</v>
      </c>
      <c r="K95" s="5">
        <v>8</v>
      </c>
      <c r="L95" s="41">
        <f t="shared" si="8"/>
        <v>140.77000427246094</v>
      </c>
      <c r="M95" s="41"/>
      <c r="N95" s="5"/>
      <c r="O95" s="41" t="s">
        <v>848</v>
      </c>
      <c r="P95" s="41">
        <f t="shared" si="10"/>
        <v>140.77000427246094</v>
      </c>
      <c r="Q95" s="41">
        <f t="shared" si="11"/>
        <v>67.304498803906071</v>
      </c>
    </row>
    <row r="96" spans="1:17" ht="30" x14ac:dyDescent="0.25">
      <c r="A96" s="5">
        <v>87</v>
      </c>
      <c r="B96" s="16" t="s">
        <v>195</v>
      </c>
      <c r="C96" s="16">
        <v>2004</v>
      </c>
      <c r="D96" s="16">
        <v>2004</v>
      </c>
      <c r="E96" s="16">
        <v>2004</v>
      </c>
      <c r="F96" s="16" t="s">
        <v>143</v>
      </c>
      <c r="G96" s="16" t="s">
        <v>196</v>
      </c>
      <c r="H96" s="16" t="s">
        <v>197</v>
      </c>
      <c r="I96" s="16" t="s">
        <v>198</v>
      </c>
      <c r="J96" s="41">
        <v>163.3800048828125</v>
      </c>
      <c r="K96" s="5">
        <v>60</v>
      </c>
      <c r="L96" s="41">
        <f t="shared" si="8"/>
        <v>223.3800048828125</v>
      </c>
      <c r="M96" s="41">
        <v>133.58000183105469</v>
      </c>
      <c r="N96" s="5">
        <v>8</v>
      </c>
      <c r="O96" s="41">
        <f t="shared" si="9"/>
        <v>141.58000183105469</v>
      </c>
      <c r="P96" s="41">
        <f t="shared" si="10"/>
        <v>141.58000183105469</v>
      </c>
      <c r="Q96" s="41">
        <f t="shared" si="11"/>
        <v>68.267177154832453</v>
      </c>
    </row>
    <row r="97" spans="1:17" ht="45" x14ac:dyDescent="0.25">
      <c r="A97" s="5">
        <v>88</v>
      </c>
      <c r="B97" s="16" t="s">
        <v>406</v>
      </c>
      <c r="C97" s="16">
        <v>2004</v>
      </c>
      <c r="D97" s="16">
        <v>2004</v>
      </c>
      <c r="E97" s="16">
        <v>2004</v>
      </c>
      <c r="F97" s="16">
        <v>3</v>
      </c>
      <c r="G97" s="16" t="s">
        <v>134</v>
      </c>
      <c r="H97" s="16" t="s">
        <v>135</v>
      </c>
      <c r="I97" s="16" t="s">
        <v>136</v>
      </c>
      <c r="J97" s="41">
        <v>160.02000427246094</v>
      </c>
      <c r="K97" s="5">
        <v>56</v>
      </c>
      <c r="L97" s="41">
        <f t="shared" si="8"/>
        <v>216.02000427246094</v>
      </c>
      <c r="M97" s="41">
        <v>136.21000671386719</v>
      </c>
      <c r="N97" s="5">
        <v>6</v>
      </c>
      <c r="O97" s="41">
        <f t="shared" si="9"/>
        <v>142.21000671386719</v>
      </c>
      <c r="P97" s="41">
        <f t="shared" si="10"/>
        <v>142.21000671386719</v>
      </c>
      <c r="Q97" s="41">
        <f t="shared" si="11"/>
        <v>69.01593504333087</v>
      </c>
    </row>
    <row r="98" spans="1:17" ht="45" x14ac:dyDescent="0.25">
      <c r="A98" s="5">
        <v>89</v>
      </c>
      <c r="B98" s="16" t="s">
        <v>17</v>
      </c>
      <c r="C98" s="16">
        <v>2004</v>
      </c>
      <c r="D98" s="16">
        <v>2004</v>
      </c>
      <c r="E98" s="16">
        <v>2004</v>
      </c>
      <c r="F98" s="16">
        <v>3</v>
      </c>
      <c r="G98" s="16" t="s">
        <v>18</v>
      </c>
      <c r="H98" s="16" t="s">
        <v>19</v>
      </c>
      <c r="I98" s="16" t="s">
        <v>20</v>
      </c>
      <c r="J98" s="41">
        <v>130.22999572753906</v>
      </c>
      <c r="K98" s="5">
        <v>12</v>
      </c>
      <c r="L98" s="41">
        <f t="shared" si="8"/>
        <v>142.22999572753906</v>
      </c>
      <c r="M98" s="41">
        <v>132.19000244140625</v>
      </c>
      <c r="N98" s="5">
        <v>452</v>
      </c>
      <c r="O98" s="41">
        <f t="shared" si="9"/>
        <v>584.19000244140625</v>
      </c>
      <c r="P98" s="41">
        <f t="shared" si="10"/>
        <v>142.22999572753906</v>
      </c>
      <c r="Q98" s="41">
        <f t="shared" si="11"/>
        <v>69.039691893600505</v>
      </c>
    </row>
    <row r="99" spans="1:17" ht="45" x14ac:dyDescent="0.25">
      <c r="A99" s="5">
        <v>90</v>
      </c>
      <c r="B99" s="16" t="s">
        <v>288</v>
      </c>
      <c r="C99" s="16">
        <v>2004</v>
      </c>
      <c r="D99" s="16">
        <v>2004</v>
      </c>
      <c r="E99" s="16">
        <v>2004</v>
      </c>
      <c r="F99" s="16" t="s">
        <v>143</v>
      </c>
      <c r="G99" s="16" t="s">
        <v>99</v>
      </c>
      <c r="H99" s="16" t="s">
        <v>100</v>
      </c>
      <c r="I99" s="16" t="s">
        <v>289</v>
      </c>
      <c r="J99" s="41">
        <v>147.33999633789062</v>
      </c>
      <c r="K99" s="5">
        <v>114</v>
      </c>
      <c r="L99" s="41">
        <f t="shared" si="8"/>
        <v>261.33999633789062</v>
      </c>
      <c r="M99" s="41">
        <v>140.83999633789063</v>
      </c>
      <c r="N99" s="5">
        <v>12</v>
      </c>
      <c r="O99" s="41">
        <f t="shared" si="9"/>
        <v>152.83999633789062</v>
      </c>
      <c r="P99" s="41">
        <f t="shared" si="10"/>
        <v>152.83999633789062</v>
      </c>
      <c r="Q99" s="41">
        <f t="shared" si="11"/>
        <v>81.64962853172328</v>
      </c>
    </row>
    <row r="100" spans="1:17" ht="90" x14ac:dyDescent="0.25">
      <c r="A100" s="5">
        <v>91</v>
      </c>
      <c r="B100" s="16" t="s">
        <v>187</v>
      </c>
      <c r="C100" s="16">
        <v>2004</v>
      </c>
      <c r="D100" s="16">
        <v>2004</v>
      </c>
      <c r="E100" s="16">
        <v>2004</v>
      </c>
      <c r="F100" s="16">
        <v>3</v>
      </c>
      <c r="G100" s="16" t="s">
        <v>25</v>
      </c>
      <c r="H100" s="16" t="s">
        <v>26</v>
      </c>
      <c r="I100" s="16" t="s">
        <v>27</v>
      </c>
      <c r="J100" s="41">
        <v>110.91000366210937</v>
      </c>
      <c r="K100" s="5">
        <v>52</v>
      </c>
      <c r="L100" s="41">
        <f t="shared" si="8"/>
        <v>162.91000366210937</v>
      </c>
      <c r="M100" s="41">
        <v>107.26999664306641</v>
      </c>
      <c r="N100" s="5">
        <v>50</v>
      </c>
      <c r="O100" s="41">
        <f t="shared" si="9"/>
        <v>157.26999664306641</v>
      </c>
      <c r="P100" s="41">
        <f t="shared" si="10"/>
        <v>157.26999664306641</v>
      </c>
      <c r="Q100" s="41">
        <f t="shared" si="11"/>
        <v>86.914663398981432</v>
      </c>
    </row>
    <row r="101" spans="1:17" ht="30" x14ac:dyDescent="0.25">
      <c r="A101" s="5">
        <v>92</v>
      </c>
      <c r="B101" s="16" t="s">
        <v>373</v>
      </c>
      <c r="C101" s="16">
        <v>2003</v>
      </c>
      <c r="D101" s="16">
        <v>2003</v>
      </c>
      <c r="E101" s="16">
        <v>2003</v>
      </c>
      <c r="F101" s="16">
        <v>2</v>
      </c>
      <c r="G101" s="16" t="s">
        <v>196</v>
      </c>
      <c r="H101" s="16" t="s">
        <v>197</v>
      </c>
      <c r="I101" s="16" t="s">
        <v>198</v>
      </c>
      <c r="J101" s="41">
        <v>155.44999694824219</v>
      </c>
      <c r="K101" s="5">
        <v>64</v>
      </c>
      <c r="L101" s="41">
        <f t="shared" si="8"/>
        <v>219.44999694824219</v>
      </c>
      <c r="M101" s="41">
        <v>168.83000183105469</v>
      </c>
      <c r="N101" s="5">
        <v>14</v>
      </c>
      <c r="O101" s="41">
        <f t="shared" si="9"/>
        <v>182.83000183105469</v>
      </c>
      <c r="P101" s="41">
        <f t="shared" si="10"/>
        <v>182.83000183105469</v>
      </c>
      <c r="Q101" s="41">
        <f t="shared" si="11"/>
        <v>117.29261131127113</v>
      </c>
    </row>
    <row r="102" spans="1:17" ht="30" x14ac:dyDescent="0.25">
      <c r="A102" s="5">
        <v>93</v>
      </c>
      <c r="B102" s="16" t="s">
        <v>493</v>
      </c>
      <c r="C102" s="16">
        <v>2005</v>
      </c>
      <c r="D102" s="16">
        <v>2005</v>
      </c>
      <c r="E102" s="16">
        <v>2005</v>
      </c>
      <c r="F102" s="16">
        <v>3</v>
      </c>
      <c r="G102" s="16" t="s">
        <v>242</v>
      </c>
      <c r="H102" s="16" t="s">
        <v>243</v>
      </c>
      <c r="I102" s="16" t="s">
        <v>244</v>
      </c>
      <c r="J102" s="41">
        <v>172.44999694824219</v>
      </c>
      <c r="K102" s="5">
        <v>60</v>
      </c>
      <c r="L102" s="41">
        <f t="shared" si="8"/>
        <v>232.44999694824219</v>
      </c>
      <c r="M102" s="41">
        <v>134.1300048828125</v>
      </c>
      <c r="N102" s="5">
        <v>56</v>
      </c>
      <c r="O102" s="41">
        <f t="shared" si="9"/>
        <v>190.1300048828125</v>
      </c>
      <c r="P102" s="41">
        <f t="shared" si="10"/>
        <v>190.1300048828125</v>
      </c>
      <c r="Q102" s="41">
        <f t="shared" si="11"/>
        <v>125.96863116474397</v>
      </c>
    </row>
    <row r="103" spans="1:17" ht="30" x14ac:dyDescent="0.25">
      <c r="A103" s="5">
        <v>94</v>
      </c>
      <c r="B103" s="16" t="s">
        <v>257</v>
      </c>
      <c r="C103" s="16">
        <v>2003</v>
      </c>
      <c r="D103" s="16">
        <v>2003</v>
      </c>
      <c r="E103" s="16">
        <v>2003</v>
      </c>
      <c r="F103" s="16" t="s">
        <v>143</v>
      </c>
      <c r="G103" s="16" t="s">
        <v>233</v>
      </c>
      <c r="H103" s="16" t="s">
        <v>234</v>
      </c>
      <c r="I103" s="16" t="s">
        <v>235</v>
      </c>
      <c r="J103" s="41">
        <v>136.08000183105469</v>
      </c>
      <c r="K103" s="5">
        <v>62</v>
      </c>
      <c r="L103" s="41">
        <f t="shared" si="8"/>
        <v>198.08000183105469</v>
      </c>
      <c r="M103" s="41">
        <v>144.8699951171875</v>
      </c>
      <c r="N103" s="5">
        <v>110</v>
      </c>
      <c r="O103" s="41">
        <f t="shared" si="9"/>
        <v>254.8699951171875</v>
      </c>
      <c r="P103" s="41">
        <f t="shared" si="10"/>
        <v>198.08000183105469</v>
      </c>
      <c r="Q103" s="41">
        <f t="shared" si="11"/>
        <v>135.41716575698484</v>
      </c>
    </row>
    <row r="105" spans="1:17" ht="18.75" x14ac:dyDescent="0.25">
      <c r="A105" s="20" t="s">
        <v>849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7" x14ac:dyDescent="0.25">
      <c r="A106" s="28" t="s">
        <v>838</v>
      </c>
      <c r="B106" s="28" t="s">
        <v>1</v>
      </c>
      <c r="C106" s="28" t="s">
        <v>2</v>
      </c>
      <c r="D106" s="28" t="s">
        <v>505</v>
      </c>
      <c r="E106" s="28" t="s">
        <v>506</v>
      </c>
      <c r="F106" s="28" t="s">
        <v>3</v>
      </c>
      <c r="G106" s="28" t="s">
        <v>4</v>
      </c>
      <c r="H106" s="28" t="s">
        <v>5</v>
      </c>
      <c r="I106" s="28" t="s">
        <v>6</v>
      </c>
      <c r="J106" s="30" t="s">
        <v>840</v>
      </c>
      <c r="K106" s="31"/>
      <c r="L106" s="32"/>
      <c r="M106" s="30" t="s">
        <v>844</v>
      </c>
      <c r="N106" s="31"/>
      <c r="O106" s="32"/>
      <c r="P106" s="28" t="s">
        <v>845</v>
      </c>
      <c r="Q106" s="28" t="s">
        <v>846</v>
      </c>
    </row>
    <row r="107" spans="1:17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33" t="s">
        <v>841</v>
      </c>
      <c r="K107" s="33" t="s">
        <v>842</v>
      </c>
      <c r="L107" s="33" t="s">
        <v>843</v>
      </c>
      <c r="M107" s="33" t="s">
        <v>841</v>
      </c>
      <c r="N107" s="33" t="s">
        <v>842</v>
      </c>
      <c r="O107" s="33" t="s">
        <v>843</v>
      </c>
      <c r="P107" s="29"/>
      <c r="Q107" s="29"/>
    </row>
    <row r="108" spans="1:17" ht="90" x14ac:dyDescent="0.25">
      <c r="A108" s="38">
        <v>1</v>
      </c>
      <c r="B108" s="39" t="s">
        <v>850</v>
      </c>
      <c r="C108" s="39" t="s">
        <v>851</v>
      </c>
      <c r="D108" s="39">
        <v>2003</v>
      </c>
      <c r="E108" s="39">
        <v>2003</v>
      </c>
      <c r="F108" s="39" t="s">
        <v>852</v>
      </c>
      <c r="G108" s="39" t="s">
        <v>25</v>
      </c>
      <c r="H108" s="39" t="s">
        <v>26</v>
      </c>
      <c r="I108" s="39" t="s">
        <v>27</v>
      </c>
      <c r="J108" s="40">
        <v>116.27999877929687</v>
      </c>
      <c r="K108" s="38">
        <v>4</v>
      </c>
      <c r="L108" s="40">
        <f t="shared" ref="L108:L137" si="12">J108+K108</f>
        <v>120.27999877929687</v>
      </c>
      <c r="M108" s="40">
        <v>110.26999664306641</v>
      </c>
      <c r="N108" s="38">
        <v>2</v>
      </c>
      <c r="O108" s="40">
        <f t="shared" ref="O108:O137" si="13">M108+N108</f>
        <v>112.26999664306641</v>
      </c>
      <c r="P108" s="40">
        <f t="shared" ref="P108:P137" si="14">MIN(O108,L108)</f>
        <v>112.26999664306641</v>
      </c>
      <c r="Q108" s="40">
        <f t="shared" ref="Q108:Q137" si="15">IF( AND(ISNUMBER(P$108),ISNUMBER(P108)),(P108-P$108)/P$108*100,"")</f>
        <v>0</v>
      </c>
    </row>
    <row r="109" spans="1:17" ht="60" x14ac:dyDescent="0.25">
      <c r="A109" s="5">
        <v>2</v>
      </c>
      <c r="B109" s="16" t="s">
        <v>853</v>
      </c>
      <c r="C109" s="16" t="s">
        <v>854</v>
      </c>
      <c r="D109" s="16">
        <v>2002</v>
      </c>
      <c r="E109" s="16">
        <v>2001</v>
      </c>
      <c r="F109" s="16" t="s">
        <v>855</v>
      </c>
      <c r="G109" s="16" t="s">
        <v>319</v>
      </c>
      <c r="H109" s="16" t="s">
        <v>54</v>
      </c>
      <c r="I109" s="16" t="s">
        <v>55</v>
      </c>
      <c r="J109" s="41">
        <v>109.05000305175781</v>
      </c>
      <c r="K109" s="5">
        <v>4</v>
      </c>
      <c r="L109" s="41">
        <f t="shared" si="12"/>
        <v>113.05000305175781</v>
      </c>
      <c r="M109" s="41">
        <v>109.26999664306641</v>
      </c>
      <c r="N109" s="5">
        <v>4</v>
      </c>
      <c r="O109" s="41">
        <f t="shared" si="13"/>
        <v>113.26999664306641</v>
      </c>
      <c r="P109" s="41">
        <f t="shared" si="14"/>
        <v>113.05000305175781</v>
      </c>
      <c r="Q109" s="41">
        <f t="shared" si="15"/>
        <v>0.69475944777235188</v>
      </c>
    </row>
    <row r="110" spans="1:17" ht="30" x14ac:dyDescent="0.25">
      <c r="A110" s="5">
        <v>3</v>
      </c>
      <c r="B110" s="16" t="s">
        <v>856</v>
      </c>
      <c r="C110" s="16" t="s">
        <v>857</v>
      </c>
      <c r="D110" s="16">
        <v>2003</v>
      </c>
      <c r="E110" s="16">
        <v>2002</v>
      </c>
      <c r="F110" s="16" t="s">
        <v>852</v>
      </c>
      <c r="G110" s="16" t="s">
        <v>53</v>
      </c>
      <c r="H110" s="16" t="s">
        <v>60</v>
      </c>
      <c r="I110" s="16" t="s">
        <v>61</v>
      </c>
      <c r="J110" s="41">
        <v>125.23999786376953</v>
      </c>
      <c r="K110" s="5">
        <v>4</v>
      </c>
      <c r="L110" s="41">
        <f t="shared" si="12"/>
        <v>129.23999786376953</v>
      </c>
      <c r="M110" s="41">
        <v>112.95999908447266</v>
      </c>
      <c r="N110" s="5">
        <v>6</v>
      </c>
      <c r="O110" s="41">
        <f t="shared" si="13"/>
        <v>118.95999908447266</v>
      </c>
      <c r="P110" s="41">
        <f t="shared" si="14"/>
        <v>118.95999908447266</v>
      </c>
      <c r="Q110" s="41">
        <f t="shared" si="15"/>
        <v>5.9588515555722275</v>
      </c>
    </row>
    <row r="111" spans="1:17" ht="60" x14ac:dyDescent="0.25">
      <c r="A111" s="5">
        <v>4</v>
      </c>
      <c r="B111" s="16" t="s">
        <v>858</v>
      </c>
      <c r="C111" s="16" t="s">
        <v>859</v>
      </c>
      <c r="D111" s="16">
        <v>2002</v>
      </c>
      <c r="E111" s="16">
        <v>2002</v>
      </c>
      <c r="F111" s="16" t="s">
        <v>852</v>
      </c>
      <c r="G111" s="16" t="s">
        <v>53</v>
      </c>
      <c r="H111" s="16" t="s">
        <v>54</v>
      </c>
      <c r="I111" s="16" t="s">
        <v>55</v>
      </c>
      <c r="J111" s="41">
        <v>116.72000122070312</v>
      </c>
      <c r="K111" s="5">
        <v>6</v>
      </c>
      <c r="L111" s="41">
        <f t="shared" si="12"/>
        <v>122.72000122070312</v>
      </c>
      <c r="M111" s="41">
        <v>115.08999633789062</v>
      </c>
      <c r="N111" s="5">
        <v>4</v>
      </c>
      <c r="O111" s="41">
        <f t="shared" si="13"/>
        <v>119.08999633789063</v>
      </c>
      <c r="P111" s="41">
        <f t="shared" si="14"/>
        <v>119.08999633789063</v>
      </c>
      <c r="Q111" s="41">
        <f t="shared" si="15"/>
        <v>6.0746413990789137</v>
      </c>
    </row>
    <row r="112" spans="1:17" ht="150" x14ac:dyDescent="0.25">
      <c r="A112" s="5">
        <v>5</v>
      </c>
      <c r="B112" s="16" t="s">
        <v>860</v>
      </c>
      <c r="C112" s="16" t="s">
        <v>851</v>
      </c>
      <c r="D112" s="16">
        <v>2003</v>
      </c>
      <c r="E112" s="16">
        <v>2003</v>
      </c>
      <c r="F112" s="16" t="s">
        <v>852</v>
      </c>
      <c r="G112" s="16" t="s">
        <v>31</v>
      </c>
      <c r="H112" s="16" t="s">
        <v>107</v>
      </c>
      <c r="I112" s="16" t="s">
        <v>672</v>
      </c>
      <c r="J112" s="41">
        <v>118.08000183105469</v>
      </c>
      <c r="K112" s="5">
        <v>2</v>
      </c>
      <c r="L112" s="41">
        <f t="shared" si="12"/>
        <v>120.08000183105469</v>
      </c>
      <c r="M112" s="41">
        <v>122.36000061035156</v>
      </c>
      <c r="N112" s="5">
        <v>4</v>
      </c>
      <c r="O112" s="41">
        <f t="shared" si="13"/>
        <v>126.36000061035156</v>
      </c>
      <c r="P112" s="41">
        <f t="shared" si="14"/>
        <v>120.08000183105469</v>
      </c>
      <c r="Q112" s="41">
        <f t="shared" si="15"/>
        <v>6.9564491150901038</v>
      </c>
    </row>
    <row r="113" spans="1:17" ht="75" x14ac:dyDescent="0.25">
      <c r="A113" s="5">
        <v>6</v>
      </c>
      <c r="B113" s="16" t="s">
        <v>861</v>
      </c>
      <c r="C113" s="16" t="s">
        <v>859</v>
      </c>
      <c r="D113" s="16">
        <v>2002</v>
      </c>
      <c r="E113" s="16">
        <v>2002</v>
      </c>
      <c r="F113" s="16" t="s">
        <v>862</v>
      </c>
      <c r="G113" s="16" t="s">
        <v>12</v>
      </c>
      <c r="H113" s="16" t="s">
        <v>41</v>
      </c>
      <c r="I113" s="16" t="s">
        <v>635</v>
      </c>
      <c r="J113" s="41">
        <v>117.52999877929687</v>
      </c>
      <c r="K113" s="5">
        <v>12</v>
      </c>
      <c r="L113" s="41">
        <f t="shared" si="12"/>
        <v>129.52999877929687</v>
      </c>
      <c r="M113" s="41">
        <v>112.44999694824219</v>
      </c>
      <c r="N113" s="5">
        <v>8</v>
      </c>
      <c r="O113" s="41">
        <f t="shared" si="13"/>
        <v>120.44999694824219</v>
      </c>
      <c r="P113" s="41">
        <f t="shared" si="14"/>
        <v>120.44999694824219</v>
      </c>
      <c r="Q113" s="41">
        <f t="shared" si="15"/>
        <v>7.2860074372158303</v>
      </c>
    </row>
    <row r="114" spans="1:17" ht="75" x14ac:dyDescent="0.25">
      <c r="A114" s="5">
        <v>7</v>
      </c>
      <c r="B114" s="16" t="s">
        <v>863</v>
      </c>
      <c r="C114" s="16" t="s">
        <v>864</v>
      </c>
      <c r="D114" s="16">
        <v>2003</v>
      </c>
      <c r="E114" s="16">
        <v>2002</v>
      </c>
      <c r="F114" s="16" t="s">
        <v>865</v>
      </c>
      <c r="G114" s="16" t="s">
        <v>36</v>
      </c>
      <c r="H114" s="16" t="s">
        <v>37</v>
      </c>
      <c r="I114" s="16" t="s">
        <v>38</v>
      </c>
      <c r="J114" s="41">
        <v>118.58999633789062</v>
      </c>
      <c r="K114" s="5">
        <v>6</v>
      </c>
      <c r="L114" s="41">
        <f t="shared" si="12"/>
        <v>124.58999633789062</v>
      </c>
      <c r="M114" s="41">
        <v>114.59999847412109</v>
      </c>
      <c r="N114" s="5">
        <v>6</v>
      </c>
      <c r="O114" s="41">
        <f t="shared" si="13"/>
        <v>120.59999847412109</v>
      </c>
      <c r="P114" s="41">
        <f t="shared" si="14"/>
        <v>120.59999847412109</v>
      </c>
      <c r="Q114" s="41">
        <f t="shared" si="15"/>
        <v>7.4196152846942605</v>
      </c>
    </row>
    <row r="115" spans="1:17" ht="75" x14ac:dyDescent="0.25">
      <c r="A115" s="5">
        <v>8</v>
      </c>
      <c r="B115" s="16" t="s">
        <v>866</v>
      </c>
      <c r="C115" s="16" t="s">
        <v>859</v>
      </c>
      <c r="D115" s="16">
        <v>2002</v>
      </c>
      <c r="E115" s="16">
        <v>2002</v>
      </c>
      <c r="F115" s="16" t="s">
        <v>852</v>
      </c>
      <c r="G115" s="16" t="s">
        <v>36</v>
      </c>
      <c r="H115" s="16" t="s">
        <v>37</v>
      </c>
      <c r="I115" s="16" t="s">
        <v>38</v>
      </c>
      <c r="J115" s="41">
        <v>118.73999786376953</v>
      </c>
      <c r="K115" s="5">
        <v>2</v>
      </c>
      <c r="L115" s="41">
        <f t="shared" si="12"/>
        <v>120.73999786376953</v>
      </c>
      <c r="M115" s="41">
        <v>117.15000152587891</v>
      </c>
      <c r="N115" s="5">
        <v>58</v>
      </c>
      <c r="O115" s="41">
        <f t="shared" si="13"/>
        <v>175.15000152587891</v>
      </c>
      <c r="P115" s="41">
        <f t="shared" si="14"/>
        <v>120.73999786376953</v>
      </c>
      <c r="Q115" s="41">
        <f t="shared" si="15"/>
        <v>7.5443141301868177</v>
      </c>
    </row>
    <row r="116" spans="1:17" ht="30" x14ac:dyDescent="0.25">
      <c r="A116" s="5">
        <v>9</v>
      </c>
      <c r="B116" s="16" t="s">
        <v>867</v>
      </c>
      <c r="C116" s="16" t="s">
        <v>851</v>
      </c>
      <c r="D116" s="16">
        <v>2003</v>
      </c>
      <c r="E116" s="16">
        <v>2003</v>
      </c>
      <c r="F116" s="16" t="s">
        <v>862</v>
      </c>
      <c r="G116" s="16" t="s">
        <v>53</v>
      </c>
      <c r="H116" s="16" t="s">
        <v>60</v>
      </c>
      <c r="I116" s="16" t="s">
        <v>61</v>
      </c>
      <c r="J116" s="41">
        <v>123.83999633789062</v>
      </c>
      <c r="K116" s="5">
        <v>6</v>
      </c>
      <c r="L116" s="41">
        <f t="shared" si="12"/>
        <v>129.83999633789062</v>
      </c>
      <c r="M116" s="41">
        <v>116.80999755859375</v>
      </c>
      <c r="N116" s="5">
        <v>4</v>
      </c>
      <c r="O116" s="41">
        <f t="shared" si="13"/>
        <v>120.80999755859375</v>
      </c>
      <c r="P116" s="41">
        <f t="shared" si="14"/>
        <v>120.80999755859375</v>
      </c>
      <c r="Q116" s="41">
        <f t="shared" si="15"/>
        <v>7.6066635529330977</v>
      </c>
    </row>
    <row r="117" spans="1:17" ht="45" x14ac:dyDescent="0.25">
      <c r="A117" s="5">
        <v>10</v>
      </c>
      <c r="B117" s="16" t="s">
        <v>868</v>
      </c>
      <c r="C117" s="16" t="s">
        <v>869</v>
      </c>
      <c r="D117" s="16">
        <v>2002</v>
      </c>
      <c r="E117" s="16">
        <v>2001</v>
      </c>
      <c r="F117" s="16" t="s">
        <v>870</v>
      </c>
      <c r="G117" s="16" t="s">
        <v>174</v>
      </c>
      <c r="H117" s="16" t="s">
        <v>175</v>
      </c>
      <c r="I117" s="16" t="s">
        <v>176</v>
      </c>
      <c r="J117" s="41">
        <v>118.11000061035156</v>
      </c>
      <c r="K117" s="5">
        <v>60</v>
      </c>
      <c r="L117" s="41">
        <f t="shared" si="12"/>
        <v>178.11000061035156</v>
      </c>
      <c r="M117" s="41">
        <v>111.31999969482422</v>
      </c>
      <c r="N117" s="5">
        <v>10</v>
      </c>
      <c r="O117" s="41">
        <f t="shared" si="13"/>
        <v>121.31999969482422</v>
      </c>
      <c r="P117" s="41">
        <f t="shared" si="14"/>
        <v>121.31999969482422</v>
      </c>
      <c r="Q117" s="41">
        <f t="shared" si="15"/>
        <v>8.0609275161287943</v>
      </c>
    </row>
    <row r="118" spans="1:17" ht="105" x14ac:dyDescent="0.25">
      <c r="A118" s="5">
        <v>11</v>
      </c>
      <c r="B118" s="16" t="s">
        <v>871</v>
      </c>
      <c r="C118" s="16" t="s">
        <v>857</v>
      </c>
      <c r="D118" s="16">
        <v>2003</v>
      </c>
      <c r="E118" s="16">
        <v>2002</v>
      </c>
      <c r="F118" s="16" t="s">
        <v>852</v>
      </c>
      <c r="G118" s="16" t="s">
        <v>113</v>
      </c>
      <c r="H118" s="16" t="s">
        <v>158</v>
      </c>
      <c r="I118" s="16" t="s">
        <v>115</v>
      </c>
      <c r="J118" s="41">
        <v>123.72000122070312</v>
      </c>
      <c r="K118" s="5">
        <v>4</v>
      </c>
      <c r="L118" s="41">
        <f t="shared" si="12"/>
        <v>127.72000122070312</v>
      </c>
      <c r="M118" s="41">
        <v>122.91000366210937</v>
      </c>
      <c r="N118" s="5">
        <v>2</v>
      </c>
      <c r="O118" s="41">
        <f t="shared" si="13"/>
        <v>124.91000366210937</v>
      </c>
      <c r="P118" s="41">
        <f t="shared" si="14"/>
        <v>124.91000366210937</v>
      </c>
      <c r="Q118" s="41">
        <f t="shared" si="15"/>
        <v>11.258579671315589</v>
      </c>
    </row>
    <row r="119" spans="1:17" ht="75" x14ac:dyDescent="0.25">
      <c r="A119" s="5">
        <v>12</v>
      </c>
      <c r="B119" s="16" t="s">
        <v>872</v>
      </c>
      <c r="C119" s="16" t="s">
        <v>873</v>
      </c>
      <c r="D119" s="16">
        <v>2003</v>
      </c>
      <c r="E119" s="16">
        <v>2001</v>
      </c>
      <c r="F119" s="16" t="s">
        <v>852</v>
      </c>
      <c r="G119" s="16" t="s">
        <v>31</v>
      </c>
      <c r="H119" s="16" t="s">
        <v>610</v>
      </c>
      <c r="I119" s="16" t="s">
        <v>642</v>
      </c>
      <c r="J119" s="41">
        <v>118.44000244140625</v>
      </c>
      <c r="K119" s="5">
        <v>8</v>
      </c>
      <c r="L119" s="41">
        <f t="shared" si="12"/>
        <v>126.44000244140625</v>
      </c>
      <c r="M119" s="41">
        <v>125.77999877929688</v>
      </c>
      <c r="N119" s="5">
        <v>6</v>
      </c>
      <c r="O119" s="41">
        <f t="shared" si="13"/>
        <v>131.77999877929687</v>
      </c>
      <c r="P119" s="41">
        <f t="shared" si="14"/>
        <v>126.44000244140625</v>
      </c>
      <c r="Q119" s="41">
        <f t="shared" si="15"/>
        <v>12.621364765325268</v>
      </c>
    </row>
    <row r="120" spans="1:17" ht="90" x14ac:dyDescent="0.25">
      <c r="A120" s="5">
        <v>13</v>
      </c>
      <c r="B120" s="16" t="s">
        <v>874</v>
      </c>
      <c r="C120" s="16" t="s">
        <v>859</v>
      </c>
      <c r="D120" s="16">
        <v>2002</v>
      </c>
      <c r="E120" s="16">
        <v>2002</v>
      </c>
      <c r="F120" s="16" t="s">
        <v>875</v>
      </c>
      <c r="G120" s="16" t="s">
        <v>99</v>
      </c>
      <c r="H120" s="16" t="s">
        <v>100</v>
      </c>
      <c r="I120" s="16" t="s">
        <v>622</v>
      </c>
      <c r="J120" s="41">
        <v>123.76999664306641</v>
      </c>
      <c r="K120" s="5">
        <v>6</v>
      </c>
      <c r="L120" s="41">
        <f t="shared" si="12"/>
        <v>129.76999664306641</v>
      </c>
      <c r="M120" s="41">
        <v>125.16000366210937</v>
      </c>
      <c r="N120" s="5">
        <v>14</v>
      </c>
      <c r="O120" s="41">
        <f t="shared" si="13"/>
        <v>139.16000366210937</v>
      </c>
      <c r="P120" s="41">
        <f t="shared" si="14"/>
        <v>129.76999664306641</v>
      </c>
      <c r="Q120" s="41">
        <f t="shared" si="15"/>
        <v>15.587423642343868</v>
      </c>
    </row>
    <row r="121" spans="1:17" ht="45" x14ac:dyDescent="0.25">
      <c r="A121" s="5">
        <v>14</v>
      </c>
      <c r="B121" s="16" t="s">
        <v>876</v>
      </c>
      <c r="C121" s="16" t="s">
        <v>859</v>
      </c>
      <c r="D121" s="16">
        <v>2002</v>
      </c>
      <c r="E121" s="16">
        <v>2002</v>
      </c>
      <c r="F121" s="16" t="s">
        <v>865</v>
      </c>
      <c r="G121" s="16" t="s">
        <v>64</v>
      </c>
      <c r="H121" s="16" t="s">
        <v>92</v>
      </c>
      <c r="I121" s="16" t="s">
        <v>190</v>
      </c>
      <c r="J121" s="41">
        <v>119.44999694824219</v>
      </c>
      <c r="K121" s="5">
        <v>12</v>
      </c>
      <c r="L121" s="41">
        <f t="shared" si="12"/>
        <v>131.44999694824219</v>
      </c>
      <c r="M121" s="41">
        <v>146.78999328613281</v>
      </c>
      <c r="N121" s="5">
        <v>14</v>
      </c>
      <c r="O121" s="41">
        <f t="shared" si="13"/>
        <v>160.78999328613281</v>
      </c>
      <c r="P121" s="41">
        <f t="shared" si="14"/>
        <v>131.44999694824219</v>
      </c>
      <c r="Q121" s="41">
        <f t="shared" si="15"/>
        <v>17.083816583831975</v>
      </c>
    </row>
    <row r="122" spans="1:17" ht="45" x14ac:dyDescent="0.25">
      <c r="A122" s="5">
        <v>15</v>
      </c>
      <c r="B122" s="16" t="s">
        <v>877</v>
      </c>
      <c r="C122" s="16" t="s">
        <v>859</v>
      </c>
      <c r="D122" s="16">
        <v>2002</v>
      </c>
      <c r="E122" s="16">
        <v>2002</v>
      </c>
      <c r="F122" s="16" t="s">
        <v>870</v>
      </c>
      <c r="G122" s="16" t="s">
        <v>99</v>
      </c>
      <c r="H122" s="16" t="s">
        <v>100</v>
      </c>
      <c r="I122" s="16" t="s">
        <v>264</v>
      </c>
      <c r="J122" s="41">
        <v>123.66000366210937</v>
      </c>
      <c r="K122" s="5">
        <v>8</v>
      </c>
      <c r="L122" s="41">
        <f t="shared" si="12"/>
        <v>131.66000366210937</v>
      </c>
      <c r="M122" s="41">
        <v>128.66000366210937</v>
      </c>
      <c r="N122" s="5">
        <v>6</v>
      </c>
      <c r="O122" s="41">
        <f t="shared" si="13"/>
        <v>134.66000366210937</v>
      </c>
      <c r="P122" s="41">
        <f t="shared" si="14"/>
        <v>131.66000366210937</v>
      </c>
      <c r="Q122" s="41">
        <f t="shared" si="15"/>
        <v>17.270871647648221</v>
      </c>
    </row>
    <row r="123" spans="1:17" ht="105" x14ac:dyDescent="0.25">
      <c r="A123" s="5">
        <v>16</v>
      </c>
      <c r="B123" s="16" t="s">
        <v>878</v>
      </c>
      <c r="C123" s="16" t="s">
        <v>864</v>
      </c>
      <c r="D123" s="16">
        <v>2003</v>
      </c>
      <c r="E123" s="16">
        <v>2002</v>
      </c>
      <c r="F123" s="16" t="s">
        <v>852</v>
      </c>
      <c r="G123" s="16" t="s">
        <v>113</v>
      </c>
      <c r="H123" s="16" t="s">
        <v>158</v>
      </c>
      <c r="I123" s="16" t="s">
        <v>115</v>
      </c>
      <c r="J123" s="41">
        <v>126.12000274658203</v>
      </c>
      <c r="K123" s="5">
        <v>6</v>
      </c>
      <c r="L123" s="41">
        <f t="shared" si="12"/>
        <v>132.12000274658203</v>
      </c>
      <c r="M123" s="41">
        <v>137.52999877929687</v>
      </c>
      <c r="N123" s="5">
        <v>6</v>
      </c>
      <c r="O123" s="41">
        <f t="shared" si="13"/>
        <v>143.52999877929687</v>
      </c>
      <c r="P123" s="41">
        <f t="shared" si="14"/>
        <v>132.12000274658203</v>
      </c>
      <c r="Q123" s="41">
        <f t="shared" si="15"/>
        <v>17.680597396491972</v>
      </c>
    </row>
    <row r="124" spans="1:17" ht="105" x14ac:dyDescent="0.25">
      <c r="A124" s="5">
        <v>17</v>
      </c>
      <c r="B124" s="16" t="s">
        <v>879</v>
      </c>
      <c r="C124" s="16" t="s">
        <v>880</v>
      </c>
      <c r="D124" s="16">
        <v>2004</v>
      </c>
      <c r="E124" s="16">
        <v>2003</v>
      </c>
      <c r="F124" s="16" t="s">
        <v>862</v>
      </c>
      <c r="G124" s="16" t="s">
        <v>113</v>
      </c>
      <c r="H124" s="16" t="s">
        <v>128</v>
      </c>
      <c r="I124" s="16" t="s">
        <v>129</v>
      </c>
      <c r="J124" s="41">
        <v>125.59999847412109</v>
      </c>
      <c r="K124" s="5">
        <v>10</v>
      </c>
      <c r="L124" s="41">
        <f t="shared" si="12"/>
        <v>135.59999847412109</v>
      </c>
      <c r="M124" s="41">
        <v>124.01000213623047</v>
      </c>
      <c r="N124" s="5">
        <v>10</v>
      </c>
      <c r="O124" s="41">
        <f t="shared" si="13"/>
        <v>134.01000213623047</v>
      </c>
      <c r="P124" s="41">
        <f t="shared" si="14"/>
        <v>134.01000213623047</v>
      </c>
      <c r="Q124" s="41">
        <f t="shared" si="15"/>
        <v>19.364038606218919</v>
      </c>
    </row>
    <row r="125" spans="1:17" ht="75" x14ac:dyDescent="0.25">
      <c r="A125" s="5">
        <v>18</v>
      </c>
      <c r="B125" s="16" t="s">
        <v>881</v>
      </c>
      <c r="C125" s="16" t="s">
        <v>882</v>
      </c>
      <c r="D125" s="16">
        <v>2004</v>
      </c>
      <c r="E125" s="16">
        <v>2004</v>
      </c>
      <c r="F125" s="16" t="s">
        <v>862</v>
      </c>
      <c r="G125" s="16" t="s">
        <v>48</v>
      </c>
      <c r="H125" s="16" t="s">
        <v>49</v>
      </c>
      <c r="I125" s="16" t="s">
        <v>79</v>
      </c>
      <c r="J125" s="41">
        <v>126.51999664306641</v>
      </c>
      <c r="K125" s="5">
        <v>8</v>
      </c>
      <c r="L125" s="41">
        <f t="shared" si="12"/>
        <v>134.51999664306641</v>
      </c>
      <c r="M125" s="41">
        <v>162.19999694824219</v>
      </c>
      <c r="N125" s="5">
        <v>8</v>
      </c>
      <c r="O125" s="41">
        <f t="shared" si="13"/>
        <v>170.19999694824219</v>
      </c>
      <c r="P125" s="41">
        <f t="shared" si="14"/>
        <v>134.51999664306641</v>
      </c>
      <c r="Q125" s="41">
        <f t="shared" si="15"/>
        <v>19.818295773837203</v>
      </c>
    </row>
    <row r="126" spans="1:17" ht="45" x14ac:dyDescent="0.25">
      <c r="A126" s="5">
        <v>19</v>
      </c>
      <c r="B126" s="16" t="s">
        <v>883</v>
      </c>
      <c r="C126" s="16" t="s">
        <v>864</v>
      </c>
      <c r="D126" s="16">
        <v>2003</v>
      </c>
      <c r="E126" s="16">
        <v>2002</v>
      </c>
      <c r="F126" s="16" t="s">
        <v>862</v>
      </c>
      <c r="G126" s="16" t="s">
        <v>64</v>
      </c>
      <c r="H126" s="16" t="s">
        <v>92</v>
      </c>
      <c r="I126" s="16" t="s">
        <v>190</v>
      </c>
      <c r="J126" s="41">
        <v>133.72999572753906</v>
      </c>
      <c r="K126" s="5">
        <v>8</v>
      </c>
      <c r="L126" s="41">
        <f t="shared" si="12"/>
        <v>141.72999572753906</v>
      </c>
      <c r="M126" s="41">
        <v>126.70999908447266</v>
      </c>
      <c r="N126" s="5">
        <v>10</v>
      </c>
      <c r="O126" s="41">
        <f t="shared" si="13"/>
        <v>136.70999908447266</v>
      </c>
      <c r="P126" s="41">
        <f t="shared" si="14"/>
        <v>136.70999908447266</v>
      </c>
      <c r="Q126" s="41">
        <f t="shared" si="15"/>
        <v>21.768952678521007</v>
      </c>
    </row>
    <row r="127" spans="1:17" ht="60" x14ac:dyDescent="0.25">
      <c r="A127" s="5">
        <v>20</v>
      </c>
      <c r="B127" s="16" t="s">
        <v>884</v>
      </c>
      <c r="C127" s="16" t="s">
        <v>859</v>
      </c>
      <c r="D127" s="16">
        <v>2002</v>
      </c>
      <c r="E127" s="16">
        <v>2002</v>
      </c>
      <c r="F127" s="16" t="s">
        <v>852</v>
      </c>
      <c r="G127" s="16" t="s">
        <v>74</v>
      </c>
      <c r="H127" s="16" t="s">
        <v>75</v>
      </c>
      <c r="I127" s="16" t="s">
        <v>87</v>
      </c>
      <c r="J127" s="41">
        <v>123.16000366210937</v>
      </c>
      <c r="K127" s="5">
        <v>14</v>
      </c>
      <c r="L127" s="41">
        <f t="shared" si="12"/>
        <v>137.16000366210937</v>
      </c>
      <c r="M127" s="41">
        <v>136.97999572753906</v>
      </c>
      <c r="N127" s="5">
        <v>12</v>
      </c>
      <c r="O127" s="41">
        <f t="shared" si="13"/>
        <v>148.97999572753906</v>
      </c>
      <c r="P127" s="41">
        <f t="shared" si="14"/>
        <v>137.16000366210937</v>
      </c>
      <c r="Q127" s="41">
        <f t="shared" si="15"/>
        <v>22.169776220956297</v>
      </c>
    </row>
    <row r="128" spans="1:17" ht="75" x14ac:dyDescent="0.25">
      <c r="A128" s="5">
        <v>21</v>
      </c>
      <c r="B128" s="16" t="s">
        <v>885</v>
      </c>
      <c r="C128" s="16" t="s">
        <v>859</v>
      </c>
      <c r="D128" s="16">
        <v>2002</v>
      </c>
      <c r="E128" s="16">
        <v>2002</v>
      </c>
      <c r="F128" s="16" t="s">
        <v>862</v>
      </c>
      <c r="G128" s="16" t="s">
        <v>48</v>
      </c>
      <c r="H128" s="16" t="s">
        <v>49</v>
      </c>
      <c r="I128" s="16" t="s">
        <v>50</v>
      </c>
      <c r="J128" s="41">
        <v>131.07000732421875</v>
      </c>
      <c r="K128" s="5">
        <v>14</v>
      </c>
      <c r="L128" s="41">
        <f t="shared" si="12"/>
        <v>145.07000732421875</v>
      </c>
      <c r="M128" s="41">
        <v>129.32000732421875</v>
      </c>
      <c r="N128" s="5">
        <v>8</v>
      </c>
      <c r="O128" s="41">
        <f t="shared" si="13"/>
        <v>137.32000732421875</v>
      </c>
      <c r="P128" s="41">
        <f t="shared" si="14"/>
        <v>137.32000732421875</v>
      </c>
      <c r="Q128" s="41">
        <f t="shared" si="15"/>
        <v>22.312293070420598</v>
      </c>
    </row>
    <row r="129" spans="1:17" ht="60" x14ac:dyDescent="0.25">
      <c r="A129" s="5">
        <v>22</v>
      </c>
      <c r="B129" s="16" t="s">
        <v>886</v>
      </c>
      <c r="C129" s="16" t="s">
        <v>887</v>
      </c>
      <c r="D129" s="16">
        <v>2003</v>
      </c>
      <c r="E129" s="16">
        <v>2001</v>
      </c>
      <c r="F129" s="16" t="s">
        <v>865</v>
      </c>
      <c r="G129" s="16" t="s">
        <v>69</v>
      </c>
      <c r="H129" s="16" t="s">
        <v>70</v>
      </c>
      <c r="I129" s="16" t="s">
        <v>152</v>
      </c>
      <c r="J129" s="41">
        <v>132.02000427246094</v>
      </c>
      <c r="K129" s="5">
        <v>6</v>
      </c>
      <c r="L129" s="41">
        <f t="shared" si="12"/>
        <v>138.02000427246094</v>
      </c>
      <c r="M129" s="41">
        <v>127.52999877929688</v>
      </c>
      <c r="N129" s="5">
        <v>10</v>
      </c>
      <c r="O129" s="41">
        <f t="shared" si="13"/>
        <v>137.52999877929687</v>
      </c>
      <c r="P129" s="41">
        <f t="shared" si="14"/>
        <v>137.52999877929687</v>
      </c>
      <c r="Q129" s="41">
        <f t="shared" si="15"/>
        <v>22.499334543082025</v>
      </c>
    </row>
    <row r="130" spans="1:17" ht="75" x14ac:dyDescent="0.25">
      <c r="A130" s="5">
        <v>23</v>
      </c>
      <c r="B130" s="16" t="s">
        <v>888</v>
      </c>
      <c r="C130" s="16" t="s">
        <v>869</v>
      </c>
      <c r="D130" s="16">
        <v>2002</v>
      </c>
      <c r="E130" s="16">
        <v>2001</v>
      </c>
      <c r="F130" s="16" t="s">
        <v>855</v>
      </c>
      <c r="G130" s="16" t="s">
        <v>36</v>
      </c>
      <c r="H130" s="16" t="s">
        <v>37</v>
      </c>
      <c r="I130" s="16" t="s">
        <v>38</v>
      </c>
      <c r="J130" s="41">
        <v>129.25999450683594</v>
      </c>
      <c r="K130" s="5">
        <v>10</v>
      </c>
      <c r="L130" s="41">
        <f t="shared" si="12"/>
        <v>139.25999450683594</v>
      </c>
      <c r="M130" s="41"/>
      <c r="N130" s="5"/>
      <c r="O130" s="41" t="s">
        <v>847</v>
      </c>
      <c r="P130" s="41">
        <f t="shared" si="14"/>
        <v>139.25999450683594</v>
      </c>
      <c r="Q130" s="41">
        <f t="shared" si="15"/>
        <v>24.040258903344668</v>
      </c>
    </row>
    <row r="131" spans="1:17" ht="45" x14ac:dyDescent="0.25">
      <c r="A131" s="5">
        <v>24</v>
      </c>
      <c r="B131" s="16" t="s">
        <v>889</v>
      </c>
      <c r="C131" s="16" t="s">
        <v>857</v>
      </c>
      <c r="D131" s="16">
        <v>2003</v>
      </c>
      <c r="E131" s="16">
        <v>2002</v>
      </c>
      <c r="F131" s="16" t="s">
        <v>890</v>
      </c>
      <c r="G131" s="16" t="s">
        <v>18</v>
      </c>
      <c r="H131" s="16" t="s">
        <v>19</v>
      </c>
      <c r="I131" s="16" t="s">
        <v>20</v>
      </c>
      <c r="J131" s="41">
        <v>131.08000183105469</v>
      </c>
      <c r="K131" s="5">
        <v>10</v>
      </c>
      <c r="L131" s="41">
        <f t="shared" si="12"/>
        <v>141.08000183105469</v>
      </c>
      <c r="M131" s="41">
        <v>124.69999694824219</v>
      </c>
      <c r="N131" s="5">
        <v>56</v>
      </c>
      <c r="O131" s="41">
        <f t="shared" si="13"/>
        <v>180.69999694824219</v>
      </c>
      <c r="P131" s="41">
        <f t="shared" si="14"/>
        <v>141.08000183105469</v>
      </c>
      <c r="Q131" s="41">
        <f t="shared" si="15"/>
        <v>25.661357485902748</v>
      </c>
    </row>
    <row r="132" spans="1:17" ht="75" x14ac:dyDescent="0.25">
      <c r="A132" s="5">
        <v>25</v>
      </c>
      <c r="B132" s="16" t="s">
        <v>891</v>
      </c>
      <c r="C132" s="16" t="s">
        <v>851</v>
      </c>
      <c r="D132" s="16">
        <v>2003</v>
      </c>
      <c r="E132" s="16">
        <v>2003</v>
      </c>
      <c r="F132" s="16" t="s">
        <v>892</v>
      </c>
      <c r="G132" s="16" t="s">
        <v>48</v>
      </c>
      <c r="H132" s="16" t="s">
        <v>49</v>
      </c>
      <c r="I132" s="16" t="s">
        <v>50</v>
      </c>
      <c r="J132" s="41">
        <v>146.17999267578125</v>
      </c>
      <c r="K132" s="5">
        <v>12</v>
      </c>
      <c r="L132" s="41">
        <f t="shared" si="12"/>
        <v>158.17999267578125</v>
      </c>
      <c r="M132" s="41">
        <v>140.42999267578125</v>
      </c>
      <c r="N132" s="5">
        <v>6</v>
      </c>
      <c r="O132" s="41">
        <f t="shared" si="13"/>
        <v>146.42999267578125</v>
      </c>
      <c r="P132" s="41">
        <f t="shared" si="14"/>
        <v>146.42999267578125</v>
      </c>
      <c r="Q132" s="41">
        <f t="shared" si="15"/>
        <v>30.426647416154978</v>
      </c>
    </row>
    <row r="133" spans="1:17" ht="105" x14ac:dyDescent="0.25">
      <c r="A133" s="5">
        <v>26</v>
      </c>
      <c r="B133" s="16" t="s">
        <v>893</v>
      </c>
      <c r="C133" s="16" t="s">
        <v>880</v>
      </c>
      <c r="D133" s="16">
        <v>2004</v>
      </c>
      <c r="E133" s="16">
        <v>2003</v>
      </c>
      <c r="F133" s="16" t="s">
        <v>894</v>
      </c>
      <c r="G133" s="16" t="s">
        <v>99</v>
      </c>
      <c r="H133" s="16" t="s">
        <v>100</v>
      </c>
      <c r="I133" s="16" t="s">
        <v>658</v>
      </c>
      <c r="J133" s="41">
        <v>135.24000549316406</v>
      </c>
      <c r="K133" s="5">
        <v>14</v>
      </c>
      <c r="L133" s="41">
        <f t="shared" si="12"/>
        <v>149.24000549316406</v>
      </c>
      <c r="M133" s="41">
        <v>142.61000061035156</v>
      </c>
      <c r="N133" s="5">
        <v>4</v>
      </c>
      <c r="O133" s="41">
        <f t="shared" si="13"/>
        <v>146.61000061035156</v>
      </c>
      <c r="P133" s="41">
        <f t="shared" si="14"/>
        <v>146.61000061035156</v>
      </c>
      <c r="Q133" s="41">
        <f t="shared" si="15"/>
        <v>30.586982269591022</v>
      </c>
    </row>
    <row r="134" spans="1:17" ht="75" x14ac:dyDescent="0.25">
      <c r="A134" s="5">
        <v>27</v>
      </c>
      <c r="B134" s="16" t="s">
        <v>895</v>
      </c>
      <c r="C134" s="16" t="s">
        <v>896</v>
      </c>
      <c r="D134" s="16">
        <v>2004</v>
      </c>
      <c r="E134" s="16">
        <v>2002</v>
      </c>
      <c r="F134" s="16" t="s">
        <v>865</v>
      </c>
      <c r="G134" s="16" t="s">
        <v>31</v>
      </c>
      <c r="H134" s="16" t="s">
        <v>610</v>
      </c>
      <c r="I134" s="16" t="s">
        <v>611</v>
      </c>
      <c r="J134" s="41">
        <v>124.29000091552734</v>
      </c>
      <c r="K134" s="5">
        <v>54</v>
      </c>
      <c r="L134" s="41">
        <f t="shared" si="12"/>
        <v>178.29000091552734</v>
      </c>
      <c r="M134" s="41">
        <v>133.41999816894531</v>
      </c>
      <c r="N134" s="5">
        <v>16</v>
      </c>
      <c r="O134" s="41">
        <f t="shared" si="13"/>
        <v>149.41999816894531</v>
      </c>
      <c r="P134" s="41">
        <f t="shared" si="14"/>
        <v>149.41999816894531</v>
      </c>
      <c r="Q134" s="41">
        <f t="shared" si="15"/>
        <v>33.089874977005465</v>
      </c>
    </row>
    <row r="135" spans="1:17" ht="60" x14ac:dyDescent="0.25">
      <c r="A135" s="5">
        <v>28</v>
      </c>
      <c r="B135" s="16" t="s">
        <v>897</v>
      </c>
      <c r="C135" s="16" t="s">
        <v>851</v>
      </c>
      <c r="D135" s="16">
        <v>2003</v>
      </c>
      <c r="E135" s="16">
        <v>2003</v>
      </c>
      <c r="F135" s="16" t="s">
        <v>862</v>
      </c>
      <c r="G135" s="16" t="s">
        <v>69</v>
      </c>
      <c r="H135" s="16" t="s">
        <v>70</v>
      </c>
      <c r="I135" s="16" t="s">
        <v>692</v>
      </c>
      <c r="J135" s="41">
        <v>160.6300048828125</v>
      </c>
      <c r="K135" s="5">
        <v>70</v>
      </c>
      <c r="L135" s="41">
        <f t="shared" si="12"/>
        <v>230.6300048828125</v>
      </c>
      <c r="M135" s="41">
        <v>152.22000122070313</v>
      </c>
      <c r="N135" s="5">
        <v>20</v>
      </c>
      <c r="O135" s="41">
        <f t="shared" si="13"/>
        <v>172.22000122070312</v>
      </c>
      <c r="P135" s="41">
        <f t="shared" si="14"/>
        <v>172.22000122070312</v>
      </c>
      <c r="Q135" s="41">
        <f t="shared" si="15"/>
        <v>53.39806392640444</v>
      </c>
    </row>
    <row r="136" spans="1:17" ht="45" x14ac:dyDescent="0.25">
      <c r="A136" s="5">
        <v>29</v>
      </c>
      <c r="B136" s="16" t="s">
        <v>898</v>
      </c>
      <c r="C136" s="16" t="s">
        <v>882</v>
      </c>
      <c r="D136" s="16">
        <v>2004</v>
      </c>
      <c r="E136" s="16">
        <v>2004</v>
      </c>
      <c r="F136" s="16" t="s">
        <v>899</v>
      </c>
      <c r="G136" s="16" t="s">
        <v>18</v>
      </c>
      <c r="H136" s="16" t="s">
        <v>19</v>
      </c>
      <c r="I136" s="16" t="s">
        <v>20</v>
      </c>
      <c r="J136" s="41">
        <v>162.72999572753906</v>
      </c>
      <c r="K136" s="5">
        <v>20</v>
      </c>
      <c r="L136" s="41">
        <f t="shared" si="12"/>
        <v>182.72999572753906</v>
      </c>
      <c r="M136" s="41">
        <v>178.3800048828125</v>
      </c>
      <c r="N136" s="5">
        <v>58</v>
      </c>
      <c r="O136" s="41">
        <f t="shared" si="13"/>
        <v>236.3800048828125</v>
      </c>
      <c r="P136" s="41">
        <f t="shared" si="14"/>
        <v>182.72999572753906</v>
      </c>
      <c r="Q136" s="41">
        <f t="shared" si="15"/>
        <v>62.759420318219213</v>
      </c>
    </row>
    <row r="137" spans="1:17" ht="75" x14ac:dyDescent="0.25">
      <c r="A137" s="5"/>
      <c r="B137" s="16" t="s">
        <v>900</v>
      </c>
      <c r="C137" s="16" t="s">
        <v>851</v>
      </c>
      <c r="D137" s="16">
        <v>2003</v>
      </c>
      <c r="E137" s="16">
        <v>2003</v>
      </c>
      <c r="F137" s="16" t="s">
        <v>899</v>
      </c>
      <c r="G137" s="16" t="s">
        <v>48</v>
      </c>
      <c r="H137" s="16" t="s">
        <v>49</v>
      </c>
      <c r="I137" s="16" t="s">
        <v>208</v>
      </c>
      <c r="J137" s="41"/>
      <c r="K137" s="5"/>
      <c r="L137" s="41" t="s">
        <v>848</v>
      </c>
      <c r="M137" s="41"/>
      <c r="N137" s="5"/>
      <c r="O137" s="41" t="s">
        <v>848</v>
      </c>
      <c r="P137" s="41"/>
      <c r="Q137" s="41" t="str">
        <f t="shared" si="15"/>
        <v/>
      </c>
    </row>
    <row r="139" spans="1:17" ht="18.75" x14ac:dyDescent="0.25">
      <c r="A139" s="20" t="s">
        <v>901</v>
      </c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7" x14ac:dyDescent="0.25">
      <c r="A140" s="28" t="s">
        <v>838</v>
      </c>
      <c r="B140" s="28" t="s">
        <v>1</v>
      </c>
      <c r="C140" s="28" t="s">
        <v>2</v>
      </c>
      <c r="D140" s="28" t="s">
        <v>505</v>
      </c>
      <c r="E140" s="28" t="s">
        <v>506</v>
      </c>
      <c r="F140" s="28" t="s">
        <v>3</v>
      </c>
      <c r="G140" s="28" t="s">
        <v>4</v>
      </c>
      <c r="H140" s="28" t="s">
        <v>5</v>
      </c>
      <c r="I140" s="28" t="s">
        <v>6</v>
      </c>
      <c r="J140" s="30" t="s">
        <v>840</v>
      </c>
      <c r="K140" s="31"/>
      <c r="L140" s="32"/>
      <c r="M140" s="30" t="s">
        <v>844</v>
      </c>
      <c r="N140" s="31"/>
      <c r="O140" s="32"/>
      <c r="P140" s="28" t="s">
        <v>845</v>
      </c>
      <c r="Q140" s="28" t="s">
        <v>846</v>
      </c>
    </row>
    <row r="141" spans="1:17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33" t="s">
        <v>841</v>
      </c>
      <c r="K141" s="33" t="s">
        <v>842</v>
      </c>
      <c r="L141" s="33" t="s">
        <v>843</v>
      </c>
      <c r="M141" s="33" t="s">
        <v>841</v>
      </c>
      <c r="N141" s="33" t="s">
        <v>842</v>
      </c>
      <c r="O141" s="33" t="s">
        <v>843</v>
      </c>
      <c r="P141" s="29"/>
      <c r="Q141" s="29"/>
    </row>
    <row r="142" spans="1:17" ht="60" x14ac:dyDescent="0.25">
      <c r="A142" s="38">
        <v>1</v>
      </c>
      <c r="B142" s="39" t="s">
        <v>423</v>
      </c>
      <c r="C142" s="39">
        <v>2001</v>
      </c>
      <c r="D142" s="39">
        <v>2001</v>
      </c>
      <c r="E142" s="39">
        <v>2001</v>
      </c>
      <c r="F142" s="39" t="s">
        <v>45</v>
      </c>
      <c r="G142" s="39" t="s">
        <v>31</v>
      </c>
      <c r="H142" s="39" t="s">
        <v>424</v>
      </c>
      <c r="I142" s="39" t="s">
        <v>425</v>
      </c>
      <c r="J142" s="40">
        <v>85.900001525878906</v>
      </c>
      <c r="K142" s="38">
        <v>2</v>
      </c>
      <c r="L142" s="40">
        <f t="shared" ref="L142:L173" si="16">J142+K142</f>
        <v>87.900001525878906</v>
      </c>
      <c r="M142" s="40">
        <v>88.620002746582031</v>
      </c>
      <c r="N142" s="38">
        <v>2</v>
      </c>
      <c r="O142" s="40">
        <f t="shared" ref="O142:O173" si="17">M142+N142</f>
        <v>90.620002746582031</v>
      </c>
      <c r="P142" s="40">
        <f t="shared" ref="P142:P173" si="18">MIN(O142,L142)</f>
        <v>87.900001525878906</v>
      </c>
      <c r="Q142" s="40">
        <f t="shared" ref="Q142:Q173" si="19">IF( AND(ISNUMBER(P$142),ISNUMBER(P142)),(P142-P$142)/P$142*100,"")</f>
        <v>0</v>
      </c>
    </row>
    <row r="143" spans="1:17" ht="75" x14ac:dyDescent="0.25">
      <c r="A143" s="5">
        <v>2</v>
      </c>
      <c r="B143" s="16" t="s">
        <v>351</v>
      </c>
      <c r="C143" s="16">
        <v>2001</v>
      </c>
      <c r="D143" s="16">
        <v>2001</v>
      </c>
      <c r="E143" s="16">
        <v>2001</v>
      </c>
      <c r="F143" s="16" t="s">
        <v>45</v>
      </c>
      <c r="G143" s="16" t="s">
        <v>99</v>
      </c>
      <c r="H143" s="16" t="s">
        <v>352</v>
      </c>
      <c r="I143" s="16" t="s">
        <v>353</v>
      </c>
      <c r="J143" s="41">
        <v>89.839996337890625</v>
      </c>
      <c r="K143" s="5">
        <v>6</v>
      </c>
      <c r="L143" s="41">
        <f t="shared" si="16"/>
        <v>95.839996337890625</v>
      </c>
      <c r="M143" s="41">
        <v>88.80999755859375</v>
      </c>
      <c r="N143" s="5">
        <v>50</v>
      </c>
      <c r="O143" s="41">
        <f t="shared" si="17"/>
        <v>138.80999755859375</v>
      </c>
      <c r="P143" s="41">
        <f t="shared" si="18"/>
        <v>95.839996337890625</v>
      </c>
      <c r="Q143" s="41">
        <f t="shared" si="19"/>
        <v>9.0329859774508421</v>
      </c>
    </row>
    <row r="144" spans="1:17" ht="60" x14ac:dyDescent="0.25">
      <c r="A144" s="5">
        <v>3</v>
      </c>
      <c r="B144" s="16" t="s">
        <v>124</v>
      </c>
      <c r="C144" s="16">
        <v>2003</v>
      </c>
      <c r="D144" s="16">
        <v>2003</v>
      </c>
      <c r="E144" s="16">
        <v>2003</v>
      </c>
      <c r="F144" s="16">
        <v>1</v>
      </c>
      <c r="G144" s="16" t="s">
        <v>31</v>
      </c>
      <c r="H144" s="16" t="s">
        <v>125</v>
      </c>
      <c r="I144" s="16" t="s">
        <v>108</v>
      </c>
      <c r="J144" s="41">
        <v>93.25</v>
      </c>
      <c r="K144" s="5">
        <v>4</v>
      </c>
      <c r="L144" s="41">
        <f t="shared" si="16"/>
        <v>97.25</v>
      </c>
      <c r="M144" s="41">
        <v>95.860000610351563</v>
      </c>
      <c r="N144" s="5">
        <v>0</v>
      </c>
      <c r="O144" s="41">
        <f t="shared" si="17"/>
        <v>95.860000610351563</v>
      </c>
      <c r="P144" s="41">
        <f t="shared" si="18"/>
        <v>95.860000610351563</v>
      </c>
      <c r="Q144" s="41">
        <f t="shared" si="19"/>
        <v>9.0557439662036057</v>
      </c>
    </row>
    <row r="145" spans="1:17" ht="45" x14ac:dyDescent="0.25">
      <c r="A145" s="5">
        <v>4</v>
      </c>
      <c r="B145" s="16" t="s">
        <v>91</v>
      </c>
      <c r="C145" s="16">
        <v>2002</v>
      </c>
      <c r="D145" s="16">
        <v>2002</v>
      </c>
      <c r="E145" s="16">
        <v>2002</v>
      </c>
      <c r="F145" s="16" t="s">
        <v>45</v>
      </c>
      <c r="G145" s="16" t="s">
        <v>64</v>
      </c>
      <c r="H145" s="16" t="s">
        <v>92</v>
      </c>
      <c r="I145" s="16" t="s">
        <v>93</v>
      </c>
      <c r="J145" s="41">
        <v>93.669998168945313</v>
      </c>
      <c r="K145" s="5">
        <v>4</v>
      </c>
      <c r="L145" s="41">
        <f t="shared" si="16"/>
        <v>97.669998168945313</v>
      </c>
      <c r="M145" s="41">
        <v>97.389999389648437</v>
      </c>
      <c r="N145" s="5">
        <v>2</v>
      </c>
      <c r="O145" s="41">
        <f t="shared" si="17"/>
        <v>99.389999389648438</v>
      </c>
      <c r="P145" s="41">
        <f t="shared" si="18"/>
        <v>97.669998168945313</v>
      </c>
      <c r="Q145" s="41">
        <f t="shared" si="19"/>
        <v>11.11489928722014</v>
      </c>
    </row>
    <row r="146" spans="1:17" ht="75" x14ac:dyDescent="0.25">
      <c r="A146" s="5">
        <v>5</v>
      </c>
      <c r="B146" s="16" t="s">
        <v>321</v>
      </c>
      <c r="C146" s="16">
        <v>2003</v>
      </c>
      <c r="D146" s="16">
        <v>2003</v>
      </c>
      <c r="E146" s="16">
        <v>2003</v>
      </c>
      <c r="F146" s="16" t="s">
        <v>45</v>
      </c>
      <c r="G146" s="16" t="s">
        <v>74</v>
      </c>
      <c r="H146" s="16" t="s">
        <v>322</v>
      </c>
      <c r="I146" s="16" t="s">
        <v>323</v>
      </c>
      <c r="J146" s="41">
        <v>95.669998168945313</v>
      </c>
      <c r="K146" s="5">
        <v>2</v>
      </c>
      <c r="L146" s="41">
        <f t="shared" si="16"/>
        <v>97.669998168945313</v>
      </c>
      <c r="M146" s="41">
        <v>97</v>
      </c>
      <c r="N146" s="5">
        <v>4</v>
      </c>
      <c r="O146" s="41">
        <f t="shared" si="17"/>
        <v>101</v>
      </c>
      <c r="P146" s="41">
        <f t="shared" si="18"/>
        <v>97.669998168945313</v>
      </c>
      <c r="Q146" s="41">
        <f t="shared" si="19"/>
        <v>11.11489928722014</v>
      </c>
    </row>
    <row r="147" spans="1:17" ht="90" x14ac:dyDescent="0.25">
      <c r="A147" s="5">
        <v>6</v>
      </c>
      <c r="B147" s="16" t="s">
        <v>400</v>
      </c>
      <c r="C147" s="16">
        <v>2001</v>
      </c>
      <c r="D147" s="16">
        <v>2001</v>
      </c>
      <c r="E147" s="16">
        <v>2001</v>
      </c>
      <c r="F147" s="16">
        <v>1</v>
      </c>
      <c r="G147" s="16" t="s">
        <v>31</v>
      </c>
      <c r="H147" s="16" t="s">
        <v>107</v>
      </c>
      <c r="I147" s="16" t="s">
        <v>398</v>
      </c>
      <c r="J147" s="41">
        <v>97.970001220703125</v>
      </c>
      <c r="K147" s="5">
        <v>10</v>
      </c>
      <c r="L147" s="41">
        <f t="shared" si="16"/>
        <v>107.97000122070312</v>
      </c>
      <c r="M147" s="41">
        <v>97.980003356933594</v>
      </c>
      <c r="N147" s="5">
        <v>2</v>
      </c>
      <c r="O147" s="41">
        <f t="shared" si="17"/>
        <v>99.980003356933594</v>
      </c>
      <c r="P147" s="41">
        <f t="shared" si="18"/>
        <v>99.980003356933594</v>
      </c>
      <c r="Q147" s="41">
        <f t="shared" si="19"/>
        <v>13.742891491871223</v>
      </c>
    </row>
    <row r="148" spans="1:17" ht="60" x14ac:dyDescent="0.25">
      <c r="A148" s="5">
        <v>7</v>
      </c>
      <c r="B148" s="16" t="s">
        <v>200</v>
      </c>
      <c r="C148" s="16">
        <v>2001</v>
      </c>
      <c r="D148" s="16">
        <v>2001</v>
      </c>
      <c r="E148" s="16">
        <v>2001</v>
      </c>
      <c r="F148" s="16" t="s">
        <v>45</v>
      </c>
      <c r="G148" s="16" t="s">
        <v>53</v>
      </c>
      <c r="H148" s="16" t="s">
        <v>54</v>
      </c>
      <c r="I148" s="16" t="s">
        <v>55</v>
      </c>
      <c r="J148" s="41">
        <v>100.33999633789062</v>
      </c>
      <c r="K148" s="5">
        <v>2</v>
      </c>
      <c r="L148" s="41">
        <f t="shared" si="16"/>
        <v>102.33999633789062</v>
      </c>
      <c r="M148" s="41">
        <v>101.19999694824219</v>
      </c>
      <c r="N148" s="5">
        <v>0</v>
      </c>
      <c r="O148" s="41">
        <f t="shared" si="17"/>
        <v>101.19999694824219</v>
      </c>
      <c r="P148" s="41">
        <f t="shared" si="18"/>
        <v>101.19999694824219</v>
      </c>
      <c r="Q148" s="41">
        <f t="shared" si="19"/>
        <v>15.130825018754509</v>
      </c>
    </row>
    <row r="149" spans="1:17" ht="30" x14ac:dyDescent="0.25">
      <c r="A149" s="5" t="s">
        <v>8</v>
      </c>
      <c r="B149" s="16" t="s">
        <v>331</v>
      </c>
      <c r="C149" s="16">
        <v>1998</v>
      </c>
      <c r="D149" s="16">
        <v>1998</v>
      </c>
      <c r="E149" s="16">
        <v>1998</v>
      </c>
      <c r="F149" s="16" t="s">
        <v>45</v>
      </c>
      <c r="G149" s="16" t="s">
        <v>99</v>
      </c>
      <c r="H149" s="16" t="s">
        <v>332</v>
      </c>
      <c r="I149" s="16" t="s">
        <v>333</v>
      </c>
      <c r="J149" s="41">
        <v>106.55000305175781</v>
      </c>
      <c r="K149" s="5">
        <v>2</v>
      </c>
      <c r="L149" s="41">
        <f t="shared" si="16"/>
        <v>108.55000305175781</v>
      </c>
      <c r="M149" s="41">
        <v>105.65000152587891</v>
      </c>
      <c r="N149" s="5">
        <v>0</v>
      </c>
      <c r="O149" s="41">
        <f t="shared" si="17"/>
        <v>105.65000152587891</v>
      </c>
      <c r="P149" s="41">
        <f t="shared" si="18"/>
        <v>105.65000152587891</v>
      </c>
      <c r="Q149" s="41">
        <f t="shared" si="19"/>
        <v>20.193401242176506</v>
      </c>
    </row>
    <row r="150" spans="1:17" ht="60" x14ac:dyDescent="0.25">
      <c r="A150" s="5">
        <v>8</v>
      </c>
      <c r="B150" s="16" t="s">
        <v>491</v>
      </c>
      <c r="C150" s="16">
        <v>2001</v>
      </c>
      <c r="D150" s="16">
        <v>2001</v>
      </c>
      <c r="E150" s="16">
        <v>2001</v>
      </c>
      <c r="F150" s="16" t="s">
        <v>45</v>
      </c>
      <c r="G150" s="16" t="s">
        <v>74</v>
      </c>
      <c r="H150" s="16" t="s">
        <v>75</v>
      </c>
      <c r="I150" s="16" t="s">
        <v>76</v>
      </c>
      <c r="J150" s="41">
        <v>99.80999755859375</v>
      </c>
      <c r="K150" s="5">
        <v>6</v>
      </c>
      <c r="L150" s="41">
        <f t="shared" si="16"/>
        <v>105.80999755859375</v>
      </c>
      <c r="M150" s="41">
        <v>104.33999633789062</v>
      </c>
      <c r="N150" s="5">
        <v>4</v>
      </c>
      <c r="O150" s="41">
        <f t="shared" si="17"/>
        <v>108.33999633789063</v>
      </c>
      <c r="P150" s="41">
        <f t="shared" si="18"/>
        <v>105.80999755859375</v>
      </c>
      <c r="Q150" s="41">
        <f t="shared" si="19"/>
        <v>20.37542175405072</v>
      </c>
    </row>
    <row r="151" spans="1:17" ht="45" x14ac:dyDescent="0.25">
      <c r="A151" s="5">
        <v>9</v>
      </c>
      <c r="B151" s="16" t="s">
        <v>210</v>
      </c>
      <c r="C151" s="16">
        <v>2001</v>
      </c>
      <c r="D151" s="16">
        <v>2001</v>
      </c>
      <c r="E151" s="16">
        <v>2001</v>
      </c>
      <c r="F151" s="16">
        <v>1</v>
      </c>
      <c r="G151" s="16" t="s">
        <v>174</v>
      </c>
      <c r="H151" s="16" t="s">
        <v>175</v>
      </c>
      <c r="I151" s="16" t="s">
        <v>176</v>
      </c>
      <c r="J151" s="41">
        <v>113.66000366210937</v>
      </c>
      <c r="K151" s="5">
        <v>0</v>
      </c>
      <c r="L151" s="41">
        <f t="shared" si="16"/>
        <v>113.66000366210937</v>
      </c>
      <c r="M151" s="41">
        <v>105.40000152587891</v>
      </c>
      <c r="N151" s="5">
        <v>2</v>
      </c>
      <c r="O151" s="41">
        <f t="shared" si="17"/>
        <v>107.40000152587891</v>
      </c>
      <c r="P151" s="41">
        <f t="shared" si="18"/>
        <v>107.40000152587891</v>
      </c>
      <c r="Q151" s="41">
        <f t="shared" si="19"/>
        <v>22.184299956193911</v>
      </c>
    </row>
    <row r="152" spans="1:17" ht="75" x14ac:dyDescent="0.25">
      <c r="A152" s="5">
        <v>10</v>
      </c>
      <c r="B152" s="16" t="s">
        <v>404</v>
      </c>
      <c r="C152" s="16">
        <v>2004</v>
      </c>
      <c r="D152" s="16">
        <v>2004</v>
      </c>
      <c r="E152" s="16">
        <v>2004</v>
      </c>
      <c r="F152" s="16" t="s">
        <v>45</v>
      </c>
      <c r="G152" s="16" t="s">
        <v>48</v>
      </c>
      <c r="H152" s="16" t="s">
        <v>49</v>
      </c>
      <c r="I152" s="16" t="s">
        <v>79</v>
      </c>
      <c r="J152" s="41">
        <v>107.73000335693359</v>
      </c>
      <c r="K152" s="5">
        <v>4</v>
      </c>
      <c r="L152" s="41">
        <f t="shared" si="16"/>
        <v>111.73000335693359</v>
      </c>
      <c r="M152" s="41">
        <v>105.66000366210937</v>
      </c>
      <c r="N152" s="5">
        <v>2</v>
      </c>
      <c r="O152" s="41">
        <f t="shared" si="17"/>
        <v>107.66000366210937</v>
      </c>
      <c r="P152" s="41">
        <f t="shared" si="18"/>
        <v>107.66000366210937</v>
      </c>
      <c r="Q152" s="41">
        <f t="shared" si="19"/>
        <v>22.480093052572776</v>
      </c>
    </row>
    <row r="153" spans="1:17" ht="60" x14ac:dyDescent="0.25">
      <c r="A153" s="5">
        <v>11</v>
      </c>
      <c r="B153" s="16" t="s">
        <v>318</v>
      </c>
      <c r="C153" s="16">
        <v>2002</v>
      </c>
      <c r="D153" s="16">
        <v>2002</v>
      </c>
      <c r="E153" s="16">
        <v>2002</v>
      </c>
      <c r="F153" s="16" t="s">
        <v>45</v>
      </c>
      <c r="G153" s="16" t="s">
        <v>319</v>
      </c>
      <c r="H153" s="16" t="s">
        <v>54</v>
      </c>
      <c r="I153" s="16" t="s">
        <v>55</v>
      </c>
      <c r="J153" s="41">
        <v>107.06999969482422</v>
      </c>
      <c r="K153" s="5">
        <v>2</v>
      </c>
      <c r="L153" s="41">
        <f t="shared" si="16"/>
        <v>109.06999969482422</v>
      </c>
      <c r="M153" s="41">
        <v>107.26999664306641</v>
      </c>
      <c r="N153" s="5">
        <v>2</v>
      </c>
      <c r="O153" s="41">
        <f t="shared" si="17"/>
        <v>109.26999664306641</v>
      </c>
      <c r="P153" s="41">
        <f t="shared" si="18"/>
        <v>109.06999969482422</v>
      </c>
      <c r="Q153" s="41">
        <f t="shared" si="19"/>
        <v>24.084184074459415</v>
      </c>
    </row>
    <row r="154" spans="1:17" ht="75" x14ac:dyDescent="0.25">
      <c r="A154" s="5">
        <v>12</v>
      </c>
      <c r="B154" s="16" t="s">
        <v>454</v>
      </c>
      <c r="C154" s="16">
        <v>2002</v>
      </c>
      <c r="D154" s="16">
        <v>2002</v>
      </c>
      <c r="E154" s="16">
        <v>2002</v>
      </c>
      <c r="F154" s="16">
        <v>3</v>
      </c>
      <c r="G154" s="16" t="s">
        <v>48</v>
      </c>
      <c r="H154" s="16" t="s">
        <v>49</v>
      </c>
      <c r="I154" s="16" t="s">
        <v>50</v>
      </c>
      <c r="J154" s="41">
        <v>107.81999969482422</v>
      </c>
      <c r="K154" s="5">
        <v>6</v>
      </c>
      <c r="L154" s="41">
        <f t="shared" si="16"/>
        <v>113.81999969482422</v>
      </c>
      <c r="M154" s="41">
        <v>107.30000305175781</v>
      </c>
      <c r="N154" s="5">
        <v>2</v>
      </c>
      <c r="O154" s="41">
        <f t="shared" si="17"/>
        <v>109.30000305175781</v>
      </c>
      <c r="P154" s="41">
        <f t="shared" si="18"/>
        <v>109.30000305175781</v>
      </c>
      <c r="Q154" s="41">
        <f t="shared" si="19"/>
        <v>24.345848867338717</v>
      </c>
    </row>
    <row r="155" spans="1:17" ht="75" x14ac:dyDescent="0.25">
      <c r="A155" s="5">
        <v>13</v>
      </c>
      <c r="B155" s="16" t="s">
        <v>361</v>
      </c>
      <c r="C155" s="16">
        <v>2002</v>
      </c>
      <c r="D155" s="16">
        <v>2002</v>
      </c>
      <c r="E155" s="16">
        <v>2002</v>
      </c>
      <c r="F155" s="16" t="s">
        <v>45</v>
      </c>
      <c r="G155" s="16" t="s">
        <v>48</v>
      </c>
      <c r="H155" s="16" t="s">
        <v>49</v>
      </c>
      <c r="I155" s="16" t="s">
        <v>79</v>
      </c>
      <c r="J155" s="41">
        <v>106.69999694824219</v>
      </c>
      <c r="K155" s="5">
        <v>4</v>
      </c>
      <c r="L155" s="41">
        <f t="shared" si="16"/>
        <v>110.69999694824219</v>
      </c>
      <c r="M155" s="41">
        <v>108.23000335693359</v>
      </c>
      <c r="N155" s="5">
        <v>2</v>
      </c>
      <c r="O155" s="41">
        <f t="shared" si="17"/>
        <v>110.23000335693359</v>
      </c>
      <c r="P155" s="41">
        <f t="shared" si="18"/>
        <v>110.23000335693359</v>
      </c>
      <c r="Q155" s="41">
        <f t="shared" si="19"/>
        <v>25.403869673973151</v>
      </c>
    </row>
    <row r="156" spans="1:17" ht="75" x14ac:dyDescent="0.25">
      <c r="A156" s="5">
        <v>14</v>
      </c>
      <c r="B156" s="16" t="s">
        <v>40</v>
      </c>
      <c r="C156" s="16">
        <v>2003</v>
      </c>
      <c r="D156" s="16">
        <v>2003</v>
      </c>
      <c r="E156" s="16">
        <v>2003</v>
      </c>
      <c r="F156" s="16">
        <v>1</v>
      </c>
      <c r="G156" s="16" t="s">
        <v>12</v>
      </c>
      <c r="H156" s="16" t="s">
        <v>41</v>
      </c>
      <c r="I156" s="16" t="s">
        <v>42</v>
      </c>
      <c r="J156" s="41">
        <v>106.66000366210937</v>
      </c>
      <c r="K156" s="5">
        <v>4</v>
      </c>
      <c r="L156" s="41">
        <f t="shared" si="16"/>
        <v>110.66000366210937</v>
      </c>
      <c r="M156" s="41">
        <v>107.11000061035156</v>
      </c>
      <c r="N156" s="5">
        <v>6</v>
      </c>
      <c r="O156" s="41">
        <f t="shared" si="17"/>
        <v>113.11000061035156</v>
      </c>
      <c r="P156" s="41">
        <f t="shared" si="18"/>
        <v>110.66000366210937</v>
      </c>
      <c r="Q156" s="41">
        <f t="shared" si="19"/>
        <v>25.893062276602606</v>
      </c>
    </row>
    <row r="157" spans="1:17" ht="45" x14ac:dyDescent="0.25">
      <c r="A157" s="5">
        <v>15</v>
      </c>
      <c r="B157" s="16" t="s">
        <v>266</v>
      </c>
      <c r="C157" s="16">
        <v>2005</v>
      </c>
      <c r="D157" s="16">
        <v>2005</v>
      </c>
      <c r="E157" s="16">
        <v>2005</v>
      </c>
      <c r="F157" s="16">
        <v>2</v>
      </c>
      <c r="G157" s="16" t="s">
        <v>18</v>
      </c>
      <c r="H157" s="16" t="s">
        <v>19</v>
      </c>
      <c r="I157" s="16" t="s">
        <v>20</v>
      </c>
      <c r="J157" s="41">
        <v>106.23999786376953</v>
      </c>
      <c r="K157" s="5">
        <v>6</v>
      </c>
      <c r="L157" s="41">
        <f t="shared" si="16"/>
        <v>112.23999786376953</v>
      </c>
      <c r="M157" s="41">
        <v>106.27999877929687</v>
      </c>
      <c r="N157" s="5">
        <v>8</v>
      </c>
      <c r="O157" s="41">
        <f t="shared" si="17"/>
        <v>114.27999877929687</v>
      </c>
      <c r="P157" s="41">
        <f t="shared" si="18"/>
        <v>112.23999786376953</v>
      </c>
      <c r="Q157" s="41">
        <f t="shared" si="19"/>
        <v>27.690552804739845</v>
      </c>
    </row>
    <row r="158" spans="1:17" ht="105" x14ac:dyDescent="0.25">
      <c r="A158" s="5">
        <v>16</v>
      </c>
      <c r="B158" s="16" t="s">
        <v>286</v>
      </c>
      <c r="C158" s="16">
        <v>2003</v>
      </c>
      <c r="D158" s="16">
        <v>2003</v>
      </c>
      <c r="E158" s="16">
        <v>2003</v>
      </c>
      <c r="F158" s="16">
        <v>1</v>
      </c>
      <c r="G158" s="16" t="s">
        <v>113</v>
      </c>
      <c r="H158" s="16" t="s">
        <v>158</v>
      </c>
      <c r="I158" s="16" t="s">
        <v>115</v>
      </c>
      <c r="J158" s="41">
        <v>108.47000122070312</v>
      </c>
      <c r="K158" s="5">
        <v>4</v>
      </c>
      <c r="L158" s="41">
        <f t="shared" si="16"/>
        <v>112.47000122070312</v>
      </c>
      <c r="M158" s="41">
        <v>114.62000274658203</v>
      </c>
      <c r="N158" s="5">
        <v>6</v>
      </c>
      <c r="O158" s="41">
        <f t="shared" si="17"/>
        <v>120.62000274658203</v>
      </c>
      <c r="P158" s="41">
        <f t="shared" si="18"/>
        <v>112.47000122070312</v>
      </c>
      <c r="Q158" s="41">
        <f t="shared" si="19"/>
        <v>27.952217597619146</v>
      </c>
    </row>
    <row r="159" spans="1:17" ht="75" x14ac:dyDescent="0.25">
      <c r="A159" s="5">
        <v>17</v>
      </c>
      <c r="B159" s="16" t="s">
        <v>389</v>
      </c>
      <c r="C159" s="16">
        <v>2002</v>
      </c>
      <c r="D159" s="16">
        <v>2002</v>
      </c>
      <c r="E159" s="16">
        <v>2002</v>
      </c>
      <c r="F159" s="16">
        <v>2</v>
      </c>
      <c r="G159" s="16" t="s">
        <v>48</v>
      </c>
      <c r="H159" s="16" t="s">
        <v>49</v>
      </c>
      <c r="I159" s="16" t="s">
        <v>208</v>
      </c>
      <c r="J159" s="41">
        <v>117.01000213623047</v>
      </c>
      <c r="K159" s="5">
        <v>2</v>
      </c>
      <c r="L159" s="41">
        <f t="shared" si="16"/>
        <v>119.01000213623047</v>
      </c>
      <c r="M159" s="41">
        <v>109.27999877929687</v>
      </c>
      <c r="N159" s="5">
        <v>4</v>
      </c>
      <c r="O159" s="41">
        <f t="shared" si="17"/>
        <v>113.27999877929687</v>
      </c>
      <c r="P159" s="41">
        <f t="shared" si="18"/>
        <v>113.27999877929687</v>
      </c>
      <c r="Q159" s="41">
        <f t="shared" si="19"/>
        <v>28.873716510625734</v>
      </c>
    </row>
    <row r="160" spans="1:17" ht="75" x14ac:dyDescent="0.25">
      <c r="A160" s="5">
        <v>18</v>
      </c>
      <c r="B160" s="16" t="s">
        <v>44</v>
      </c>
      <c r="C160" s="16">
        <v>2002</v>
      </c>
      <c r="D160" s="16">
        <v>2002</v>
      </c>
      <c r="E160" s="16">
        <v>2002</v>
      </c>
      <c r="F160" s="16" t="s">
        <v>45</v>
      </c>
      <c r="G160" s="16" t="s">
        <v>36</v>
      </c>
      <c r="H160" s="16" t="s">
        <v>37</v>
      </c>
      <c r="I160" s="16" t="s">
        <v>38</v>
      </c>
      <c r="J160" s="41">
        <v>109.70999908447266</v>
      </c>
      <c r="K160" s="5">
        <v>4</v>
      </c>
      <c r="L160" s="41">
        <f t="shared" si="16"/>
        <v>113.70999908447266</v>
      </c>
      <c r="M160" s="41">
        <v>112.73000335693359</v>
      </c>
      <c r="N160" s="5">
        <v>2</v>
      </c>
      <c r="O160" s="41">
        <f t="shared" si="17"/>
        <v>114.73000335693359</v>
      </c>
      <c r="P160" s="41">
        <f t="shared" si="18"/>
        <v>113.70999908447266</v>
      </c>
      <c r="Q160" s="41">
        <f t="shared" si="19"/>
        <v>29.362909113255192</v>
      </c>
    </row>
    <row r="161" spans="1:17" ht="75" x14ac:dyDescent="0.25">
      <c r="A161" s="5">
        <v>19</v>
      </c>
      <c r="B161" s="16" t="s">
        <v>239</v>
      </c>
      <c r="C161" s="16">
        <v>2002</v>
      </c>
      <c r="D161" s="16">
        <v>2002</v>
      </c>
      <c r="E161" s="16">
        <v>2002</v>
      </c>
      <c r="F161" s="16">
        <v>1</v>
      </c>
      <c r="G161" s="16" t="s">
        <v>12</v>
      </c>
      <c r="H161" s="16" t="s">
        <v>41</v>
      </c>
      <c r="I161" s="16" t="s">
        <v>104</v>
      </c>
      <c r="J161" s="41">
        <v>113.08999633789062</v>
      </c>
      <c r="K161" s="5">
        <v>2</v>
      </c>
      <c r="L161" s="41">
        <f t="shared" si="16"/>
        <v>115.08999633789062</v>
      </c>
      <c r="M161" s="41">
        <v>115.91000366210937</v>
      </c>
      <c r="N161" s="5">
        <v>6</v>
      </c>
      <c r="O161" s="41">
        <f t="shared" si="17"/>
        <v>121.91000366210937</v>
      </c>
      <c r="P161" s="41">
        <f t="shared" si="18"/>
        <v>115.08999633789062</v>
      </c>
      <c r="Q161" s="41">
        <f t="shared" si="19"/>
        <v>30.932871831642267</v>
      </c>
    </row>
    <row r="162" spans="1:17" ht="30" x14ac:dyDescent="0.25">
      <c r="A162" s="5">
        <v>20</v>
      </c>
      <c r="B162" s="16" t="s">
        <v>212</v>
      </c>
      <c r="C162" s="16">
        <v>2002</v>
      </c>
      <c r="D162" s="16">
        <v>2002</v>
      </c>
      <c r="E162" s="16">
        <v>2002</v>
      </c>
      <c r="F162" s="16">
        <v>1</v>
      </c>
      <c r="G162" s="16" t="s">
        <v>53</v>
      </c>
      <c r="H162" s="16" t="s">
        <v>60</v>
      </c>
      <c r="I162" s="16" t="s">
        <v>61</v>
      </c>
      <c r="J162" s="41">
        <v>115.30000305175781</v>
      </c>
      <c r="K162" s="5">
        <v>4</v>
      </c>
      <c r="L162" s="41">
        <f t="shared" si="16"/>
        <v>119.30000305175781</v>
      </c>
      <c r="M162" s="41">
        <v>115.08999633789062</v>
      </c>
      <c r="N162" s="5">
        <v>2</v>
      </c>
      <c r="O162" s="41">
        <f t="shared" si="17"/>
        <v>117.08999633789062</v>
      </c>
      <c r="P162" s="41">
        <f t="shared" si="18"/>
        <v>117.08999633789062</v>
      </c>
      <c r="Q162" s="41">
        <f t="shared" si="19"/>
        <v>33.208184647662151</v>
      </c>
    </row>
    <row r="163" spans="1:17" ht="60" x14ac:dyDescent="0.25">
      <c r="A163" s="5">
        <v>21</v>
      </c>
      <c r="B163" s="16" t="s">
        <v>148</v>
      </c>
      <c r="C163" s="16">
        <v>2005</v>
      </c>
      <c r="D163" s="16">
        <v>2005</v>
      </c>
      <c r="E163" s="16">
        <v>2005</v>
      </c>
      <c r="F163" s="16">
        <v>1</v>
      </c>
      <c r="G163" s="16" t="s">
        <v>74</v>
      </c>
      <c r="H163" s="16" t="s">
        <v>75</v>
      </c>
      <c r="I163" s="16" t="s">
        <v>149</v>
      </c>
      <c r="J163" s="41">
        <v>118.01999664306641</v>
      </c>
      <c r="K163" s="5">
        <v>4</v>
      </c>
      <c r="L163" s="41">
        <f t="shared" si="16"/>
        <v>122.01999664306641</v>
      </c>
      <c r="M163" s="41">
        <v>115.55000305175781</v>
      </c>
      <c r="N163" s="5">
        <v>2</v>
      </c>
      <c r="O163" s="41">
        <f t="shared" si="17"/>
        <v>117.55000305175781</v>
      </c>
      <c r="P163" s="41">
        <f t="shared" si="18"/>
        <v>117.55000305175781</v>
      </c>
      <c r="Q163" s="41">
        <f t="shared" si="19"/>
        <v>33.731514233420754</v>
      </c>
    </row>
    <row r="164" spans="1:17" ht="75" x14ac:dyDescent="0.25">
      <c r="A164" s="5">
        <v>22</v>
      </c>
      <c r="B164" s="16" t="s">
        <v>489</v>
      </c>
      <c r="C164" s="16">
        <v>2004</v>
      </c>
      <c r="D164" s="16">
        <v>2004</v>
      </c>
      <c r="E164" s="16">
        <v>2004</v>
      </c>
      <c r="F164" s="16">
        <v>2</v>
      </c>
      <c r="G164" s="16" t="s">
        <v>12</v>
      </c>
      <c r="H164" s="16" t="s">
        <v>41</v>
      </c>
      <c r="I164" s="16" t="s">
        <v>104</v>
      </c>
      <c r="J164" s="41">
        <v>114.61000061035156</v>
      </c>
      <c r="K164" s="5">
        <v>4</v>
      </c>
      <c r="L164" s="41">
        <f t="shared" si="16"/>
        <v>118.61000061035156</v>
      </c>
      <c r="M164" s="41">
        <v>111.12999725341797</v>
      </c>
      <c r="N164" s="5">
        <v>8</v>
      </c>
      <c r="O164" s="41">
        <f t="shared" si="17"/>
        <v>119.12999725341797</v>
      </c>
      <c r="P164" s="41">
        <f t="shared" si="18"/>
        <v>118.61000061035156</v>
      </c>
      <c r="Q164" s="41">
        <f t="shared" si="19"/>
        <v>34.937427248429827</v>
      </c>
    </row>
    <row r="165" spans="1:17" ht="105" x14ac:dyDescent="0.25">
      <c r="A165" s="5">
        <v>23</v>
      </c>
      <c r="B165" s="16" t="s">
        <v>157</v>
      </c>
      <c r="C165" s="16">
        <v>2001</v>
      </c>
      <c r="D165" s="16">
        <v>2001</v>
      </c>
      <c r="E165" s="16">
        <v>2001</v>
      </c>
      <c r="F165" s="16">
        <v>1</v>
      </c>
      <c r="G165" s="16" t="s">
        <v>113</v>
      </c>
      <c r="H165" s="16" t="s">
        <v>158</v>
      </c>
      <c r="I165" s="16" t="s">
        <v>115</v>
      </c>
      <c r="J165" s="41">
        <v>131.88999938964844</v>
      </c>
      <c r="K165" s="5">
        <v>4</v>
      </c>
      <c r="L165" s="41">
        <f t="shared" si="16"/>
        <v>135.88999938964844</v>
      </c>
      <c r="M165" s="41">
        <v>121.29000091552734</v>
      </c>
      <c r="N165" s="5">
        <v>0</v>
      </c>
      <c r="O165" s="41">
        <f t="shared" si="17"/>
        <v>121.29000091552734</v>
      </c>
      <c r="P165" s="41">
        <f t="shared" si="18"/>
        <v>121.29000091552734</v>
      </c>
      <c r="Q165" s="41">
        <f t="shared" si="19"/>
        <v>37.986346769081671</v>
      </c>
    </row>
    <row r="166" spans="1:17" ht="75" x14ac:dyDescent="0.25">
      <c r="A166" s="5">
        <v>24</v>
      </c>
      <c r="B166" s="16" t="s">
        <v>348</v>
      </c>
      <c r="C166" s="16">
        <v>2004</v>
      </c>
      <c r="D166" s="16">
        <v>2004</v>
      </c>
      <c r="E166" s="16">
        <v>2004</v>
      </c>
      <c r="F166" s="16">
        <v>2</v>
      </c>
      <c r="G166" s="16" t="s">
        <v>12</v>
      </c>
      <c r="H166" s="16" t="s">
        <v>41</v>
      </c>
      <c r="I166" s="16" t="s">
        <v>349</v>
      </c>
      <c r="J166" s="41">
        <v>113.87000274658203</v>
      </c>
      <c r="K166" s="5">
        <v>8</v>
      </c>
      <c r="L166" s="41">
        <f t="shared" si="16"/>
        <v>121.87000274658203</v>
      </c>
      <c r="M166" s="41">
        <v>114.68000030517578</v>
      </c>
      <c r="N166" s="5">
        <v>8</v>
      </c>
      <c r="O166" s="41">
        <f t="shared" si="17"/>
        <v>122.68000030517578</v>
      </c>
      <c r="P166" s="41">
        <f t="shared" si="18"/>
        <v>121.87000274658203</v>
      </c>
      <c r="Q166" s="41">
        <f t="shared" si="19"/>
        <v>38.646189568838537</v>
      </c>
    </row>
    <row r="167" spans="1:17" ht="45" x14ac:dyDescent="0.25">
      <c r="A167" s="5">
        <v>25</v>
      </c>
      <c r="B167" s="16" t="s">
        <v>228</v>
      </c>
      <c r="C167" s="16">
        <v>2003</v>
      </c>
      <c r="D167" s="16">
        <v>2003</v>
      </c>
      <c r="E167" s="16">
        <v>2003</v>
      </c>
      <c r="F167" s="16">
        <v>1</v>
      </c>
      <c r="G167" s="16" t="s">
        <v>134</v>
      </c>
      <c r="H167" s="16" t="s">
        <v>135</v>
      </c>
      <c r="I167" s="16" t="s">
        <v>136</v>
      </c>
      <c r="J167" s="41">
        <v>118.83999633789062</v>
      </c>
      <c r="K167" s="5">
        <v>4</v>
      </c>
      <c r="L167" s="41">
        <f t="shared" si="16"/>
        <v>122.83999633789062</v>
      </c>
      <c r="M167" s="41">
        <v>121.97000122070312</v>
      </c>
      <c r="N167" s="5">
        <v>4</v>
      </c>
      <c r="O167" s="41">
        <f t="shared" si="17"/>
        <v>125.97000122070312</v>
      </c>
      <c r="P167" s="41">
        <f t="shared" si="18"/>
        <v>122.83999633789062</v>
      </c>
      <c r="Q167" s="41">
        <f t="shared" si="19"/>
        <v>39.749708993719338</v>
      </c>
    </row>
    <row r="168" spans="1:17" ht="45" x14ac:dyDescent="0.25">
      <c r="A168" s="5">
        <v>26</v>
      </c>
      <c r="B168" s="16" t="s">
        <v>89</v>
      </c>
      <c r="C168" s="16">
        <v>2001</v>
      </c>
      <c r="D168" s="16">
        <v>2001</v>
      </c>
      <c r="E168" s="16">
        <v>2001</v>
      </c>
      <c r="F168" s="16">
        <v>2</v>
      </c>
      <c r="G168" s="16" t="s">
        <v>18</v>
      </c>
      <c r="H168" s="16" t="s">
        <v>19</v>
      </c>
      <c r="I168" s="16" t="s">
        <v>20</v>
      </c>
      <c r="J168" s="41">
        <v>117.37000274658203</v>
      </c>
      <c r="K168" s="5">
        <v>14</v>
      </c>
      <c r="L168" s="41">
        <f t="shared" si="16"/>
        <v>131.37000274658203</v>
      </c>
      <c r="M168" s="41">
        <v>118.47000122070312</v>
      </c>
      <c r="N168" s="5">
        <v>6</v>
      </c>
      <c r="O168" s="41">
        <f t="shared" si="17"/>
        <v>124.47000122070312</v>
      </c>
      <c r="P168" s="41">
        <f t="shared" si="18"/>
        <v>124.47000122070312</v>
      </c>
      <c r="Q168" s="41">
        <f t="shared" si="19"/>
        <v>41.604094493738472</v>
      </c>
    </row>
    <row r="169" spans="1:17" ht="45" x14ac:dyDescent="0.25">
      <c r="A169" s="5">
        <v>27</v>
      </c>
      <c r="B169" s="16" t="s">
        <v>237</v>
      </c>
      <c r="C169" s="16">
        <v>2002</v>
      </c>
      <c r="D169" s="16">
        <v>2002</v>
      </c>
      <c r="E169" s="16">
        <v>2002</v>
      </c>
      <c r="F169" s="16">
        <v>1</v>
      </c>
      <c r="G169" s="16" t="s">
        <v>64</v>
      </c>
      <c r="H169" s="16" t="s">
        <v>92</v>
      </c>
      <c r="I169" s="16" t="s">
        <v>93</v>
      </c>
      <c r="J169" s="41">
        <v>122.55000305175781</v>
      </c>
      <c r="K169" s="5">
        <v>2</v>
      </c>
      <c r="L169" s="41">
        <f t="shared" si="16"/>
        <v>124.55000305175781</v>
      </c>
      <c r="M169" s="41">
        <v>117.55000305175781</v>
      </c>
      <c r="N169" s="5">
        <v>8</v>
      </c>
      <c r="O169" s="41">
        <f t="shared" si="17"/>
        <v>125.55000305175781</v>
      </c>
      <c r="P169" s="41">
        <f t="shared" si="18"/>
        <v>124.55000305175781</v>
      </c>
      <c r="Q169" s="41">
        <f t="shared" si="19"/>
        <v>41.695109089490366</v>
      </c>
    </row>
    <row r="170" spans="1:17" ht="45" x14ac:dyDescent="0.25">
      <c r="A170" s="5">
        <v>28</v>
      </c>
      <c r="B170" s="16" t="s">
        <v>133</v>
      </c>
      <c r="C170" s="16">
        <v>2001</v>
      </c>
      <c r="D170" s="16">
        <v>2001</v>
      </c>
      <c r="E170" s="16">
        <v>2001</v>
      </c>
      <c r="F170" s="16">
        <v>1</v>
      </c>
      <c r="G170" s="16" t="s">
        <v>134</v>
      </c>
      <c r="H170" s="16" t="s">
        <v>135</v>
      </c>
      <c r="I170" s="16" t="s">
        <v>136</v>
      </c>
      <c r="J170" s="41">
        <v>120.76999664306641</v>
      </c>
      <c r="K170" s="5">
        <v>4</v>
      </c>
      <c r="L170" s="41">
        <f t="shared" si="16"/>
        <v>124.76999664306641</v>
      </c>
      <c r="M170" s="41">
        <v>132.97000122070312</v>
      </c>
      <c r="N170" s="5">
        <v>14</v>
      </c>
      <c r="O170" s="41">
        <f t="shared" si="17"/>
        <v>146.97000122070312</v>
      </c>
      <c r="P170" s="41">
        <f t="shared" si="18"/>
        <v>124.76999664306641</v>
      </c>
      <c r="Q170" s="41">
        <f t="shared" si="19"/>
        <v>41.945386208363708</v>
      </c>
    </row>
    <row r="171" spans="1:17" ht="75" x14ac:dyDescent="0.25">
      <c r="A171" s="5">
        <v>29</v>
      </c>
      <c r="B171" s="16" t="s">
        <v>355</v>
      </c>
      <c r="C171" s="16">
        <v>2005</v>
      </c>
      <c r="D171" s="16">
        <v>2005</v>
      </c>
      <c r="E171" s="16">
        <v>2005</v>
      </c>
      <c r="F171" s="16">
        <v>2</v>
      </c>
      <c r="G171" s="16" t="s">
        <v>99</v>
      </c>
      <c r="H171" s="16" t="s">
        <v>352</v>
      </c>
      <c r="I171" s="16" t="s">
        <v>356</v>
      </c>
      <c r="J171" s="41">
        <v>131.27999877929687</v>
      </c>
      <c r="K171" s="5">
        <v>2</v>
      </c>
      <c r="L171" s="41">
        <f t="shared" si="16"/>
        <v>133.27999877929687</v>
      </c>
      <c r="M171" s="41">
        <v>124.79000091552734</v>
      </c>
      <c r="N171" s="5">
        <v>2</v>
      </c>
      <c r="O171" s="41">
        <f t="shared" si="17"/>
        <v>126.79000091552734</v>
      </c>
      <c r="P171" s="41">
        <f t="shared" si="18"/>
        <v>126.79000091552734</v>
      </c>
      <c r="Q171" s="41">
        <f t="shared" si="19"/>
        <v>44.243457013136364</v>
      </c>
    </row>
    <row r="172" spans="1:17" ht="45" x14ac:dyDescent="0.25">
      <c r="A172" s="5">
        <v>30</v>
      </c>
      <c r="B172" s="16" t="s">
        <v>435</v>
      </c>
      <c r="C172" s="16">
        <v>2003</v>
      </c>
      <c r="D172" s="16">
        <v>2003</v>
      </c>
      <c r="E172" s="16">
        <v>2003</v>
      </c>
      <c r="F172" s="16">
        <v>1</v>
      </c>
      <c r="G172" s="16" t="s">
        <v>134</v>
      </c>
      <c r="H172" s="16" t="s">
        <v>135</v>
      </c>
      <c r="I172" s="16" t="s">
        <v>136</v>
      </c>
      <c r="J172" s="41">
        <v>126.75</v>
      </c>
      <c r="K172" s="5">
        <v>2</v>
      </c>
      <c r="L172" s="41">
        <f t="shared" si="16"/>
        <v>128.75</v>
      </c>
      <c r="M172" s="41">
        <v>132.53999328613281</v>
      </c>
      <c r="N172" s="5">
        <v>6</v>
      </c>
      <c r="O172" s="41">
        <f t="shared" si="17"/>
        <v>138.53999328613281</v>
      </c>
      <c r="P172" s="41">
        <f t="shared" si="18"/>
        <v>128.75</v>
      </c>
      <c r="Q172" s="41">
        <f t="shared" si="19"/>
        <v>46.473262531280298</v>
      </c>
    </row>
    <row r="173" spans="1:17" ht="45" x14ac:dyDescent="0.25">
      <c r="A173" s="5">
        <v>31</v>
      </c>
      <c r="B173" s="16" t="s">
        <v>293</v>
      </c>
      <c r="C173" s="16">
        <v>2001</v>
      </c>
      <c r="D173" s="16">
        <v>2001</v>
      </c>
      <c r="E173" s="16">
        <v>2001</v>
      </c>
      <c r="F173" s="16">
        <v>1</v>
      </c>
      <c r="G173" s="16" t="s">
        <v>174</v>
      </c>
      <c r="H173" s="16" t="s">
        <v>175</v>
      </c>
      <c r="I173" s="16" t="s">
        <v>294</v>
      </c>
      <c r="J173" s="41">
        <v>126.45999908447266</v>
      </c>
      <c r="K173" s="5">
        <v>4</v>
      </c>
      <c r="L173" s="41">
        <f t="shared" si="16"/>
        <v>130.45999908447266</v>
      </c>
      <c r="M173" s="41">
        <v>144.72000122070312</v>
      </c>
      <c r="N173" s="5">
        <v>56</v>
      </c>
      <c r="O173" s="41">
        <f t="shared" si="17"/>
        <v>200.72000122070312</v>
      </c>
      <c r="P173" s="41">
        <f t="shared" si="18"/>
        <v>130.45999908447266</v>
      </c>
      <c r="Q173" s="41">
        <f t="shared" si="19"/>
        <v>48.418653947421753</v>
      </c>
    </row>
    <row r="174" spans="1:17" ht="75" x14ac:dyDescent="0.25">
      <c r="A174" s="5">
        <v>32</v>
      </c>
      <c r="B174" s="16" t="s">
        <v>154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113</v>
      </c>
      <c r="H174" s="16" t="s">
        <v>114</v>
      </c>
      <c r="I174" s="16" t="s">
        <v>155</v>
      </c>
      <c r="J174" s="41">
        <v>124.5</v>
      </c>
      <c r="K174" s="5">
        <v>50</v>
      </c>
      <c r="L174" s="41">
        <f t="shared" ref="L174:L205" si="20">J174+K174</f>
        <v>174.5</v>
      </c>
      <c r="M174" s="41">
        <v>126.98999786376953</v>
      </c>
      <c r="N174" s="5">
        <v>4</v>
      </c>
      <c r="O174" s="41">
        <f t="shared" ref="O174:O205" si="21">M174+N174</f>
        <v>130.98999786376953</v>
      </c>
      <c r="P174" s="41">
        <f t="shared" ref="P174:P205" si="22">MIN(O174,L174)</f>
        <v>130.98999786376953</v>
      </c>
      <c r="Q174" s="41">
        <f t="shared" ref="Q174:Q205" si="23">IF( AND(ISNUMBER(P$142),ISNUMBER(P174)),(P174-P$142)/P$142*100,"")</f>
        <v>49.021610454926297</v>
      </c>
    </row>
    <row r="175" spans="1:17" ht="30" x14ac:dyDescent="0.25">
      <c r="A175" s="5">
        <v>33</v>
      </c>
      <c r="B175" s="16" t="s">
        <v>464</v>
      </c>
      <c r="C175" s="16">
        <v>2002</v>
      </c>
      <c r="D175" s="16">
        <v>2002</v>
      </c>
      <c r="E175" s="16">
        <v>2002</v>
      </c>
      <c r="F175" s="16">
        <v>1</v>
      </c>
      <c r="G175" s="16" t="s">
        <v>53</v>
      </c>
      <c r="H175" s="16" t="s">
        <v>60</v>
      </c>
      <c r="I175" s="16" t="s">
        <v>61</v>
      </c>
      <c r="J175" s="41">
        <v>129.14999389648438</v>
      </c>
      <c r="K175" s="5">
        <v>2</v>
      </c>
      <c r="L175" s="41">
        <f t="shared" si="20"/>
        <v>131.14999389648437</v>
      </c>
      <c r="M175" s="41">
        <v>133.02000427246094</v>
      </c>
      <c r="N175" s="5">
        <v>56</v>
      </c>
      <c r="O175" s="41">
        <f t="shared" si="21"/>
        <v>189.02000427246094</v>
      </c>
      <c r="P175" s="41">
        <f t="shared" si="22"/>
        <v>131.14999389648437</v>
      </c>
      <c r="Q175" s="41">
        <f t="shared" si="23"/>
        <v>49.203630966800503</v>
      </c>
    </row>
    <row r="176" spans="1:17" ht="30" x14ac:dyDescent="0.25">
      <c r="A176" s="5">
        <v>34</v>
      </c>
      <c r="B176" s="16" t="s">
        <v>305</v>
      </c>
      <c r="C176" s="16">
        <v>2003</v>
      </c>
      <c r="D176" s="16">
        <v>2003</v>
      </c>
      <c r="E176" s="16">
        <v>2003</v>
      </c>
      <c r="F176" s="16">
        <v>2</v>
      </c>
      <c r="G176" s="16" t="s">
        <v>242</v>
      </c>
      <c r="H176" s="16" t="s">
        <v>243</v>
      </c>
      <c r="I176" s="16" t="s">
        <v>244</v>
      </c>
      <c r="J176" s="41">
        <v>123.25</v>
      </c>
      <c r="K176" s="5">
        <v>10</v>
      </c>
      <c r="L176" s="41">
        <f t="shared" si="20"/>
        <v>133.25</v>
      </c>
      <c r="M176" s="41">
        <v>124.05999755859375</v>
      </c>
      <c r="N176" s="5">
        <v>8</v>
      </c>
      <c r="O176" s="41">
        <f t="shared" si="21"/>
        <v>132.05999755859375</v>
      </c>
      <c r="P176" s="41">
        <f t="shared" si="22"/>
        <v>132.05999755859375</v>
      </c>
      <c r="Q176" s="41">
        <f t="shared" si="23"/>
        <v>50.238902464311749</v>
      </c>
    </row>
    <row r="177" spans="1:17" ht="45" x14ac:dyDescent="0.25">
      <c r="A177" s="5">
        <v>35</v>
      </c>
      <c r="B177" s="16" t="s">
        <v>329</v>
      </c>
      <c r="C177" s="16">
        <v>2003</v>
      </c>
      <c r="D177" s="16">
        <v>2003</v>
      </c>
      <c r="E177" s="16">
        <v>2003</v>
      </c>
      <c r="F177" s="16">
        <v>2</v>
      </c>
      <c r="G177" s="16" t="s">
        <v>18</v>
      </c>
      <c r="H177" s="16" t="s">
        <v>19</v>
      </c>
      <c r="I177" s="16" t="s">
        <v>20</v>
      </c>
      <c r="J177" s="41">
        <v>154.80999755859375</v>
      </c>
      <c r="K177" s="5">
        <v>8</v>
      </c>
      <c r="L177" s="41">
        <f t="shared" si="20"/>
        <v>162.80999755859375</v>
      </c>
      <c r="M177" s="41">
        <v>132.02999877929687</v>
      </c>
      <c r="N177" s="5">
        <v>2</v>
      </c>
      <c r="O177" s="41">
        <f t="shared" si="21"/>
        <v>134.02999877929687</v>
      </c>
      <c r="P177" s="41">
        <f t="shared" si="22"/>
        <v>134.02999877929687</v>
      </c>
      <c r="Q177" s="41">
        <f t="shared" si="23"/>
        <v>52.480086976832077</v>
      </c>
    </row>
    <row r="178" spans="1:17" ht="30" x14ac:dyDescent="0.25">
      <c r="A178" s="5">
        <v>36</v>
      </c>
      <c r="B178" s="16" t="s">
        <v>470</v>
      </c>
      <c r="C178" s="16">
        <v>2003</v>
      </c>
      <c r="D178" s="16">
        <v>2003</v>
      </c>
      <c r="E178" s="16">
        <v>2003</v>
      </c>
      <c r="F178" s="16">
        <v>2</v>
      </c>
      <c r="G178" s="16" t="s">
        <v>53</v>
      </c>
      <c r="H178" s="16" t="s">
        <v>60</v>
      </c>
      <c r="I178" s="16" t="s">
        <v>61</v>
      </c>
      <c r="J178" s="41">
        <v>134.28999328613281</v>
      </c>
      <c r="K178" s="5">
        <v>4</v>
      </c>
      <c r="L178" s="41">
        <f t="shared" si="20"/>
        <v>138.28999328613281</v>
      </c>
      <c r="M178" s="41">
        <v>136.13999938964844</v>
      </c>
      <c r="N178" s="5">
        <v>0</v>
      </c>
      <c r="O178" s="41">
        <f t="shared" si="21"/>
        <v>136.13999938964844</v>
      </c>
      <c r="P178" s="41">
        <f t="shared" si="22"/>
        <v>136.13999938964844</v>
      </c>
      <c r="Q178" s="41">
        <f t="shared" si="23"/>
        <v>54.880542692103418</v>
      </c>
    </row>
    <row r="179" spans="1:17" ht="30" x14ac:dyDescent="0.25">
      <c r="A179" s="5">
        <v>37</v>
      </c>
      <c r="B179" s="16" t="s">
        <v>122</v>
      </c>
      <c r="C179" s="16">
        <v>2004</v>
      </c>
      <c r="D179" s="16">
        <v>2004</v>
      </c>
      <c r="E179" s="16">
        <v>2004</v>
      </c>
      <c r="F179" s="16">
        <v>1</v>
      </c>
      <c r="G179" s="16" t="s">
        <v>53</v>
      </c>
      <c r="H179" s="16" t="s">
        <v>60</v>
      </c>
      <c r="I179" s="16" t="s">
        <v>120</v>
      </c>
      <c r="J179" s="41">
        <v>128.61000061035156</v>
      </c>
      <c r="K179" s="5">
        <v>10</v>
      </c>
      <c r="L179" s="41">
        <f t="shared" si="20"/>
        <v>138.61000061035156</v>
      </c>
      <c r="M179" s="41">
        <v>126.19999694824219</v>
      </c>
      <c r="N179" s="5">
        <v>50</v>
      </c>
      <c r="O179" s="41">
        <f t="shared" si="21"/>
        <v>176.19999694824219</v>
      </c>
      <c r="P179" s="41">
        <f t="shared" si="22"/>
        <v>138.61000061035156</v>
      </c>
      <c r="Q179" s="41">
        <f t="shared" si="23"/>
        <v>57.690555408628718</v>
      </c>
    </row>
    <row r="180" spans="1:17" ht="30" x14ac:dyDescent="0.25">
      <c r="A180" s="5">
        <v>38</v>
      </c>
      <c r="B180" s="16" t="s">
        <v>338</v>
      </c>
      <c r="C180" s="16">
        <v>2004</v>
      </c>
      <c r="D180" s="16">
        <v>2004</v>
      </c>
      <c r="E180" s="16">
        <v>2004</v>
      </c>
      <c r="F180" s="16">
        <v>3</v>
      </c>
      <c r="G180" s="16" t="s">
        <v>242</v>
      </c>
      <c r="H180" s="16" t="s">
        <v>243</v>
      </c>
      <c r="I180" s="16" t="s">
        <v>244</v>
      </c>
      <c r="J180" s="41">
        <v>138.63999938964844</v>
      </c>
      <c r="K180" s="5">
        <v>0</v>
      </c>
      <c r="L180" s="41">
        <f t="shared" si="20"/>
        <v>138.63999938964844</v>
      </c>
      <c r="M180" s="41">
        <v>146.74000549316406</v>
      </c>
      <c r="N180" s="5">
        <v>4</v>
      </c>
      <c r="O180" s="41">
        <f t="shared" si="21"/>
        <v>150.74000549316406</v>
      </c>
      <c r="P180" s="41">
        <f t="shared" si="22"/>
        <v>138.63999938964844</v>
      </c>
      <c r="Q180" s="41">
        <f t="shared" si="23"/>
        <v>57.724683712128275</v>
      </c>
    </row>
    <row r="181" spans="1:17" ht="60" x14ac:dyDescent="0.25">
      <c r="A181" s="5">
        <v>39</v>
      </c>
      <c r="B181" s="16" t="s">
        <v>166</v>
      </c>
      <c r="C181" s="16">
        <v>2004</v>
      </c>
      <c r="D181" s="16">
        <v>2004</v>
      </c>
      <c r="E181" s="16">
        <v>2004</v>
      </c>
      <c r="F181" s="16" t="s">
        <v>143</v>
      </c>
      <c r="G181" s="16" t="s">
        <v>74</v>
      </c>
      <c r="H181" s="16" t="s">
        <v>75</v>
      </c>
      <c r="I181" s="16" t="s">
        <v>149</v>
      </c>
      <c r="J181" s="41">
        <v>141.13999938964844</v>
      </c>
      <c r="K181" s="5">
        <v>12</v>
      </c>
      <c r="L181" s="41">
        <f t="shared" si="20"/>
        <v>153.13999938964844</v>
      </c>
      <c r="M181" s="41">
        <v>133.32000732421875</v>
      </c>
      <c r="N181" s="5">
        <v>8</v>
      </c>
      <c r="O181" s="41">
        <f t="shared" si="21"/>
        <v>141.32000732421875</v>
      </c>
      <c r="P181" s="41">
        <f t="shared" si="22"/>
        <v>141.32000732421875</v>
      </c>
      <c r="Q181" s="41">
        <f t="shared" si="23"/>
        <v>60.773611912409685</v>
      </c>
    </row>
    <row r="182" spans="1:17" ht="30" x14ac:dyDescent="0.25">
      <c r="A182" s="5">
        <v>40</v>
      </c>
      <c r="B182" s="16" t="s">
        <v>391</v>
      </c>
      <c r="C182" s="16">
        <v>2003</v>
      </c>
      <c r="D182" s="16">
        <v>2003</v>
      </c>
      <c r="E182" s="16">
        <v>2003</v>
      </c>
      <c r="F182" s="16">
        <v>2</v>
      </c>
      <c r="G182" s="16" t="s">
        <v>74</v>
      </c>
      <c r="H182" s="16" t="s">
        <v>392</v>
      </c>
      <c r="I182" s="16" t="s">
        <v>393</v>
      </c>
      <c r="J182" s="41">
        <v>136.72999572753906</v>
      </c>
      <c r="K182" s="5">
        <v>6</v>
      </c>
      <c r="L182" s="41">
        <f t="shared" si="20"/>
        <v>142.72999572753906</v>
      </c>
      <c r="M182" s="41">
        <v>144.55000305175781</v>
      </c>
      <c r="N182" s="5">
        <v>60</v>
      </c>
      <c r="O182" s="41">
        <f t="shared" si="21"/>
        <v>204.55000305175781</v>
      </c>
      <c r="P182" s="41">
        <f t="shared" si="22"/>
        <v>142.72999572753906</v>
      </c>
      <c r="Q182" s="41">
        <f t="shared" si="23"/>
        <v>62.377694254666757</v>
      </c>
    </row>
    <row r="183" spans="1:17" ht="105" x14ac:dyDescent="0.25">
      <c r="A183" s="5">
        <v>41</v>
      </c>
      <c r="B183" s="16" t="s">
        <v>284</v>
      </c>
      <c r="C183" s="16">
        <v>2003</v>
      </c>
      <c r="D183" s="16">
        <v>2003</v>
      </c>
      <c r="E183" s="16">
        <v>2003</v>
      </c>
      <c r="F183" s="16">
        <v>2</v>
      </c>
      <c r="G183" s="16" t="s">
        <v>113</v>
      </c>
      <c r="H183" s="16" t="s">
        <v>158</v>
      </c>
      <c r="I183" s="16" t="s">
        <v>115</v>
      </c>
      <c r="J183" s="41">
        <v>152.67999267578125</v>
      </c>
      <c r="K183" s="5">
        <v>4</v>
      </c>
      <c r="L183" s="41">
        <f t="shared" si="20"/>
        <v>156.67999267578125</v>
      </c>
      <c r="M183" s="41">
        <v>145.02999877929687</v>
      </c>
      <c r="N183" s="5">
        <v>2</v>
      </c>
      <c r="O183" s="41">
        <f t="shared" si="21"/>
        <v>147.02999877929687</v>
      </c>
      <c r="P183" s="41">
        <f t="shared" si="22"/>
        <v>147.02999877929687</v>
      </c>
      <c r="Q183" s="41">
        <f t="shared" si="23"/>
        <v>67.269620280961348</v>
      </c>
    </row>
    <row r="184" spans="1:17" ht="30" x14ac:dyDescent="0.25">
      <c r="A184" s="5">
        <v>42</v>
      </c>
      <c r="B184" s="16" t="s">
        <v>259</v>
      </c>
      <c r="C184" s="16">
        <v>2004</v>
      </c>
      <c r="D184" s="16">
        <v>2004</v>
      </c>
      <c r="E184" s="16">
        <v>2004</v>
      </c>
      <c r="F184" s="16">
        <v>3</v>
      </c>
      <c r="G184" s="16" t="s">
        <v>242</v>
      </c>
      <c r="H184" s="16" t="s">
        <v>243</v>
      </c>
      <c r="I184" s="16" t="s">
        <v>244</v>
      </c>
      <c r="J184" s="41">
        <v>135.22000122070313</v>
      </c>
      <c r="K184" s="5">
        <v>12</v>
      </c>
      <c r="L184" s="41">
        <f t="shared" si="20"/>
        <v>147.22000122070312</v>
      </c>
      <c r="M184" s="41">
        <v>135.41000366210937</v>
      </c>
      <c r="N184" s="5">
        <v>14</v>
      </c>
      <c r="O184" s="41">
        <f t="shared" si="21"/>
        <v>149.41000366210937</v>
      </c>
      <c r="P184" s="41">
        <f t="shared" si="22"/>
        <v>147.22000122070312</v>
      </c>
      <c r="Q184" s="41">
        <f t="shared" si="23"/>
        <v>67.485777775964692</v>
      </c>
    </row>
    <row r="185" spans="1:17" ht="60" x14ac:dyDescent="0.25">
      <c r="A185" s="5">
        <v>43</v>
      </c>
      <c r="B185" s="16" t="s">
        <v>10</v>
      </c>
      <c r="C185" s="16">
        <v>2004</v>
      </c>
      <c r="D185" s="16">
        <v>2004</v>
      </c>
      <c r="E185" s="16">
        <v>2004</v>
      </c>
      <c r="F185" s="16">
        <v>3</v>
      </c>
      <c r="G185" s="16" t="s">
        <v>12</v>
      </c>
      <c r="H185" s="16" t="s">
        <v>13</v>
      </c>
      <c r="I185" s="16" t="s">
        <v>14</v>
      </c>
      <c r="J185" s="41">
        <v>140.96000671386719</v>
      </c>
      <c r="K185" s="5">
        <v>14</v>
      </c>
      <c r="L185" s="41">
        <f t="shared" si="20"/>
        <v>154.96000671386719</v>
      </c>
      <c r="M185" s="41">
        <v>171.74000549316406</v>
      </c>
      <c r="N185" s="5">
        <v>12</v>
      </c>
      <c r="O185" s="41">
        <f t="shared" si="21"/>
        <v>183.74000549316406</v>
      </c>
      <c r="P185" s="41">
        <f t="shared" si="22"/>
        <v>154.96000671386719</v>
      </c>
      <c r="Q185" s="41">
        <f t="shared" si="23"/>
        <v>76.291244623294958</v>
      </c>
    </row>
    <row r="186" spans="1:17" ht="90" x14ac:dyDescent="0.25">
      <c r="A186" s="5">
        <v>44</v>
      </c>
      <c r="B186" s="16" t="s">
        <v>142</v>
      </c>
      <c r="C186" s="16">
        <v>2005</v>
      </c>
      <c r="D186" s="16">
        <v>2005</v>
      </c>
      <c r="E186" s="16">
        <v>2005</v>
      </c>
      <c r="F186" s="16" t="s">
        <v>143</v>
      </c>
      <c r="G186" s="16" t="s">
        <v>25</v>
      </c>
      <c r="H186" s="16" t="s">
        <v>26</v>
      </c>
      <c r="I186" s="16" t="s">
        <v>27</v>
      </c>
      <c r="J186" s="41">
        <v>172.77000427246094</v>
      </c>
      <c r="K186" s="5">
        <v>8</v>
      </c>
      <c r="L186" s="41">
        <f t="shared" si="20"/>
        <v>180.77000427246094</v>
      </c>
      <c r="M186" s="41">
        <v>150.05000305175781</v>
      </c>
      <c r="N186" s="5">
        <v>8</v>
      </c>
      <c r="O186" s="41">
        <f t="shared" si="21"/>
        <v>158.05000305175781</v>
      </c>
      <c r="P186" s="41">
        <f t="shared" si="22"/>
        <v>158.05000305175781</v>
      </c>
      <c r="Q186" s="41">
        <f t="shared" si="23"/>
        <v>79.806598757823494</v>
      </c>
    </row>
    <row r="187" spans="1:17" ht="60" x14ac:dyDescent="0.25">
      <c r="A187" s="5">
        <v>45</v>
      </c>
      <c r="B187" s="16" t="s">
        <v>68</v>
      </c>
      <c r="C187" s="16">
        <v>2005</v>
      </c>
      <c r="D187" s="16">
        <v>2005</v>
      </c>
      <c r="E187" s="16">
        <v>2005</v>
      </c>
      <c r="F187" s="16">
        <v>3</v>
      </c>
      <c r="G187" s="16" t="s">
        <v>69</v>
      </c>
      <c r="H187" s="16" t="s">
        <v>70</v>
      </c>
      <c r="I187" s="16" t="s">
        <v>71</v>
      </c>
      <c r="J187" s="41">
        <v>162.25999450683594</v>
      </c>
      <c r="K187" s="5">
        <v>64</v>
      </c>
      <c r="L187" s="41">
        <f t="shared" si="20"/>
        <v>226.25999450683594</v>
      </c>
      <c r="M187" s="41">
        <v>160.41999816894531</v>
      </c>
      <c r="N187" s="5">
        <v>16</v>
      </c>
      <c r="O187" s="41">
        <f t="shared" si="21"/>
        <v>176.41999816894531</v>
      </c>
      <c r="P187" s="41">
        <f t="shared" si="22"/>
        <v>176.41999816894531</v>
      </c>
      <c r="Q187" s="41">
        <f t="shared" si="23"/>
        <v>100.70534141800323</v>
      </c>
    </row>
    <row r="188" spans="1:17" ht="90" x14ac:dyDescent="0.25">
      <c r="A188" s="5">
        <v>46</v>
      </c>
      <c r="B188" s="16" t="s">
        <v>282</v>
      </c>
      <c r="C188" s="16">
        <v>2004</v>
      </c>
      <c r="D188" s="16">
        <v>2004</v>
      </c>
      <c r="E188" s="16">
        <v>2004</v>
      </c>
      <c r="F188" s="16">
        <v>2</v>
      </c>
      <c r="G188" s="16" t="s">
        <v>25</v>
      </c>
      <c r="H188" s="16" t="s">
        <v>26</v>
      </c>
      <c r="I188" s="16" t="s">
        <v>27</v>
      </c>
      <c r="J188" s="41">
        <v>126.90000152587891</v>
      </c>
      <c r="K188" s="5">
        <v>54</v>
      </c>
      <c r="L188" s="41">
        <f t="shared" si="20"/>
        <v>180.90000152587891</v>
      </c>
      <c r="M188" s="41">
        <v>130.91999816894531</v>
      </c>
      <c r="N188" s="5">
        <v>54</v>
      </c>
      <c r="O188" s="41">
        <f t="shared" si="21"/>
        <v>184.91999816894531</v>
      </c>
      <c r="P188" s="41">
        <f t="shared" si="22"/>
        <v>180.90000152587891</v>
      </c>
      <c r="Q188" s="41">
        <f t="shared" si="23"/>
        <v>105.8020459449248</v>
      </c>
    </row>
    <row r="189" spans="1:17" ht="75" x14ac:dyDescent="0.25">
      <c r="A189" s="5">
        <v>47</v>
      </c>
      <c r="B189" s="16" t="s">
        <v>443</v>
      </c>
      <c r="C189" s="16">
        <v>2004</v>
      </c>
      <c r="D189" s="16">
        <v>2004</v>
      </c>
      <c r="E189" s="16">
        <v>2004</v>
      </c>
      <c r="F189" s="16" t="s">
        <v>143</v>
      </c>
      <c r="G189" s="16" t="s">
        <v>12</v>
      </c>
      <c r="H189" s="16" t="s">
        <v>41</v>
      </c>
      <c r="I189" s="16" t="s">
        <v>42</v>
      </c>
      <c r="J189" s="41">
        <v>158.94000244140625</v>
      </c>
      <c r="K189" s="5">
        <v>24</v>
      </c>
      <c r="L189" s="41">
        <f t="shared" si="20"/>
        <v>182.94000244140625</v>
      </c>
      <c r="M189" s="41">
        <v>147.80000305175781</v>
      </c>
      <c r="N189" s="5">
        <v>60</v>
      </c>
      <c r="O189" s="41">
        <f t="shared" si="21"/>
        <v>207.80000305175781</v>
      </c>
      <c r="P189" s="41">
        <f t="shared" si="22"/>
        <v>182.94000244140625</v>
      </c>
      <c r="Q189" s="41">
        <f t="shared" si="23"/>
        <v>108.12286605882065</v>
      </c>
    </row>
    <row r="190" spans="1:17" ht="105" x14ac:dyDescent="0.25">
      <c r="A190" s="5">
        <v>48</v>
      </c>
      <c r="B190" s="16" t="s">
        <v>375</v>
      </c>
      <c r="C190" s="16">
        <v>2002</v>
      </c>
      <c r="D190" s="16">
        <v>2002</v>
      </c>
      <c r="E190" s="16">
        <v>2002</v>
      </c>
      <c r="F190" s="16">
        <v>2</v>
      </c>
      <c r="G190" s="16" t="s">
        <v>113</v>
      </c>
      <c r="H190" s="16" t="s">
        <v>158</v>
      </c>
      <c r="I190" s="16" t="s">
        <v>314</v>
      </c>
      <c r="J190" s="41">
        <v>134.61000061035156</v>
      </c>
      <c r="K190" s="5">
        <v>52</v>
      </c>
      <c r="L190" s="41">
        <f t="shared" si="20"/>
        <v>186.61000061035156</v>
      </c>
      <c r="M190" s="41"/>
      <c r="N190" s="5"/>
      <c r="O190" s="41" t="s">
        <v>848</v>
      </c>
      <c r="P190" s="41">
        <f t="shared" si="22"/>
        <v>186.61000061035156</v>
      </c>
      <c r="Q190" s="41">
        <f t="shared" si="23"/>
        <v>112.29806299310603</v>
      </c>
    </row>
    <row r="191" spans="1:17" ht="45" x14ac:dyDescent="0.25">
      <c r="A191" s="5">
        <v>49</v>
      </c>
      <c r="B191" s="16" t="s">
        <v>178</v>
      </c>
      <c r="C191" s="16">
        <v>2001</v>
      </c>
      <c r="D191" s="16">
        <v>2001</v>
      </c>
      <c r="E191" s="16">
        <v>2001</v>
      </c>
      <c r="F191" s="16">
        <v>3</v>
      </c>
      <c r="G191" s="16" t="s">
        <v>18</v>
      </c>
      <c r="H191" s="16" t="s">
        <v>19</v>
      </c>
      <c r="I191" s="16" t="s">
        <v>20</v>
      </c>
      <c r="J191" s="41">
        <v>265.8800048828125</v>
      </c>
      <c r="K191" s="5">
        <v>68</v>
      </c>
      <c r="L191" s="41">
        <f t="shared" si="20"/>
        <v>333.8800048828125</v>
      </c>
      <c r="M191" s="41">
        <v>199.77000427246094</v>
      </c>
      <c r="N191" s="5">
        <v>122</v>
      </c>
      <c r="O191" s="41">
        <f t="shared" si="21"/>
        <v>321.77000427246094</v>
      </c>
      <c r="P191" s="41">
        <f t="shared" si="22"/>
        <v>321.77000427246094</v>
      </c>
      <c r="Q191" s="41">
        <f t="shared" si="23"/>
        <v>266.0637072659523</v>
      </c>
    </row>
    <row r="192" spans="1:17" ht="30" x14ac:dyDescent="0.25">
      <c r="A192" s="5">
        <v>50</v>
      </c>
      <c r="B192" s="16" t="s">
        <v>219</v>
      </c>
      <c r="C192" s="16">
        <v>2003</v>
      </c>
      <c r="D192" s="16">
        <v>2003</v>
      </c>
      <c r="E192" s="16">
        <v>2003</v>
      </c>
      <c r="F192" s="16">
        <v>2</v>
      </c>
      <c r="G192" s="16" t="s">
        <v>196</v>
      </c>
      <c r="H192" s="16" t="s">
        <v>197</v>
      </c>
      <c r="I192" s="16" t="s">
        <v>220</v>
      </c>
      <c r="J192" s="41">
        <v>194.99000549316406</v>
      </c>
      <c r="K192" s="5">
        <v>156</v>
      </c>
      <c r="L192" s="41">
        <f t="shared" si="20"/>
        <v>350.99000549316406</v>
      </c>
      <c r="M192" s="41"/>
      <c r="N192" s="5"/>
      <c r="O192" s="41" t="s">
        <v>848</v>
      </c>
      <c r="P192" s="41">
        <f t="shared" si="22"/>
        <v>350.99000549316406</v>
      </c>
      <c r="Q192" s="41">
        <f t="shared" si="23"/>
        <v>299.30602889674356</v>
      </c>
    </row>
    <row r="194" spans="1:17" ht="18.75" x14ac:dyDescent="0.25">
      <c r="A194" s="20" t="s">
        <v>902</v>
      </c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17" x14ac:dyDescent="0.25">
      <c r="A195" s="28" t="s">
        <v>838</v>
      </c>
      <c r="B195" s="28" t="s">
        <v>1</v>
      </c>
      <c r="C195" s="28" t="s">
        <v>2</v>
      </c>
      <c r="D195" s="28" t="s">
        <v>505</v>
      </c>
      <c r="E195" s="28" t="s">
        <v>506</v>
      </c>
      <c r="F195" s="28" t="s">
        <v>3</v>
      </c>
      <c r="G195" s="28" t="s">
        <v>4</v>
      </c>
      <c r="H195" s="28" t="s">
        <v>5</v>
      </c>
      <c r="I195" s="28" t="s">
        <v>6</v>
      </c>
      <c r="J195" s="30" t="s">
        <v>840</v>
      </c>
      <c r="K195" s="31"/>
      <c r="L195" s="32"/>
      <c r="M195" s="30" t="s">
        <v>844</v>
      </c>
      <c r="N195" s="31"/>
      <c r="O195" s="32"/>
      <c r="P195" s="28" t="s">
        <v>845</v>
      </c>
      <c r="Q195" s="28" t="s">
        <v>846</v>
      </c>
    </row>
    <row r="196" spans="1:17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33" t="s">
        <v>841</v>
      </c>
      <c r="K196" s="33" t="s">
        <v>842</v>
      </c>
      <c r="L196" s="33" t="s">
        <v>843</v>
      </c>
      <c r="M196" s="33" t="s">
        <v>841</v>
      </c>
      <c r="N196" s="33" t="s">
        <v>842</v>
      </c>
      <c r="O196" s="33" t="s">
        <v>843</v>
      </c>
      <c r="P196" s="29"/>
      <c r="Q196" s="29"/>
    </row>
    <row r="197" spans="1:17" ht="30" x14ac:dyDescent="0.25">
      <c r="A197" s="38">
        <v>1</v>
      </c>
      <c r="B197" s="39" t="s">
        <v>447</v>
      </c>
      <c r="C197" s="39">
        <v>2001</v>
      </c>
      <c r="D197" s="39">
        <v>2001</v>
      </c>
      <c r="E197" s="39">
        <v>2001</v>
      </c>
      <c r="F197" s="39" t="s">
        <v>45</v>
      </c>
      <c r="G197" s="39" t="s">
        <v>448</v>
      </c>
      <c r="H197" s="39" t="s">
        <v>449</v>
      </c>
      <c r="I197" s="39" t="s">
        <v>450</v>
      </c>
      <c r="J197" s="40">
        <v>90.290000915527344</v>
      </c>
      <c r="K197" s="38">
        <v>0</v>
      </c>
      <c r="L197" s="40">
        <f t="shared" ref="L197:L228" si="24">J197+K197</f>
        <v>90.290000915527344</v>
      </c>
      <c r="M197" s="40">
        <v>91.120002746582031</v>
      </c>
      <c r="N197" s="38">
        <v>2</v>
      </c>
      <c r="O197" s="40">
        <f t="shared" ref="O197:O228" si="25">M197+N197</f>
        <v>93.120002746582031</v>
      </c>
      <c r="P197" s="40">
        <f t="shared" ref="P197:P228" si="26">MIN(O197,L197)</f>
        <v>90.290000915527344</v>
      </c>
      <c r="Q197" s="40">
        <f t="shared" ref="Q197:Q228" si="27">IF( AND(ISNUMBER(P$197),ISNUMBER(P197)),(P197-P$197)/P$197*100,"")</f>
        <v>0</v>
      </c>
    </row>
    <row r="198" spans="1:17" ht="75" x14ac:dyDescent="0.25">
      <c r="A198" s="5">
        <v>2</v>
      </c>
      <c r="B198" s="16" t="s">
        <v>456</v>
      </c>
      <c r="C198" s="16">
        <v>2002</v>
      </c>
      <c r="D198" s="16">
        <v>2002</v>
      </c>
      <c r="E198" s="16">
        <v>2002</v>
      </c>
      <c r="F198" s="16" t="s">
        <v>45</v>
      </c>
      <c r="G198" s="16" t="s">
        <v>36</v>
      </c>
      <c r="H198" s="16" t="s">
        <v>37</v>
      </c>
      <c r="I198" s="16" t="s">
        <v>38</v>
      </c>
      <c r="J198" s="41">
        <v>93.599998474121094</v>
      </c>
      <c r="K198" s="5">
        <v>6</v>
      </c>
      <c r="L198" s="41">
        <f t="shared" si="24"/>
        <v>99.599998474121094</v>
      </c>
      <c r="M198" s="41">
        <v>90.879997253417969</v>
      </c>
      <c r="N198" s="5">
        <v>0</v>
      </c>
      <c r="O198" s="41">
        <f t="shared" si="25"/>
        <v>90.879997253417969</v>
      </c>
      <c r="P198" s="41">
        <f t="shared" si="26"/>
        <v>90.879997253417969</v>
      </c>
      <c r="Q198" s="41">
        <f t="shared" si="27"/>
        <v>0.65344593189516975</v>
      </c>
    </row>
    <row r="199" spans="1:17" ht="45" x14ac:dyDescent="0.25">
      <c r="A199" s="5">
        <v>3</v>
      </c>
      <c r="B199" s="16" t="s">
        <v>410</v>
      </c>
      <c r="C199" s="16">
        <v>2001</v>
      </c>
      <c r="D199" s="16">
        <v>2001</v>
      </c>
      <c r="E199" s="16">
        <v>2001</v>
      </c>
      <c r="F199" s="16" t="s">
        <v>45</v>
      </c>
      <c r="G199" s="16" t="s">
        <v>174</v>
      </c>
      <c r="H199" s="16" t="s">
        <v>175</v>
      </c>
      <c r="I199" s="16" t="s">
        <v>176</v>
      </c>
      <c r="J199" s="41">
        <v>93.400001525878906</v>
      </c>
      <c r="K199" s="5">
        <v>10</v>
      </c>
      <c r="L199" s="41">
        <f t="shared" si="24"/>
        <v>103.40000152587891</v>
      </c>
      <c r="M199" s="41">
        <v>89.120002746582031</v>
      </c>
      <c r="N199" s="5">
        <v>2</v>
      </c>
      <c r="O199" s="41">
        <f t="shared" si="25"/>
        <v>91.120002746582031</v>
      </c>
      <c r="P199" s="41">
        <f t="shared" si="26"/>
        <v>91.120002746582031</v>
      </c>
      <c r="Q199" s="41">
        <f t="shared" si="27"/>
        <v>0.91926218035063778</v>
      </c>
    </row>
    <row r="200" spans="1:17" ht="75" x14ac:dyDescent="0.25">
      <c r="A200" s="5">
        <v>4</v>
      </c>
      <c r="B200" s="16" t="s">
        <v>395</v>
      </c>
      <c r="C200" s="16">
        <v>2003</v>
      </c>
      <c r="D200" s="16">
        <v>2003</v>
      </c>
      <c r="E200" s="16">
        <v>2003</v>
      </c>
      <c r="F200" s="16" t="s">
        <v>45</v>
      </c>
      <c r="G200" s="16" t="s">
        <v>12</v>
      </c>
      <c r="H200" s="16" t="s">
        <v>41</v>
      </c>
      <c r="I200" s="16" t="s">
        <v>42</v>
      </c>
      <c r="J200" s="41">
        <v>92.370002746582031</v>
      </c>
      <c r="K200" s="5">
        <v>0</v>
      </c>
      <c r="L200" s="41">
        <f t="shared" si="24"/>
        <v>92.370002746582031</v>
      </c>
      <c r="M200" s="41">
        <v>94.470001220703125</v>
      </c>
      <c r="N200" s="5">
        <v>2</v>
      </c>
      <c r="O200" s="41">
        <f t="shared" si="25"/>
        <v>96.470001220703125</v>
      </c>
      <c r="P200" s="41">
        <f t="shared" si="26"/>
        <v>92.370002746582031</v>
      </c>
      <c r="Q200" s="41">
        <f t="shared" si="27"/>
        <v>2.3036901206819964</v>
      </c>
    </row>
    <row r="201" spans="1:17" ht="90" x14ac:dyDescent="0.25">
      <c r="A201" s="5">
        <v>5</v>
      </c>
      <c r="B201" s="16" t="s">
        <v>397</v>
      </c>
      <c r="C201" s="16">
        <v>2003</v>
      </c>
      <c r="D201" s="16">
        <v>2003</v>
      </c>
      <c r="E201" s="16">
        <v>2003</v>
      </c>
      <c r="F201" s="16">
        <v>1</v>
      </c>
      <c r="G201" s="16" t="s">
        <v>31</v>
      </c>
      <c r="H201" s="16" t="s">
        <v>107</v>
      </c>
      <c r="I201" s="16" t="s">
        <v>398</v>
      </c>
      <c r="J201" s="41">
        <v>97.260002136230469</v>
      </c>
      <c r="K201" s="5">
        <v>10</v>
      </c>
      <c r="L201" s="41">
        <f t="shared" si="24"/>
        <v>107.26000213623047</v>
      </c>
      <c r="M201" s="41">
        <v>92.449996948242188</v>
      </c>
      <c r="N201" s="5">
        <v>0</v>
      </c>
      <c r="O201" s="41">
        <f t="shared" si="25"/>
        <v>92.449996948242188</v>
      </c>
      <c r="P201" s="41">
        <f t="shared" si="26"/>
        <v>92.449996948242188</v>
      </c>
      <c r="Q201" s="41">
        <f t="shared" si="27"/>
        <v>2.3922870869562534</v>
      </c>
    </row>
    <row r="202" spans="1:17" ht="45" x14ac:dyDescent="0.25">
      <c r="A202" s="5">
        <v>6</v>
      </c>
      <c r="B202" s="16" t="s">
        <v>189</v>
      </c>
      <c r="C202" s="16">
        <v>2002</v>
      </c>
      <c r="D202" s="16">
        <v>2002</v>
      </c>
      <c r="E202" s="16">
        <v>2002</v>
      </c>
      <c r="F202" s="16">
        <v>1</v>
      </c>
      <c r="G202" s="16" t="s">
        <v>64</v>
      </c>
      <c r="H202" s="16" t="s">
        <v>92</v>
      </c>
      <c r="I202" s="16" t="s">
        <v>190</v>
      </c>
      <c r="J202" s="41">
        <v>93.819999694824219</v>
      </c>
      <c r="K202" s="5">
        <v>0</v>
      </c>
      <c r="L202" s="41">
        <f t="shared" si="24"/>
        <v>93.819999694824219</v>
      </c>
      <c r="M202" s="41">
        <v>95.989997863769531</v>
      </c>
      <c r="N202" s="5">
        <v>0</v>
      </c>
      <c r="O202" s="41">
        <f t="shared" si="25"/>
        <v>95.989997863769531</v>
      </c>
      <c r="P202" s="41">
        <f t="shared" si="26"/>
        <v>93.819999694824219</v>
      </c>
      <c r="Q202" s="41">
        <f t="shared" si="27"/>
        <v>3.9096231515153463</v>
      </c>
    </row>
    <row r="203" spans="1:17" ht="90" x14ac:dyDescent="0.25">
      <c r="A203" s="5">
        <v>7</v>
      </c>
      <c r="B203" s="16" t="s">
        <v>327</v>
      </c>
      <c r="C203" s="16">
        <v>2003</v>
      </c>
      <c r="D203" s="16">
        <v>2003</v>
      </c>
      <c r="E203" s="16">
        <v>2003</v>
      </c>
      <c r="F203" s="16">
        <v>1</v>
      </c>
      <c r="G203" s="16" t="s">
        <v>25</v>
      </c>
      <c r="H203" s="16" t="s">
        <v>26</v>
      </c>
      <c r="I203" s="16" t="s">
        <v>27</v>
      </c>
      <c r="J203" s="41">
        <v>94.330001831054688</v>
      </c>
      <c r="K203" s="5">
        <v>2</v>
      </c>
      <c r="L203" s="41">
        <f t="shared" si="24"/>
        <v>96.330001831054687</v>
      </c>
      <c r="M203" s="41">
        <v>93.94000244140625</v>
      </c>
      <c r="N203" s="5">
        <v>2</v>
      </c>
      <c r="O203" s="41">
        <f t="shared" si="25"/>
        <v>95.94000244140625</v>
      </c>
      <c r="P203" s="41">
        <f t="shared" si="26"/>
        <v>95.94000244140625</v>
      </c>
      <c r="Q203" s="41">
        <f t="shared" si="27"/>
        <v>6.2576159802732541</v>
      </c>
    </row>
    <row r="204" spans="1:17" ht="45" x14ac:dyDescent="0.25">
      <c r="A204" s="5">
        <v>8</v>
      </c>
      <c r="B204" s="16" t="s">
        <v>173</v>
      </c>
      <c r="C204" s="16">
        <v>2002</v>
      </c>
      <c r="D204" s="16">
        <v>2002</v>
      </c>
      <c r="E204" s="16">
        <v>2002</v>
      </c>
      <c r="F204" s="16">
        <v>1</v>
      </c>
      <c r="G204" s="16" t="s">
        <v>174</v>
      </c>
      <c r="H204" s="16" t="s">
        <v>175</v>
      </c>
      <c r="I204" s="16" t="s">
        <v>176</v>
      </c>
      <c r="J204" s="41">
        <v>94.25</v>
      </c>
      <c r="K204" s="5">
        <v>2</v>
      </c>
      <c r="L204" s="41">
        <f t="shared" si="24"/>
        <v>96.25</v>
      </c>
      <c r="M204" s="41">
        <v>95.160003662109375</v>
      </c>
      <c r="N204" s="5">
        <v>6</v>
      </c>
      <c r="O204" s="41">
        <f t="shared" si="25"/>
        <v>101.16000366210937</v>
      </c>
      <c r="P204" s="41">
        <f t="shared" si="26"/>
        <v>96.25</v>
      </c>
      <c r="Q204" s="41">
        <f t="shared" si="27"/>
        <v>6.6009514055146106</v>
      </c>
    </row>
    <row r="205" spans="1:17" ht="75" x14ac:dyDescent="0.25">
      <c r="A205" s="5">
        <v>9</v>
      </c>
      <c r="B205" s="16" t="s">
        <v>95</v>
      </c>
      <c r="C205" s="16">
        <v>2001</v>
      </c>
      <c r="D205" s="16">
        <v>2001</v>
      </c>
      <c r="E205" s="16">
        <v>2001</v>
      </c>
      <c r="F205" s="16" t="s">
        <v>45</v>
      </c>
      <c r="G205" s="16" t="s">
        <v>48</v>
      </c>
      <c r="H205" s="16" t="s">
        <v>49</v>
      </c>
      <c r="I205" s="16" t="s">
        <v>96</v>
      </c>
      <c r="J205" s="41">
        <v>108.59999847412109</v>
      </c>
      <c r="K205" s="5">
        <v>4</v>
      </c>
      <c r="L205" s="41">
        <f t="shared" si="24"/>
        <v>112.59999847412109</v>
      </c>
      <c r="M205" s="41">
        <v>96.519996643066406</v>
      </c>
      <c r="N205" s="5">
        <v>0</v>
      </c>
      <c r="O205" s="41">
        <f t="shared" si="25"/>
        <v>96.519996643066406</v>
      </c>
      <c r="P205" s="41">
        <f t="shared" si="26"/>
        <v>96.519996643066406</v>
      </c>
      <c r="Q205" s="41">
        <f t="shared" si="27"/>
        <v>6.8999841226800545</v>
      </c>
    </row>
    <row r="206" spans="1:17" ht="60" x14ac:dyDescent="0.25">
      <c r="A206" s="5">
        <v>10</v>
      </c>
      <c r="B206" s="16" t="s">
        <v>226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53</v>
      </c>
      <c r="H206" s="16" t="s">
        <v>54</v>
      </c>
      <c r="I206" s="16" t="s">
        <v>55</v>
      </c>
      <c r="J206" s="41">
        <v>104.18000030517578</v>
      </c>
      <c r="K206" s="5">
        <v>0</v>
      </c>
      <c r="L206" s="41">
        <f t="shared" si="24"/>
        <v>104.18000030517578</v>
      </c>
      <c r="M206" s="41">
        <v>98.30999755859375</v>
      </c>
      <c r="N206" s="5">
        <v>0</v>
      </c>
      <c r="O206" s="41">
        <f t="shared" si="25"/>
        <v>98.30999755859375</v>
      </c>
      <c r="P206" s="41">
        <f t="shared" si="26"/>
        <v>98.30999755859375</v>
      </c>
      <c r="Q206" s="41">
        <f t="shared" si="27"/>
        <v>8.8824859472198678</v>
      </c>
    </row>
    <row r="207" spans="1:17" ht="75" x14ac:dyDescent="0.25">
      <c r="A207" s="5">
        <v>11</v>
      </c>
      <c r="B207" s="16" t="s">
        <v>216</v>
      </c>
      <c r="C207" s="16">
        <v>2002</v>
      </c>
      <c r="D207" s="16">
        <v>2002</v>
      </c>
      <c r="E207" s="16">
        <v>2002</v>
      </c>
      <c r="F207" s="16">
        <v>2</v>
      </c>
      <c r="G207" s="16" t="s">
        <v>12</v>
      </c>
      <c r="H207" s="16" t="s">
        <v>41</v>
      </c>
      <c r="I207" s="16" t="s">
        <v>217</v>
      </c>
      <c r="J207" s="41">
        <v>99.699996948242188</v>
      </c>
      <c r="K207" s="5">
        <v>4</v>
      </c>
      <c r="L207" s="41">
        <f t="shared" si="24"/>
        <v>103.69999694824219</v>
      </c>
      <c r="M207" s="41">
        <v>97.529998779296875</v>
      </c>
      <c r="N207" s="5">
        <v>2</v>
      </c>
      <c r="O207" s="41">
        <f t="shared" si="25"/>
        <v>99.529998779296875</v>
      </c>
      <c r="P207" s="41">
        <f t="shared" si="26"/>
        <v>99.529998779296875</v>
      </c>
      <c r="Q207" s="41">
        <f t="shared" si="27"/>
        <v>10.233688968963685</v>
      </c>
    </row>
    <row r="208" spans="1:17" ht="75" x14ac:dyDescent="0.25">
      <c r="A208" s="5">
        <v>12</v>
      </c>
      <c r="B208" s="16" t="s">
        <v>57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12</v>
      </c>
      <c r="H208" s="16" t="s">
        <v>41</v>
      </c>
      <c r="I208" s="16" t="s">
        <v>42</v>
      </c>
      <c r="J208" s="41">
        <v>101.76000213623047</v>
      </c>
      <c r="K208" s="5">
        <v>0</v>
      </c>
      <c r="L208" s="41">
        <f t="shared" si="24"/>
        <v>101.76000213623047</v>
      </c>
      <c r="M208" s="41">
        <v>99.319999694824219</v>
      </c>
      <c r="N208" s="5">
        <v>6</v>
      </c>
      <c r="O208" s="41">
        <f t="shared" si="25"/>
        <v>105.31999969482422</v>
      </c>
      <c r="P208" s="41">
        <f t="shared" si="26"/>
        <v>101.76000213623047</v>
      </c>
      <c r="Q208" s="41">
        <f t="shared" si="27"/>
        <v>12.703512132460956</v>
      </c>
    </row>
    <row r="209" spans="1:17" ht="45" x14ac:dyDescent="0.25">
      <c r="A209" s="5">
        <v>13</v>
      </c>
      <c r="B209" s="16" t="s">
        <v>441</v>
      </c>
      <c r="C209" s="16">
        <v>2002</v>
      </c>
      <c r="D209" s="16">
        <v>2002</v>
      </c>
      <c r="E209" s="16">
        <v>2002</v>
      </c>
      <c r="F209" s="16">
        <v>1</v>
      </c>
      <c r="G209" s="16" t="s">
        <v>18</v>
      </c>
      <c r="H209" s="16" t="s">
        <v>19</v>
      </c>
      <c r="I209" s="16" t="s">
        <v>20</v>
      </c>
      <c r="J209" s="41">
        <v>104.58999633789062</v>
      </c>
      <c r="K209" s="5">
        <v>2</v>
      </c>
      <c r="L209" s="41">
        <f t="shared" si="24"/>
        <v>106.58999633789062</v>
      </c>
      <c r="M209" s="41">
        <v>100.19000244140625</v>
      </c>
      <c r="N209" s="5">
        <v>2</v>
      </c>
      <c r="O209" s="41">
        <f t="shared" si="25"/>
        <v>102.19000244140625</v>
      </c>
      <c r="P209" s="41">
        <f t="shared" si="26"/>
        <v>102.19000244140625</v>
      </c>
      <c r="Q209" s="41">
        <f t="shared" si="27"/>
        <v>13.179755681930047</v>
      </c>
    </row>
    <row r="210" spans="1:17" ht="75" x14ac:dyDescent="0.25">
      <c r="A210" s="5">
        <v>14</v>
      </c>
      <c r="B210" s="16" t="s">
        <v>168</v>
      </c>
      <c r="C210" s="16">
        <v>2003</v>
      </c>
      <c r="D210" s="16">
        <v>2003</v>
      </c>
      <c r="E210" s="16">
        <v>2003</v>
      </c>
      <c r="F210" s="16">
        <v>2</v>
      </c>
      <c r="G210" s="16" t="s">
        <v>36</v>
      </c>
      <c r="H210" s="16" t="s">
        <v>37</v>
      </c>
      <c r="I210" s="16" t="s">
        <v>38</v>
      </c>
      <c r="J210" s="41">
        <v>100.76000213623047</v>
      </c>
      <c r="K210" s="5">
        <v>4</v>
      </c>
      <c r="L210" s="41">
        <f t="shared" si="24"/>
        <v>104.76000213623047</v>
      </c>
      <c r="M210" s="41">
        <v>100.16000366210937</v>
      </c>
      <c r="N210" s="5">
        <v>4</v>
      </c>
      <c r="O210" s="41">
        <f t="shared" si="25"/>
        <v>104.16000366210937</v>
      </c>
      <c r="P210" s="41">
        <f t="shared" si="26"/>
        <v>104.16000366210937</v>
      </c>
      <c r="Q210" s="41">
        <f t="shared" si="27"/>
        <v>15.361615467872678</v>
      </c>
    </row>
    <row r="211" spans="1:17" ht="105" x14ac:dyDescent="0.25">
      <c r="A211" s="5">
        <v>15</v>
      </c>
      <c r="B211" s="16" t="s">
        <v>222</v>
      </c>
      <c r="C211" s="16">
        <v>2002</v>
      </c>
      <c r="D211" s="16">
        <v>2002</v>
      </c>
      <c r="E211" s="16">
        <v>2002</v>
      </c>
      <c r="F211" s="16">
        <v>1</v>
      </c>
      <c r="G211" s="16" t="s">
        <v>113</v>
      </c>
      <c r="H211" s="16" t="s">
        <v>158</v>
      </c>
      <c r="I211" s="16" t="s">
        <v>115</v>
      </c>
      <c r="J211" s="41">
        <v>105.31999969482422</v>
      </c>
      <c r="K211" s="5">
        <v>4</v>
      </c>
      <c r="L211" s="41">
        <f t="shared" si="24"/>
        <v>109.31999969482422</v>
      </c>
      <c r="M211" s="41">
        <v>104.23000335693359</v>
      </c>
      <c r="N211" s="5">
        <v>0</v>
      </c>
      <c r="O211" s="41">
        <f t="shared" si="25"/>
        <v>104.23000335693359</v>
      </c>
      <c r="P211" s="41">
        <f t="shared" si="26"/>
        <v>104.23000335693359</v>
      </c>
      <c r="Q211" s="41">
        <f t="shared" si="27"/>
        <v>15.439143094536131</v>
      </c>
    </row>
    <row r="212" spans="1:17" ht="105" x14ac:dyDescent="0.25">
      <c r="A212" s="5">
        <v>16</v>
      </c>
      <c r="B212" s="16" t="s">
        <v>325</v>
      </c>
      <c r="C212" s="16">
        <v>2002</v>
      </c>
      <c r="D212" s="16">
        <v>2002</v>
      </c>
      <c r="E212" s="16">
        <v>2002</v>
      </c>
      <c r="F212" s="16">
        <v>1</v>
      </c>
      <c r="G212" s="16" t="s">
        <v>113</v>
      </c>
      <c r="H212" s="16" t="s">
        <v>158</v>
      </c>
      <c r="I212" s="16" t="s">
        <v>115</v>
      </c>
      <c r="J212" s="41">
        <v>107.84999847412109</v>
      </c>
      <c r="K212" s="5">
        <v>0</v>
      </c>
      <c r="L212" s="41">
        <f t="shared" si="24"/>
        <v>107.84999847412109</v>
      </c>
      <c r="M212" s="41">
        <v>101.73000335693359</v>
      </c>
      <c r="N212" s="5">
        <v>4</v>
      </c>
      <c r="O212" s="41">
        <f t="shared" si="25"/>
        <v>105.73000335693359</v>
      </c>
      <c r="P212" s="41">
        <f t="shared" si="26"/>
        <v>105.73000335693359</v>
      </c>
      <c r="Q212" s="41">
        <f t="shared" si="27"/>
        <v>17.100456622933763</v>
      </c>
    </row>
    <row r="213" spans="1:17" ht="60" x14ac:dyDescent="0.25">
      <c r="A213" s="5">
        <v>17</v>
      </c>
      <c r="B213" s="16" t="s">
        <v>272</v>
      </c>
      <c r="C213" s="16">
        <v>2001</v>
      </c>
      <c r="D213" s="16">
        <v>2001</v>
      </c>
      <c r="E213" s="16">
        <v>2001</v>
      </c>
      <c r="F213" s="16">
        <v>1</v>
      </c>
      <c r="G213" s="16" t="s">
        <v>31</v>
      </c>
      <c r="H213" s="16" t="s">
        <v>107</v>
      </c>
      <c r="I213" s="16" t="s">
        <v>108</v>
      </c>
      <c r="J213" s="41">
        <v>110.87000274658203</v>
      </c>
      <c r="K213" s="5">
        <v>4</v>
      </c>
      <c r="L213" s="41">
        <f t="shared" si="24"/>
        <v>114.87000274658203</v>
      </c>
      <c r="M213" s="41">
        <v>106.19000244140625</v>
      </c>
      <c r="N213" s="5">
        <v>0</v>
      </c>
      <c r="O213" s="41">
        <f t="shared" si="25"/>
        <v>106.19000244140625</v>
      </c>
      <c r="P213" s="41">
        <f t="shared" si="26"/>
        <v>106.19000244140625</v>
      </c>
      <c r="Q213" s="41">
        <f t="shared" si="27"/>
        <v>17.609925090990394</v>
      </c>
    </row>
    <row r="214" spans="1:17" ht="60" x14ac:dyDescent="0.25">
      <c r="A214" s="5">
        <v>18</v>
      </c>
      <c r="B214" s="16" t="s">
        <v>481</v>
      </c>
      <c r="C214" s="16">
        <v>2003</v>
      </c>
      <c r="D214" s="16">
        <v>2003</v>
      </c>
      <c r="E214" s="16">
        <v>2003</v>
      </c>
      <c r="F214" s="16">
        <v>1</v>
      </c>
      <c r="G214" s="16" t="s">
        <v>74</v>
      </c>
      <c r="H214" s="16" t="s">
        <v>75</v>
      </c>
      <c r="I214" s="16" t="s">
        <v>323</v>
      </c>
      <c r="J214" s="41">
        <v>102.88999938964844</v>
      </c>
      <c r="K214" s="5">
        <v>4</v>
      </c>
      <c r="L214" s="41">
        <f t="shared" si="24"/>
        <v>106.88999938964844</v>
      </c>
      <c r="M214" s="41">
        <v>105.83999633789062</v>
      </c>
      <c r="N214" s="5">
        <v>2</v>
      </c>
      <c r="O214" s="41">
        <f t="shared" si="25"/>
        <v>107.83999633789062</v>
      </c>
      <c r="P214" s="41">
        <f t="shared" si="26"/>
        <v>106.88999938964844</v>
      </c>
      <c r="Q214" s="41">
        <f t="shared" si="27"/>
        <v>18.385201357624929</v>
      </c>
    </row>
    <row r="215" spans="1:17" ht="75" x14ac:dyDescent="0.25">
      <c r="A215" s="5">
        <v>19</v>
      </c>
      <c r="B215" s="16" t="s">
        <v>214</v>
      </c>
      <c r="C215" s="16">
        <v>2003</v>
      </c>
      <c r="D215" s="16">
        <v>2003</v>
      </c>
      <c r="E215" s="16">
        <v>2003</v>
      </c>
      <c r="F215" s="16">
        <v>2</v>
      </c>
      <c r="G215" s="16" t="s">
        <v>12</v>
      </c>
      <c r="H215" s="16" t="s">
        <v>41</v>
      </c>
      <c r="I215" s="16" t="s">
        <v>104</v>
      </c>
      <c r="J215" s="41">
        <v>101.87999725341797</v>
      </c>
      <c r="K215" s="5">
        <v>6</v>
      </c>
      <c r="L215" s="41">
        <f t="shared" si="24"/>
        <v>107.87999725341797</v>
      </c>
      <c r="M215" s="41">
        <v>102.11000061035156</v>
      </c>
      <c r="N215" s="5">
        <v>54</v>
      </c>
      <c r="O215" s="41">
        <f t="shared" si="25"/>
        <v>156.11000061035156</v>
      </c>
      <c r="P215" s="41">
        <f t="shared" si="26"/>
        <v>107.87999725341797</v>
      </c>
      <c r="Q215" s="41">
        <f t="shared" si="27"/>
        <v>19.481665920401646</v>
      </c>
    </row>
    <row r="216" spans="1:17" ht="60" x14ac:dyDescent="0.25">
      <c r="A216" s="5">
        <v>20</v>
      </c>
      <c r="B216" s="16" t="s">
        <v>106</v>
      </c>
      <c r="C216" s="16">
        <v>2004</v>
      </c>
      <c r="D216" s="16">
        <v>2004</v>
      </c>
      <c r="E216" s="16">
        <v>2004</v>
      </c>
      <c r="F216" s="16">
        <v>2</v>
      </c>
      <c r="G216" s="16" t="s">
        <v>31</v>
      </c>
      <c r="H216" s="16" t="s">
        <v>107</v>
      </c>
      <c r="I216" s="16" t="s">
        <v>108</v>
      </c>
      <c r="J216" s="41">
        <v>109.12999725341797</v>
      </c>
      <c r="K216" s="5">
        <v>0</v>
      </c>
      <c r="L216" s="41">
        <f t="shared" si="24"/>
        <v>109.12999725341797</v>
      </c>
      <c r="M216" s="41">
        <v>118.83000183105469</v>
      </c>
      <c r="N216" s="5">
        <v>10</v>
      </c>
      <c r="O216" s="41">
        <f t="shared" si="25"/>
        <v>128.83000183105469</v>
      </c>
      <c r="P216" s="41">
        <f t="shared" si="26"/>
        <v>109.12999725341797</v>
      </c>
      <c r="Q216" s="41">
        <f t="shared" si="27"/>
        <v>20.866093860733002</v>
      </c>
    </row>
    <row r="217" spans="1:17" ht="75" x14ac:dyDescent="0.25">
      <c r="A217" s="5">
        <v>21</v>
      </c>
      <c r="B217" s="16" t="s">
        <v>437</v>
      </c>
      <c r="C217" s="16">
        <v>2003</v>
      </c>
      <c r="D217" s="16">
        <v>2003</v>
      </c>
      <c r="E217" s="16">
        <v>2003</v>
      </c>
      <c r="F217" s="16">
        <v>2</v>
      </c>
      <c r="G217" s="16" t="s">
        <v>12</v>
      </c>
      <c r="H217" s="16" t="s">
        <v>41</v>
      </c>
      <c r="I217" s="16" t="s">
        <v>104</v>
      </c>
      <c r="J217" s="41">
        <v>103.59999847412109</v>
      </c>
      <c r="K217" s="5">
        <v>6</v>
      </c>
      <c r="L217" s="41">
        <f t="shared" si="24"/>
        <v>109.59999847412109</v>
      </c>
      <c r="M217" s="41">
        <v>103.44999694824219</v>
      </c>
      <c r="N217" s="5">
        <v>6</v>
      </c>
      <c r="O217" s="41">
        <f t="shared" si="25"/>
        <v>109.44999694824219</v>
      </c>
      <c r="P217" s="41">
        <f t="shared" si="26"/>
        <v>109.44999694824219</v>
      </c>
      <c r="Q217" s="41">
        <f t="shared" si="27"/>
        <v>21.220507075462731</v>
      </c>
    </row>
    <row r="218" spans="1:17" ht="60" x14ac:dyDescent="0.25">
      <c r="A218" s="5">
        <v>22</v>
      </c>
      <c r="B218" s="16" t="s">
        <v>472</v>
      </c>
      <c r="C218" s="16">
        <v>2003</v>
      </c>
      <c r="D218" s="16">
        <v>2003</v>
      </c>
      <c r="E218" s="16">
        <v>2003</v>
      </c>
      <c r="F218" s="16">
        <v>1</v>
      </c>
      <c r="G218" s="16" t="s">
        <v>74</v>
      </c>
      <c r="H218" s="16" t="s">
        <v>75</v>
      </c>
      <c r="I218" s="16" t="s">
        <v>87</v>
      </c>
      <c r="J218" s="41">
        <v>109.16999816894531</v>
      </c>
      <c r="K218" s="5">
        <v>4</v>
      </c>
      <c r="L218" s="41">
        <f t="shared" si="24"/>
        <v>113.16999816894531</v>
      </c>
      <c r="M218" s="41">
        <v>106.54000091552734</v>
      </c>
      <c r="N218" s="5">
        <v>4</v>
      </c>
      <c r="O218" s="41">
        <f t="shared" si="25"/>
        <v>110.54000091552734</v>
      </c>
      <c r="P218" s="41">
        <f t="shared" si="26"/>
        <v>110.54000091552734</v>
      </c>
      <c r="Q218" s="41">
        <f t="shared" si="27"/>
        <v>22.427732633368009</v>
      </c>
    </row>
    <row r="219" spans="1:17" ht="60" x14ac:dyDescent="0.25">
      <c r="A219" s="5">
        <v>23</v>
      </c>
      <c r="B219" s="16" t="s">
        <v>301</v>
      </c>
      <c r="C219" s="16">
        <v>2001</v>
      </c>
      <c r="D219" s="16">
        <v>2001</v>
      </c>
      <c r="E219" s="16">
        <v>2001</v>
      </c>
      <c r="F219" s="16" t="s">
        <v>45</v>
      </c>
      <c r="G219" s="16" t="s">
        <v>53</v>
      </c>
      <c r="H219" s="16" t="s">
        <v>54</v>
      </c>
      <c r="I219" s="16" t="s">
        <v>55</v>
      </c>
      <c r="J219" s="41">
        <v>106.80000305175781</v>
      </c>
      <c r="K219" s="5">
        <v>4</v>
      </c>
      <c r="L219" s="41">
        <f t="shared" si="24"/>
        <v>110.80000305175781</v>
      </c>
      <c r="M219" s="41">
        <v>108.48000335693359</v>
      </c>
      <c r="N219" s="5">
        <v>6</v>
      </c>
      <c r="O219" s="41">
        <f t="shared" si="25"/>
        <v>114.48000335693359</v>
      </c>
      <c r="P219" s="41">
        <f t="shared" si="26"/>
        <v>110.80000305175781</v>
      </c>
      <c r="Q219" s="41">
        <f t="shared" si="27"/>
        <v>22.715696010922652</v>
      </c>
    </row>
    <row r="220" spans="1:17" ht="30" x14ac:dyDescent="0.25">
      <c r="A220" s="5">
        <v>24</v>
      </c>
      <c r="B220" s="16" t="s">
        <v>296</v>
      </c>
      <c r="C220" s="16">
        <v>2002</v>
      </c>
      <c r="D220" s="16">
        <v>2002</v>
      </c>
      <c r="E220" s="16">
        <v>2002</v>
      </c>
      <c r="F220" s="16">
        <v>2</v>
      </c>
      <c r="G220" s="16" t="s">
        <v>297</v>
      </c>
      <c r="H220" s="16" t="s">
        <v>298</v>
      </c>
      <c r="I220" s="16" t="s">
        <v>299</v>
      </c>
      <c r="J220" s="41">
        <v>115.87000274658203</v>
      </c>
      <c r="K220" s="5">
        <v>54</v>
      </c>
      <c r="L220" s="41">
        <f t="shared" si="24"/>
        <v>169.87000274658203</v>
      </c>
      <c r="M220" s="41">
        <v>111.98999786376953</v>
      </c>
      <c r="N220" s="5">
        <v>0</v>
      </c>
      <c r="O220" s="41">
        <f t="shared" si="25"/>
        <v>111.98999786376953</v>
      </c>
      <c r="P220" s="41">
        <f t="shared" si="26"/>
        <v>111.98999786376953</v>
      </c>
      <c r="Q220" s="41">
        <f t="shared" si="27"/>
        <v>24.033665664201358</v>
      </c>
    </row>
    <row r="221" spans="1:17" ht="30" x14ac:dyDescent="0.25">
      <c r="A221" s="5">
        <v>25</v>
      </c>
      <c r="B221" s="16" t="s">
        <v>138</v>
      </c>
      <c r="C221" s="16">
        <v>2002</v>
      </c>
      <c r="D221" s="16">
        <v>2002</v>
      </c>
      <c r="E221" s="16">
        <v>2002</v>
      </c>
      <c r="F221" s="16">
        <v>1</v>
      </c>
      <c r="G221" s="16" t="s">
        <v>53</v>
      </c>
      <c r="H221" s="16" t="s">
        <v>60</v>
      </c>
      <c r="I221" s="16" t="s">
        <v>61</v>
      </c>
      <c r="J221" s="41"/>
      <c r="K221" s="5"/>
      <c r="L221" s="41" t="s">
        <v>848</v>
      </c>
      <c r="M221" s="41">
        <v>104.69000244140625</v>
      </c>
      <c r="N221" s="5">
        <v>8</v>
      </c>
      <c r="O221" s="41">
        <f t="shared" si="25"/>
        <v>112.69000244140625</v>
      </c>
      <c r="P221" s="41">
        <f t="shared" si="26"/>
        <v>112.69000244140625</v>
      </c>
      <c r="Q221" s="41">
        <f t="shared" si="27"/>
        <v>24.808950380713458</v>
      </c>
    </row>
    <row r="222" spans="1:17" ht="60" x14ac:dyDescent="0.25">
      <c r="A222" s="5">
        <v>26</v>
      </c>
      <c r="B222" s="16" t="s">
        <v>291</v>
      </c>
      <c r="C222" s="16">
        <v>2003</v>
      </c>
      <c r="D222" s="16">
        <v>2003</v>
      </c>
      <c r="E222" s="16">
        <v>2003</v>
      </c>
      <c r="F222" s="16">
        <v>1</v>
      </c>
      <c r="G222" s="16" t="s">
        <v>31</v>
      </c>
      <c r="H222" s="16" t="s">
        <v>107</v>
      </c>
      <c r="I222" s="16" t="s">
        <v>108</v>
      </c>
      <c r="J222" s="41">
        <v>108.95999908447266</v>
      </c>
      <c r="K222" s="5">
        <v>4</v>
      </c>
      <c r="L222" s="41">
        <f t="shared" si="24"/>
        <v>112.95999908447266</v>
      </c>
      <c r="M222" s="41">
        <v>112.55999755859375</v>
      </c>
      <c r="N222" s="5">
        <v>6</v>
      </c>
      <c r="O222" s="41">
        <f t="shared" si="25"/>
        <v>118.55999755859375</v>
      </c>
      <c r="P222" s="41">
        <f t="shared" si="26"/>
        <v>112.95999908447266</v>
      </c>
      <c r="Q222" s="41">
        <f t="shared" si="27"/>
        <v>25.107983097878904</v>
      </c>
    </row>
    <row r="223" spans="1:17" ht="60" x14ac:dyDescent="0.25">
      <c r="A223" s="5">
        <v>27</v>
      </c>
      <c r="B223" s="16" t="s">
        <v>458</v>
      </c>
      <c r="C223" s="16">
        <v>2002</v>
      </c>
      <c r="D223" s="16">
        <v>2002</v>
      </c>
      <c r="E223" s="16">
        <v>2002</v>
      </c>
      <c r="F223" s="16">
        <v>1</v>
      </c>
      <c r="G223" s="16" t="s">
        <v>74</v>
      </c>
      <c r="H223" s="16" t="s">
        <v>75</v>
      </c>
      <c r="I223" s="16" t="s">
        <v>87</v>
      </c>
      <c r="J223" s="41">
        <v>109.19000244140625</v>
      </c>
      <c r="K223" s="5">
        <v>4</v>
      </c>
      <c r="L223" s="41">
        <f t="shared" si="24"/>
        <v>113.19000244140625</v>
      </c>
      <c r="M223" s="41">
        <v>113.37000274658203</v>
      </c>
      <c r="N223" s="5">
        <v>0</v>
      </c>
      <c r="O223" s="41">
        <f t="shared" si="25"/>
        <v>113.37000274658203</v>
      </c>
      <c r="P223" s="41">
        <f t="shared" si="26"/>
        <v>113.19000244140625</v>
      </c>
      <c r="Q223" s="41">
        <f t="shared" si="27"/>
        <v>25.362721556846001</v>
      </c>
    </row>
    <row r="224" spans="1:17" ht="75" x14ac:dyDescent="0.25">
      <c r="A224" s="5">
        <v>28</v>
      </c>
      <c r="B224" s="16" t="s">
        <v>145</v>
      </c>
      <c r="C224" s="16">
        <v>2002</v>
      </c>
      <c r="D224" s="16">
        <v>2002</v>
      </c>
      <c r="E224" s="16">
        <v>2002</v>
      </c>
      <c r="F224" s="16">
        <v>2</v>
      </c>
      <c r="G224" s="16" t="s">
        <v>12</v>
      </c>
      <c r="H224" s="16" t="s">
        <v>41</v>
      </c>
      <c r="I224" s="16" t="s">
        <v>146</v>
      </c>
      <c r="J224" s="41">
        <v>107.81999969482422</v>
      </c>
      <c r="K224" s="5">
        <v>56</v>
      </c>
      <c r="L224" s="41">
        <f t="shared" si="24"/>
        <v>163.81999969482422</v>
      </c>
      <c r="M224" s="41">
        <v>113.26000213623047</v>
      </c>
      <c r="N224" s="5">
        <v>0</v>
      </c>
      <c r="O224" s="41">
        <f t="shared" si="25"/>
        <v>113.26000213623047</v>
      </c>
      <c r="P224" s="41">
        <f t="shared" si="26"/>
        <v>113.26000213623047</v>
      </c>
      <c r="Q224" s="41">
        <f t="shared" si="27"/>
        <v>25.440249183509454</v>
      </c>
    </row>
    <row r="225" spans="1:17" ht="60" x14ac:dyDescent="0.25">
      <c r="A225" s="5">
        <v>29</v>
      </c>
      <c r="B225" s="16" t="s">
        <v>402</v>
      </c>
      <c r="C225" s="16">
        <v>2002</v>
      </c>
      <c r="D225" s="16">
        <v>2002</v>
      </c>
      <c r="E225" s="16">
        <v>2002</v>
      </c>
      <c r="F225" s="16" t="s">
        <v>45</v>
      </c>
      <c r="G225" s="16" t="s">
        <v>319</v>
      </c>
      <c r="H225" s="16" t="s">
        <v>54</v>
      </c>
      <c r="I225" s="16" t="s">
        <v>55</v>
      </c>
      <c r="J225" s="41">
        <v>111.30999755859375</v>
      </c>
      <c r="K225" s="5">
        <v>2</v>
      </c>
      <c r="L225" s="41">
        <f t="shared" si="24"/>
        <v>113.30999755859375</v>
      </c>
      <c r="M225" s="41">
        <v>110.31999969482422</v>
      </c>
      <c r="N225" s="5">
        <v>54</v>
      </c>
      <c r="O225" s="41">
        <f t="shared" si="25"/>
        <v>164.31999969482422</v>
      </c>
      <c r="P225" s="41">
        <f t="shared" si="26"/>
        <v>113.30999755859375</v>
      </c>
      <c r="Q225" s="41">
        <f t="shared" si="27"/>
        <v>25.495621231196168</v>
      </c>
    </row>
    <row r="226" spans="1:17" ht="45" x14ac:dyDescent="0.25">
      <c r="A226" s="5">
        <v>30</v>
      </c>
      <c r="B226" s="16" t="s">
        <v>335</v>
      </c>
      <c r="C226" s="16">
        <v>2002</v>
      </c>
      <c r="D226" s="16">
        <v>2002</v>
      </c>
      <c r="E226" s="16">
        <v>2002</v>
      </c>
      <c r="F226" s="16">
        <v>1</v>
      </c>
      <c r="G226" s="16" t="s">
        <v>18</v>
      </c>
      <c r="H226" s="16" t="s">
        <v>19</v>
      </c>
      <c r="I226" s="16" t="s">
        <v>336</v>
      </c>
      <c r="J226" s="41">
        <v>107.62000274658203</v>
      </c>
      <c r="K226" s="5">
        <v>6</v>
      </c>
      <c r="L226" s="41">
        <f t="shared" si="24"/>
        <v>113.62000274658203</v>
      </c>
      <c r="M226" s="41">
        <v>108.04000091552734</v>
      </c>
      <c r="N226" s="5">
        <v>8</v>
      </c>
      <c r="O226" s="41">
        <f t="shared" si="25"/>
        <v>116.04000091552734</v>
      </c>
      <c r="P226" s="41">
        <f t="shared" si="26"/>
        <v>113.62000274658203</v>
      </c>
      <c r="Q226" s="41">
        <f t="shared" si="27"/>
        <v>25.838965106315094</v>
      </c>
    </row>
    <row r="227" spans="1:17" ht="45" x14ac:dyDescent="0.25">
      <c r="A227" s="5">
        <v>31</v>
      </c>
      <c r="B227" s="16" t="s">
        <v>263</v>
      </c>
      <c r="C227" s="16">
        <v>2002</v>
      </c>
      <c r="D227" s="16">
        <v>2002</v>
      </c>
      <c r="E227" s="16">
        <v>2002</v>
      </c>
      <c r="F227" s="16" t="s">
        <v>45</v>
      </c>
      <c r="G227" s="16" t="s">
        <v>99</v>
      </c>
      <c r="H227" s="16" t="s">
        <v>100</v>
      </c>
      <c r="I227" s="16" t="s">
        <v>264</v>
      </c>
      <c r="J227" s="41">
        <v>112.52999877929687</v>
      </c>
      <c r="K227" s="5">
        <v>2</v>
      </c>
      <c r="L227" s="41">
        <f t="shared" si="24"/>
        <v>114.52999877929687</v>
      </c>
      <c r="M227" s="41"/>
      <c r="N227" s="5"/>
      <c r="O227" s="41" t="s">
        <v>847</v>
      </c>
      <c r="P227" s="41">
        <f t="shared" si="26"/>
        <v>114.52999877929687</v>
      </c>
      <c r="Q227" s="41">
        <f t="shared" si="27"/>
        <v>26.846824252939989</v>
      </c>
    </row>
    <row r="228" spans="1:17" ht="60" x14ac:dyDescent="0.25">
      <c r="A228" s="5">
        <v>32</v>
      </c>
      <c r="B228" s="16" t="s">
        <v>73</v>
      </c>
      <c r="C228" s="16">
        <v>2001</v>
      </c>
      <c r="D228" s="16">
        <v>2001</v>
      </c>
      <c r="E228" s="16">
        <v>2001</v>
      </c>
      <c r="F228" s="16">
        <v>1</v>
      </c>
      <c r="G228" s="16" t="s">
        <v>74</v>
      </c>
      <c r="H228" s="16" t="s">
        <v>75</v>
      </c>
      <c r="I228" s="16" t="s">
        <v>76</v>
      </c>
      <c r="J228" s="41">
        <v>112.34999847412109</v>
      </c>
      <c r="K228" s="5">
        <v>10</v>
      </c>
      <c r="L228" s="41">
        <f t="shared" si="24"/>
        <v>122.34999847412109</v>
      </c>
      <c r="M228" s="41">
        <v>106.91999816894531</v>
      </c>
      <c r="N228" s="5">
        <v>8</v>
      </c>
      <c r="O228" s="41">
        <f t="shared" si="25"/>
        <v>114.91999816894531</v>
      </c>
      <c r="P228" s="41">
        <f t="shared" si="26"/>
        <v>114.91999816894531</v>
      </c>
      <c r="Q228" s="41">
        <f t="shared" si="27"/>
        <v>27.278765094333167</v>
      </c>
    </row>
    <row r="229" spans="1:17" ht="105" x14ac:dyDescent="0.25">
      <c r="A229" s="5">
        <v>33</v>
      </c>
      <c r="B229" s="16" t="s">
        <v>127</v>
      </c>
      <c r="C229" s="16">
        <v>2003</v>
      </c>
      <c r="D229" s="16">
        <v>2003</v>
      </c>
      <c r="E229" s="16">
        <v>2003</v>
      </c>
      <c r="F229" s="16">
        <v>2</v>
      </c>
      <c r="G229" s="16" t="s">
        <v>113</v>
      </c>
      <c r="H229" s="16" t="s">
        <v>128</v>
      </c>
      <c r="I229" s="16" t="s">
        <v>129</v>
      </c>
      <c r="J229" s="41">
        <v>110.31999969482422</v>
      </c>
      <c r="K229" s="5">
        <v>10</v>
      </c>
      <c r="L229" s="41">
        <f t="shared" ref="L229:L260" si="28">J229+K229</f>
        <v>120.31999969482422</v>
      </c>
      <c r="M229" s="41">
        <v>130.00999450683594</v>
      </c>
      <c r="N229" s="5">
        <v>104</v>
      </c>
      <c r="O229" s="41">
        <f t="shared" ref="O229:O260" si="29">M229+N229</f>
        <v>234.00999450683594</v>
      </c>
      <c r="P229" s="41">
        <f t="shared" ref="P229:P260" si="30">MIN(O229,L229)</f>
        <v>120.31999969482422</v>
      </c>
      <c r="Q229" s="41">
        <f t="shared" ref="Q229:Q260" si="31">IF( AND(ISNUMBER(P$197),ISNUMBER(P229)),(P229-P$197)/P$197*100,"")</f>
        <v>33.259495486540146</v>
      </c>
    </row>
    <row r="230" spans="1:17" ht="60" x14ac:dyDescent="0.25">
      <c r="A230" s="5">
        <v>34</v>
      </c>
      <c r="B230" s="16" t="s">
        <v>369</v>
      </c>
      <c r="C230" s="16">
        <v>2002</v>
      </c>
      <c r="D230" s="16">
        <v>2002</v>
      </c>
      <c r="E230" s="16">
        <v>2002</v>
      </c>
      <c r="F230" s="16">
        <v>1</v>
      </c>
      <c r="G230" s="16" t="s">
        <v>74</v>
      </c>
      <c r="H230" s="16" t="s">
        <v>75</v>
      </c>
      <c r="I230" s="16" t="s">
        <v>87</v>
      </c>
      <c r="J230" s="41">
        <v>112.5</v>
      </c>
      <c r="K230" s="5">
        <v>8</v>
      </c>
      <c r="L230" s="41">
        <f t="shared" si="28"/>
        <v>120.5</v>
      </c>
      <c r="M230" s="41">
        <v>114.36000061035156</v>
      </c>
      <c r="N230" s="5">
        <v>6</v>
      </c>
      <c r="O230" s="41">
        <f t="shared" si="29"/>
        <v>120.36000061035156</v>
      </c>
      <c r="P230" s="41">
        <f t="shared" si="30"/>
        <v>120.36000061035156</v>
      </c>
      <c r="Q230" s="41">
        <f t="shared" si="31"/>
        <v>33.303798194616057</v>
      </c>
    </row>
    <row r="231" spans="1:17" ht="30" x14ac:dyDescent="0.25">
      <c r="A231" s="5">
        <v>35</v>
      </c>
      <c r="B231" s="16" t="s">
        <v>276</v>
      </c>
      <c r="C231" s="16">
        <v>2002</v>
      </c>
      <c r="D231" s="16">
        <v>2002</v>
      </c>
      <c r="E231" s="16">
        <v>2002</v>
      </c>
      <c r="F231" s="16">
        <v>2</v>
      </c>
      <c r="G231" s="16" t="s">
        <v>242</v>
      </c>
      <c r="H231" s="16" t="s">
        <v>243</v>
      </c>
      <c r="I231" s="16" t="s">
        <v>244</v>
      </c>
      <c r="J231" s="41">
        <v>122.94000244140625</v>
      </c>
      <c r="K231" s="5">
        <v>4</v>
      </c>
      <c r="L231" s="41">
        <f t="shared" si="28"/>
        <v>126.94000244140625</v>
      </c>
      <c r="M231" s="41">
        <v>118.66000366210937</v>
      </c>
      <c r="N231" s="5">
        <v>2</v>
      </c>
      <c r="O231" s="41">
        <f t="shared" si="29"/>
        <v>120.66000366210937</v>
      </c>
      <c r="P231" s="41">
        <f t="shared" si="30"/>
        <v>120.66000366210937</v>
      </c>
      <c r="Q231" s="41">
        <f t="shared" si="31"/>
        <v>33.636064280246615</v>
      </c>
    </row>
    <row r="232" spans="1:17" ht="45" x14ac:dyDescent="0.25">
      <c r="A232" s="5">
        <v>36</v>
      </c>
      <c r="B232" s="16" t="s">
        <v>117</v>
      </c>
      <c r="C232" s="16">
        <v>2003</v>
      </c>
      <c r="D232" s="16">
        <v>2003</v>
      </c>
      <c r="E232" s="16">
        <v>2003</v>
      </c>
      <c r="F232" s="16">
        <v>2</v>
      </c>
      <c r="G232" s="16" t="s">
        <v>18</v>
      </c>
      <c r="H232" s="16" t="s">
        <v>19</v>
      </c>
      <c r="I232" s="16" t="s">
        <v>20</v>
      </c>
      <c r="J232" s="41">
        <v>118.47000122070312</v>
      </c>
      <c r="K232" s="5">
        <v>4</v>
      </c>
      <c r="L232" s="41">
        <f t="shared" si="28"/>
        <v>122.47000122070312</v>
      </c>
      <c r="M232" s="41">
        <v>117.63999938964844</v>
      </c>
      <c r="N232" s="5">
        <v>4</v>
      </c>
      <c r="O232" s="41">
        <f t="shared" si="29"/>
        <v>121.63999938964844</v>
      </c>
      <c r="P232" s="41">
        <f t="shared" si="30"/>
        <v>121.63999938964844</v>
      </c>
      <c r="Q232" s="41">
        <f t="shared" si="31"/>
        <v>34.721451053534956</v>
      </c>
    </row>
    <row r="233" spans="1:17" x14ac:dyDescent="0.25">
      <c r="A233" s="5">
        <v>37</v>
      </c>
      <c r="B233" s="16" t="s">
        <v>342</v>
      </c>
      <c r="C233" s="16">
        <v>2004</v>
      </c>
      <c r="D233" s="16">
        <v>2004</v>
      </c>
      <c r="E233" s="16">
        <v>2004</v>
      </c>
      <c r="F233" s="16">
        <v>2</v>
      </c>
      <c r="G233" s="16" t="s">
        <v>99</v>
      </c>
      <c r="H233" s="16" t="s">
        <v>332</v>
      </c>
      <c r="I233" s="16" t="s">
        <v>343</v>
      </c>
      <c r="J233" s="41">
        <v>118.09999847412109</v>
      </c>
      <c r="K233" s="5">
        <v>8</v>
      </c>
      <c r="L233" s="41">
        <f t="shared" si="28"/>
        <v>126.09999847412109</v>
      </c>
      <c r="M233" s="41">
        <v>115.01000213623047</v>
      </c>
      <c r="N233" s="5">
        <v>8</v>
      </c>
      <c r="O233" s="41">
        <f t="shared" si="29"/>
        <v>123.01000213623047</v>
      </c>
      <c r="P233" s="41">
        <f t="shared" si="30"/>
        <v>123.01000213623047</v>
      </c>
      <c r="Q233" s="41">
        <f t="shared" si="31"/>
        <v>36.238787118094052</v>
      </c>
    </row>
    <row r="234" spans="1:17" ht="60" x14ac:dyDescent="0.25">
      <c r="A234" s="5">
        <v>38</v>
      </c>
      <c r="B234" s="16" t="s">
        <v>387</v>
      </c>
      <c r="C234" s="16">
        <v>2001</v>
      </c>
      <c r="D234" s="16">
        <v>2001</v>
      </c>
      <c r="E234" s="16">
        <v>2001</v>
      </c>
      <c r="F234" s="16">
        <v>1</v>
      </c>
      <c r="G234" s="16" t="s">
        <v>69</v>
      </c>
      <c r="H234" s="16" t="s">
        <v>70</v>
      </c>
      <c r="I234" s="16" t="s">
        <v>152</v>
      </c>
      <c r="J234" s="41">
        <v>116.55999755859375</v>
      </c>
      <c r="K234" s="5">
        <v>8</v>
      </c>
      <c r="L234" s="41">
        <f t="shared" si="28"/>
        <v>124.55999755859375</v>
      </c>
      <c r="M234" s="41"/>
      <c r="N234" s="5"/>
      <c r="O234" s="41" t="s">
        <v>847</v>
      </c>
      <c r="P234" s="41">
        <f t="shared" si="30"/>
        <v>124.55999755859375</v>
      </c>
      <c r="Q234" s="41">
        <f t="shared" si="31"/>
        <v>37.955472694178397</v>
      </c>
    </row>
    <row r="235" spans="1:17" ht="45" x14ac:dyDescent="0.25">
      <c r="A235" s="5">
        <v>39</v>
      </c>
      <c r="B235" s="16" t="s">
        <v>358</v>
      </c>
      <c r="C235" s="16">
        <v>2004</v>
      </c>
      <c r="D235" s="16">
        <v>2004</v>
      </c>
      <c r="E235" s="16">
        <v>2004</v>
      </c>
      <c r="F235" s="16">
        <v>2</v>
      </c>
      <c r="G235" s="16" t="s">
        <v>64</v>
      </c>
      <c r="H235" s="16" t="s">
        <v>92</v>
      </c>
      <c r="I235" s="16" t="s">
        <v>359</v>
      </c>
      <c r="J235" s="41">
        <v>117.61000061035156</v>
      </c>
      <c r="K235" s="5">
        <v>8</v>
      </c>
      <c r="L235" s="41">
        <f t="shared" si="28"/>
        <v>125.61000061035156</v>
      </c>
      <c r="M235" s="41">
        <v>121.91000366210937</v>
      </c>
      <c r="N235" s="5">
        <v>6</v>
      </c>
      <c r="O235" s="41">
        <f t="shared" si="29"/>
        <v>127.91000366210937</v>
      </c>
      <c r="P235" s="41">
        <f t="shared" si="30"/>
        <v>125.61000061035156</v>
      </c>
      <c r="Q235" s="41">
        <f t="shared" si="31"/>
        <v>39.118395544007768</v>
      </c>
    </row>
    <row r="236" spans="1:17" ht="75" x14ac:dyDescent="0.25">
      <c r="A236" s="5">
        <v>40</v>
      </c>
      <c r="B236" s="16" t="s">
        <v>311</v>
      </c>
      <c r="C236" s="16">
        <v>2003</v>
      </c>
      <c r="D236" s="16">
        <v>2003</v>
      </c>
      <c r="E236" s="16">
        <v>2003</v>
      </c>
      <c r="F236" s="16" t="s">
        <v>143</v>
      </c>
      <c r="G236" s="16" t="s">
        <v>48</v>
      </c>
      <c r="H236" s="16" t="s">
        <v>49</v>
      </c>
      <c r="I236" s="16" t="s">
        <v>50</v>
      </c>
      <c r="J236" s="41">
        <v>127.80999755859375</v>
      </c>
      <c r="K236" s="5">
        <v>6</v>
      </c>
      <c r="L236" s="41">
        <f t="shared" si="28"/>
        <v>133.80999755859375</v>
      </c>
      <c r="M236" s="41">
        <v>124.91000366210937</v>
      </c>
      <c r="N236" s="5">
        <v>4</v>
      </c>
      <c r="O236" s="41">
        <f t="shared" si="29"/>
        <v>128.91000366210937</v>
      </c>
      <c r="P236" s="41">
        <f t="shared" si="30"/>
        <v>128.91000366210937</v>
      </c>
      <c r="Q236" s="41">
        <f t="shared" si="31"/>
        <v>42.773288686433581</v>
      </c>
    </row>
    <row r="237" spans="1:17" ht="90" x14ac:dyDescent="0.25">
      <c r="A237" s="5">
        <v>41</v>
      </c>
      <c r="B237" s="16" t="s">
        <v>248</v>
      </c>
      <c r="C237" s="16">
        <v>2005</v>
      </c>
      <c r="D237" s="16">
        <v>2005</v>
      </c>
      <c r="E237" s="16">
        <v>2005</v>
      </c>
      <c r="F237" s="16">
        <v>2</v>
      </c>
      <c r="G237" s="16" t="s">
        <v>25</v>
      </c>
      <c r="H237" s="16" t="s">
        <v>26</v>
      </c>
      <c r="I237" s="16" t="s">
        <v>27</v>
      </c>
      <c r="J237" s="41">
        <v>126.95999908447266</v>
      </c>
      <c r="K237" s="5">
        <v>6</v>
      </c>
      <c r="L237" s="41">
        <f t="shared" si="28"/>
        <v>132.95999908447266</v>
      </c>
      <c r="M237" s="41">
        <v>133.17999267578125</v>
      </c>
      <c r="N237" s="5">
        <v>2</v>
      </c>
      <c r="O237" s="41">
        <f t="shared" si="29"/>
        <v>135.17999267578125</v>
      </c>
      <c r="P237" s="41">
        <f t="shared" si="30"/>
        <v>132.95999908447266</v>
      </c>
      <c r="Q237" s="41">
        <f t="shared" si="31"/>
        <v>47.258830143180639</v>
      </c>
    </row>
    <row r="238" spans="1:17" ht="75" x14ac:dyDescent="0.25">
      <c r="A238" s="5">
        <v>42</v>
      </c>
      <c r="B238" s="16" t="s">
        <v>78</v>
      </c>
      <c r="C238" s="16">
        <v>2004</v>
      </c>
      <c r="D238" s="16">
        <v>2004</v>
      </c>
      <c r="E238" s="16">
        <v>2004</v>
      </c>
      <c r="F238" s="16">
        <v>2</v>
      </c>
      <c r="G238" s="16" t="s">
        <v>48</v>
      </c>
      <c r="H238" s="16" t="s">
        <v>49</v>
      </c>
      <c r="I238" s="16" t="s">
        <v>79</v>
      </c>
      <c r="J238" s="41">
        <v>128.36000061035156</v>
      </c>
      <c r="K238" s="5">
        <v>8</v>
      </c>
      <c r="L238" s="41">
        <f t="shared" si="28"/>
        <v>136.36000061035156</v>
      </c>
      <c r="M238" s="41">
        <v>133.03999328613281</v>
      </c>
      <c r="N238" s="5">
        <v>2</v>
      </c>
      <c r="O238" s="41">
        <f t="shared" si="29"/>
        <v>135.03999328613281</v>
      </c>
      <c r="P238" s="41">
        <f t="shared" si="30"/>
        <v>135.03999328613281</v>
      </c>
      <c r="Q238" s="41">
        <f t="shared" si="31"/>
        <v>49.562511813985068</v>
      </c>
    </row>
    <row r="239" spans="1:17" ht="30" x14ac:dyDescent="0.25">
      <c r="A239" s="5">
        <v>43</v>
      </c>
      <c r="B239" s="16" t="s">
        <v>365</v>
      </c>
      <c r="C239" s="16">
        <v>2003</v>
      </c>
      <c r="D239" s="16">
        <v>2003</v>
      </c>
      <c r="E239" s="16">
        <v>2003</v>
      </c>
      <c r="F239" s="16">
        <v>2</v>
      </c>
      <c r="G239" s="16" t="s">
        <v>196</v>
      </c>
      <c r="H239" s="16" t="s">
        <v>197</v>
      </c>
      <c r="I239" s="16" t="s">
        <v>198</v>
      </c>
      <c r="J239" s="41">
        <v>133.55000305175781</v>
      </c>
      <c r="K239" s="5">
        <v>2</v>
      </c>
      <c r="L239" s="41">
        <f t="shared" si="28"/>
        <v>135.55000305175781</v>
      </c>
      <c r="M239" s="41">
        <v>111.09999847412109</v>
      </c>
      <c r="N239" s="5">
        <v>58</v>
      </c>
      <c r="O239" s="41">
        <f t="shared" si="29"/>
        <v>169.09999847412109</v>
      </c>
      <c r="P239" s="41">
        <f t="shared" si="30"/>
        <v>135.55000305175781</v>
      </c>
      <c r="Q239" s="41">
        <f t="shared" si="31"/>
        <v>50.127369229483556</v>
      </c>
    </row>
    <row r="240" spans="1:17" ht="45" x14ac:dyDescent="0.25">
      <c r="A240" s="5">
        <v>44</v>
      </c>
      <c r="B240" s="16" t="s">
        <v>268</v>
      </c>
      <c r="C240" s="16">
        <v>2003</v>
      </c>
      <c r="D240" s="16">
        <v>2003</v>
      </c>
      <c r="E240" s="16">
        <v>2003</v>
      </c>
      <c r="F240" s="16">
        <v>1</v>
      </c>
      <c r="G240" s="16" t="s">
        <v>134</v>
      </c>
      <c r="H240" s="16" t="s">
        <v>135</v>
      </c>
      <c r="I240" s="16" t="s">
        <v>136</v>
      </c>
      <c r="J240" s="41">
        <v>130.75</v>
      </c>
      <c r="K240" s="5">
        <v>6</v>
      </c>
      <c r="L240" s="41">
        <f t="shared" si="28"/>
        <v>136.75</v>
      </c>
      <c r="M240" s="41">
        <v>128.78999328613281</v>
      </c>
      <c r="N240" s="5">
        <v>62</v>
      </c>
      <c r="O240" s="41">
        <f t="shared" si="29"/>
        <v>190.78999328613281</v>
      </c>
      <c r="P240" s="41">
        <f t="shared" si="30"/>
        <v>136.75</v>
      </c>
      <c r="Q240" s="41">
        <f t="shared" si="31"/>
        <v>51.456416672250626</v>
      </c>
    </row>
    <row r="241" spans="1:17" ht="45" x14ac:dyDescent="0.25">
      <c r="A241" s="5">
        <v>45</v>
      </c>
      <c r="B241" s="16" t="s">
        <v>63</v>
      </c>
      <c r="C241" s="16">
        <v>2002</v>
      </c>
      <c r="D241" s="16">
        <v>2002</v>
      </c>
      <c r="E241" s="16">
        <v>2002</v>
      </c>
      <c r="F241" s="16">
        <v>1</v>
      </c>
      <c r="G241" s="16" t="s">
        <v>64</v>
      </c>
      <c r="H241" s="16" t="s">
        <v>65</v>
      </c>
      <c r="I241" s="16" t="s">
        <v>66</v>
      </c>
      <c r="J241" s="41">
        <v>94.199996948242188</v>
      </c>
      <c r="K241" s="5">
        <v>52</v>
      </c>
      <c r="L241" s="41">
        <f t="shared" si="28"/>
        <v>146.19999694824219</v>
      </c>
      <c r="M241" s="41">
        <v>92.959999084472656</v>
      </c>
      <c r="N241" s="5">
        <v>52</v>
      </c>
      <c r="O241" s="41">
        <f t="shared" si="29"/>
        <v>144.95999908447266</v>
      </c>
      <c r="P241" s="41">
        <f t="shared" si="30"/>
        <v>144.95999908447266</v>
      </c>
      <c r="Q241" s="41">
        <f t="shared" si="31"/>
        <v>60.549338370361681</v>
      </c>
    </row>
    <row r="242" spans="1:17" ht="60" x14ac:dyDescent="0.25">
      <c r="A242" s="5">
        <v>46</v>
      </c>
      <c r="B242" s="16" t="s">
        <v>385</v>
      </c>
      <c r="C242" s="16">
        <v>2003</v>
      </c>
      <c r="D242" s="16">
        <v>2003</v>
      </c>
      <c r="E242" s="16">
        <v>2003</v>
      </c>
      <c r="F242" s="16">
        <v>2</v>
      </c>
      <c r="G242" s="16" t="s">
        <v>69</v>
      </c>
      <c r="H242" s="16" t="s">
        <v>70</v>
      </c>
      <c r="I242" s="16" t="s">
        <v>152</v>
      </c>
      <c r="J242" s="41">
        <v>140.80999755859375</v>
      </c>
      <c r="K242" s="5">
        <v>60</v>
      </c>
      <c r="L242" s="41">
        <f t="shared" si="28"/>
        <v>200.80999755859375</v>
      </c>
      <c r="M242" s="41">
        <v>139.28999328613281</v>
      </c>
      <c r="N242" s="5">
        <v>8</v>
      </c>
      <c r="O242" s="41">
        <f t="shared" si="29"/>
        <v>147.28999328613281</v>
      </c>
      <c r="P242" s="41">
        <f t="shared" si="30"/>
        <v>147.28999328613281</v>
      </c>
      <c r="Q242" s="41">
        <f t="shared" si="31"/>
        <v>63.129905629232383</v>
      </c>
    </row>
    <row r="243" spans="1:17" ht="45" x14ac:dyDescent="0.25">
      <c r="A243" s="5">
        <v>47</v>
      </c>
      <c r="B243" s="16" t="s">
        <v>182</v>
      </c>
      <c r="C243" s="16">
        <v>2001</v>
      </c>
      <c r="D243" s="16">
        <v>2001</v>
      </c>
      <c r="E243" s="16">
        <v>2001</v>
      </c>
      <c r="F243" s="16">
        <v>1</v>
      </c>
      <c r="G243" s="16" t="s">
        <v>134</v>
      </c>
      <c r="H243" s="16" t="s">
        <v>135</v>
      </c>
      <c r="I243" s="16" t="s">
        <v>136</v>
      </c>
      <c r="J243" s="41">
        <v>143.49000549316406</v>
      </c>
      <c r="K243" s="5">
        <v>10</v>
      </c>
      <c r="L243" s="41">
        <f t="shared" si="28"/>
        <v>153.49000549316406</v>
      </c>
      <c r="M243" s="41">
        <v>140.1199951171875</v>
      </c>
      <c r="N243" s="5">
        <v>8</v>
      </c>
      <c r="O243" s="41">
        <f t="shared" si="29"/>
        <v>148.1199951171875</v>
      </c>
      <c r="P243" s="41">
        <f t="shared" si="30"/>
        <v>148.1199951171875</v>
      </c>
      <c r="Q243" s="41">
        <f t="shared" si="31"/>
        <v>64.049167809583025</v>
      </c>
    </row>
    <row r="244" spans="1:17" ht="75" x14ac:dyDescent="0.25">
      <c r="A244" s="5">
        <v>48</v>
      </c>
      <c r="B244" s="16" t="s">
        <v>81</v>
      </c>
      <c r="C244" s="16">
        <v>2004</v>
      </c>
      <c r="D244" s="16">
        <v>2004</v>
      </c>
      <c r="E244" s="16">
        <v>2004</v>
      </c>
      <c r="F244" s="16">
        <v>2</v>
      </c>
      <c r="G244" s="16" t="s">
        <v>48</v>
      </c>
      <c r="H244" s="16" t="s">
        <v>49</v>
      </c>
      <c r="I244" s="16" t="s">
        <v>79</v>
      </c>
      <c r="J244" s="41">
        <v>142.55999755859375</v>
      </c>
      <c r="K244" s="5">
        <v>8</v>
      </c>
      <c r="L244" s="41">
        <f t="shared" si="28"/>
        <v>150.55999755859375</v>
      </c>
      <c r="M244" s="41">
        <v>152.6300048828125</v>
      </c>
      <c r="N244" s="5">
        <v>2</v>
      </c>
      <c r="O244" s="41">
        <f t="shared" si="29"/>
        <v>154.6300048828125</v>
      </c>
      <c r="P244" s="41">
        <f t="shared" si="30"/>
        <v>150.55999755859375</v>
      </c>
      <c r="Q244" s="41">
        <f t="shared" si="31"/>
        <v>66.751573853070653</v>
      </c>
    </row>
    <row r="245" spans="1:17" ht="45" x14ac:dyDescent="0.25">
      <c r="A245" s="5">
        <v>49</v>
      </c>
      <c r="B245" s="16" t="s">
        <v>98</v>
      </c>
      <c r="C245" s="16">
        <v>2002</v>
      </c>
      <c r="D245" s="16">
        <v>2002</v>
      </c>
      <c r="E245" s="16">
        <v>2002</v>
      </c>
      <c r="F245" s="16" t="s">
        <v>45</v>
      </c>
      <c r="G245" s="16" t="s">
        <v>99</v>
      </c>
      <c r="H245" s="16" t="s">
        <v>100</v>
      </c>
      <c r="I245" s="16" t="s">
        <v>101</v>
      </c>
      <c r="J245" s="41">
        <v>115.13999938964844</v>
      </c>
      <c r="K245" s="5">
        <v>52</v>
      </c>
      <c r="L245" s="41">
        <f t="shared" si="28"/>
        <v>167.13999938964844</v>
      </c>
      <c r="M245" s="41">
        <v>114.68000030517578</v>
      </c>
      <c r="N245" s="5">
        <v>54</v>
      </c>
      <c r="O245" s="41">
        <f t="shared" si="29"/>
        <v>168.68000030517578</v>
      </c>
      <c r="P245" s="41">
        <f t="shared" si="30"/>
        <v>167.13999938964844</v>
      </c>
      <c r="Q245" s="41">
        <f t="shared" si="31"/>
        <v>85.114628081596408</v>
      </c>
    </row>
    <row r="246" spans="1:17" ht="60" x14ac:dyDescent="0.25">
      <c r="A246" s="5">
        <v>50</v>
      </c>
      <c r="B246" s="16" t="s">
        <v>83</v>
      </c>
      <c r="C246" s="16">
        <v>2003</v>
      </c>
      <c r="D246" s="16">
        <v>2003</v>
      </c>
      <c r="E246" s="16">
        <v>2003</v>
      </c>
      <c r="F246" s="16">
        <v>2</v>
      </c>
      <c r="G246" s="16" t="s">
        <v>69</v>
      </c>
      <c r="H246" s="16" t="s">
        <v>70</v>
      </c>
      <c r="I246" s="16" t="s">
        <v>84</v>
      </c>
      <c r="J246" s="41">
        <v>164.91000366210937</v>
      </c>
      <c r="K246" s="5">
        <v>116</v>
      </c>
      <c r="L246" s="41">
        <f t="shared" si="28"/>
        <v>280.91000366210937</v>
      </c>
      <c r="M246" s="41"/>
      <c r="N246" s="5"/>
      <c r="O246" s="41" t="s">
        <v>848</v>
      </c>
      <c r="P246" s="41">
        <f t="shared" si="30"/>
        <v>280.91000366210937</v>
      </c>
      <c r="Q246" s="41">
        <f t="shared" si="31"/>
        <v>211.11972623072677</v>
      </c>
    </row>
    <row r="248" spans="1:17" ht="18.75" x14ac:dyDescent="0.25">
      <c r="A248" s="20" t="s">
        <v>903</v>
      </c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17" x14ac:dyDescent="0.25">
      <c r="A249" s="28" t="s">
        <v>838</v>
      </c>
      <c r="B249" s="28" t="s">
        <v>1</v>
      </c>
      <c r="C249" s="28" t="s">
        <v>2</v>
      </c>
      <c r="D249" s="28" t="s">
        <v>505</v>
      </c>
      <c r="E249" s="28" t="s">
        <v>506</v>
      </c>
      <c r="F249" s="28" t="s">
        <v>3</v>
      </c>
      <c r="G249" s="28" t="s">
        <v>4</v>
      </c>
      <c r="H249" s="28" t="s">
        <v>5</v>
      </c>
      <c r="I249" s="28" t="s">
        <v>6</v>
      </c>
      <c r="J249" s="30" t="s">
        <v>840</v>
      </c>
      <c r="K249" s="31"/>
      <c r="L249" s="32"/>
      <c r="M249" s="30" t="s">
        <v>844</v>
      </c>
      <c r="N249" s="31"/>
      <c r="O249" s="32"/>
      <c r="P249" s="28" t="s">
        <v>845</v>
      </c>
      <c r="Q249" s="28" t="s">
        <v>846</v>
      </c>
    </row>
    <row r="250" spans="1:17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33" t="s">
        <v>841</v>
      </c>
      <c r="K250" s="33" t="s">
        <v>842</v>
      </c>
      <c r="L250" s="33" t="s">
        <v>843</v>
      </c>
      <c r="M250" s="33" t="s">
        <v>841</v>
      </c>
      <c r="N250" s="33" t="s">
        <v>842</v>
      </c>
      <c r="O250" s="33" t="s">
        <v>843</v>
      </c>
      <c r="P250" s="29"/>
      <c r="Q250" s="29"/>
    </row>
    <row r="251" spans="1:17" ht="75" x14ac:dyDescent="0.25">
      <c r="A251" s="38">
        <v>1</v>
      </c>
      <c r="B251" s="39" t="s">
        <v>351</v>
      </c>
      <c r="C251" s="39">
        <v>2001</v>
      </c>
      <c r="D251" s="39">
        <v>2001</v>
      </c>
      <c r="E251" s="39">
        <v>2001</v>
      </c>
      <c r="F251" s="39" t="s">
        <v>45</v>
      </c>
      <c r="G251" s="39" t="s">
        <v>99</v>
      </c>
      <c r="H251" s="39" t="s">
        <v>352</v>
      </c>
      <c r="I251" s="39" t="s">
        <v>353</v>
      </c>
      <c r="J251" s="40">
        <v>101.88999938964844</v>
      </c>
      <c r="K251" s="38">
        <v>4</v>
      </c>
      <c r="L251" s="40">
        <f t="shared" ref="L251:L282" si="32">J251+K251</f>
        <v>105.88999938964844</v>
      </c>
      <c r="M251" s="40">
        <v>100.01999664306641</v>
      </c>
      <c r="N251" s="38">
        <v>0</v>
      </c>
      <c r="O251" s="40">
        <f t="shared" ref="O251:O282" si="33">M251+N251</f>
        <v>100.01999664306641</v>
      </c>
      <c r="P251" s="40">
        <f t="shared" ref="P251:P282" si="34">MIN(O251,L251)</f>
        <v>100.01999664306641</v>
      </c>
      <c r="Q251" s="40">
        <f t="shared" ref="Q251:Q282" si="35">IF( AND(ISNUMBER(P$251),ISNUMBER(P251)),(P251-P$251)/P$251*100,"")</f>
        <v>0</v>
      </c>
    </row>
    <row r="252" spans="1:17" ht="60" x14ac:dyDescent="0.25">
      <c r="A252" s="5">
        <v>2</v>
      </c>
      <c r="B252" s="16" t="s">
        <v>423</v>
      </c>
      <c r="C252" s="16">
        <v>2001</v>
      </c>
      <c r="D252" s="16">
        <v>2001</v>
      </c>
      <c r="E252" s="16">
        <v>2001</v>
      </c>
      <c r="F252" s="16" t="s">
        <v>45</v>
      </c>
      <c r="G252" s="16" t="s">
        <v>31</v>
      </c>
      <c r="H252" s="16" t="s">
        <v>424</v>
      </c>
      <c r="I252" s="16" t="s">
        <v>425</v>
      </c>
      <c r="J252" s="41">
        <v>100.05000305175781</v>
      </c>
      <c r="K252" s="5">
        <v>0</v>
      </c>
      <c r="L252" s="41">
        <f t="shared" si="32"/>
        <v>100.05000305175781</v>
      </c>
      <c r="M252" s="41">
        <v>98.139999389648438</v>
      </c>
      <c r="N252" s="5">
        <v>4</v>
      </c>
      <c r="O252" s="41">
        <f t="shared" si="33"/>
        <v>102.13999938964844</v>
      </c>
      <c r="P252" s="41">
        <f t="shared" si="34"/>
        <v>100.05000305175781</v>
      </c>
      <c r="Q252" s="41">
        <f t="shared" si="35"/>
        <v>3.0000409616576768E-2</v>
      </c>
    </row>
    <row r="253" spans="1:17" ht="45" x14ac:dyDescent="0.25">
      <c r="A253" s="5">
        <v>3</v>
      </c>
      <c r="B253" s="16" t="s">
        <v>91</v>
      </c>
      <c r="C253" s="16">
        <v>2002</v>
      </c>
      <c r="D253" s="16">
        <v>2002</v>
      </c>
      <c r="E253" s="16">
        <v>2002</v>
      </c>
      <c r="F253" s="16" t="s">
        <v>45</v>
      </c>
      <c r="G253" s="16" t="s">
        <v>64</v>
      </c>
      <c r="H253" s="16" t="s">
        <v>92</v>
      </c>
      <c r="I253" s="16" t="s">
        <v>93</v>
      </c>
      <c r="J253" s="41">
        <v>103.19000244140625</v>
      </c>
      <c r="K253" s="5">
        <v>0</v>
      </c>
      <c r="L253" s="41">
        <f t="shared" si="32"/>
        <v>103.19000244140625</v>
      </c>
      <c r="M253" s="41">
        <v>101.76999664306641</v>
      </c>
      <c r="N253" s="5">
        <v>2</v>
      </c>
      <c r="O253" s="41">
        <f t="shared" si="33"/>
        <v>103.76999664306641</v>
      </c>
      <c r="P253" s="41">
        <f t="shared" si="34"/>
        <v>103.19000244140625</v>
      </c>
      <c r="Q253" s="41">
        <f t="shared" si="35"/>
        <v>3.1693720303274926</v>
      </c>
    </row>
    <row r="254" spans="1:17" ht="75" x14ac:dyDescent="0.25">
      <c r="A254" s="5">
        <v>4</v>
      </c>
      <c r="B254" s="16" t="s">
        <v>321</v>
      </c>
      <c r="C254" s="16">
        <v>2003</v>
      </c>
      <c r="D254" s="16">
        <v>2003</v>
      </c>
      <c r="E254" s="16">
        <v>2003</v>
      </c>
      <c r="F254" s="16" t="s">
        <v>45</v>
      </c>
      <c r="G254" s="16" t="s">
        <v>74</v>
      </c>
      <c r="H254" s="16" t="s">
        <v>322</v>
      </c>
      <c r="I254" s="16" t="s">
        <v>323</v>
      </c>
      <c r="J254" s="41">
        <v>108.58999633789062</v>
      </c>
      <c r="K254" s="5">
        <v>0</v>
      </c>
      <c r="L254" s="41">
        <f t="shared" si="32"/>
        <v>108.58999633789062</v>
      </c>
      <c r="M254" s="41">
        <v>107.05999755859375</v>
      </c>
      <c r="N254" s="5">
        <v>2</v>
      </c>
      <c r="O254" s="41">
        <f t="shared" si="33"/>
        <v>109.05999755859375</v>
      </c>
      <c r="P254" s="41">
        <f t="shared" si="34"/>
        <v>108.58999633789062</v>
      </c>
      <c r="Q254" s="41">
        <f t="shared" si="35"/>
        <v>8.5682863251908632</v>
      </c>
    </row>
    <row r="255" spans="1:17" ht="60" x14ac:dyDescent="0.25">
      <c r="A255" s="5">
        <v>5</v>
      </c>
      <c r="B255" s="16" t="s">
        <v>124</v>
      </c>
      <c r="C255" s="16">
        <v>2003</v>
      </c>
      <c r="D255" s="16">
        <v>2003</v>
      </c>
      <c r="E255" s="16">
        <v>2003</v>
      </c>
      <c r="F255" s="16">
        <v>1</v>
      </c>
      <c r="G255" s="16" t="s">
        <v>31</v>
      </c>
      <c r="H255" s="16" t="s">
        <v>125</v>
      </c>
      <c r="I255" s="16" t="s">
        <v>108</v>
      </c>
      <c r="J255" s="41">
        <v>106.44000244140625</v>
      </c>
      <c r="K255" s="5">
        <v>4</v>
      </c>
      <c r="L255" s="41">
        <f t="shared" si="32"/>
        <v>110.44000244140625</v>
      </c>
      <c r="M255" s="41">
        <v>119.13999938964844</v>
      </c>
      <c r="N255" s="5">
        <v>6</v>
      </c>
      <c r="O255" s="41">
        <f t="shared" si="33"/>
        <v>125.13999938964844</v>
      </c>
      <c r="P255" s="41">
        <f t="shared" si="34"/>
        <v>110.44000244140625</v>
      </c>
      <c r="Q255" s="41">
        <f t="shared" si="35"/>
        <v>10.417922563549876</v>
      </c>
    </row>
    <row r="256" spans="1:17" ht="60" x14ac:dyDescent="0.25">
      <c r="A256" s="5">
        <v>6</v>
      </c>
      <c r="B256" s="16" t="s">
        <v>200</v>
      </c>
      <c r="C256" s="16">
        <v>2001</v>
      </c>
      <c r="D256" s="16">
        <v>2001</v>
      </c>
      <c r="E256" s="16">
        <v>2001</v>
      </c>
      <c r="F256" s="16" t="s">
        <v>45</v>
      </c>
      <c r="G256" s="16" t="s">
        <v>53</v>
      </c>
      <c r="H256" s="16" t="s">
        <v>54</v>
      </c>
      <c r="I256" s="16" t="s">
        <v>55</v>
      </c>
      <c r="J256" s="41">
        <v>106.79000091552734</v>
      </c>
      <c r="K256" s="5">
        <v>4</v>
      </c>
      <c r="L256" s="41">
        <f t="shared" si="32"/>
        <v>110.79000091552734</v>
      </c>
      <c r="M256" s="41">
        <v>107.41999816894531</v>
      </c>
      <c r="N256" s="5">
        <v>4</v>
      </c>
      <c r="O256" s="41">
        <f t="shared" si="33"/>
        <v>111.41999816894531</v>
      </c>
      <c r="P256" s="41">
        <f t="shared" si="34"/>
        <v>110.79000091552734</v>
      </c>
      <c r="Q256" s="41">
        <f t="shared" si="35"/>
        <v>10.767851063717803</v>
      </c>
    </row>
    <row r="257" spans="1:17" ht="105" x14ac:dyDescent="0.25">
      <c r="A257" s="5">
        <v>7</v>
      </c>
      <c r="B257" s="16" t="s">
        <v>286</v>
      </c>
      <c r="C257" s="16">
        <v>2003</v>
      </c>
      <c r="D257" s="16">
        <v>2003</v>
      </c>
      <c r="E257" s="16">
        <v>2003</v>
      </c>
      <c r="F257" s="16">
        <v>1</v>
      </c>
      <c r="G257" s="16" t="s">
        <v>113</v>
      </c>
      <c r="H257" s="16" t="s">
        <v>158</v>
      </c>
      <c r="I257" s="16" t="s">
        <v>115</v>
      </c>
      <c r="J257" s="41">
        <v>109.54000091552734</v>
      </c>
      <c r="K257" s="5">
        <v>8</v>
      </c>
      <c r="L257" s="41">
        <f t="shared" si="32"/>
        <v>117.54000091552734</v>
      </c>
      <c r="M257" s="41">
        <v>106.90000152587891</v>
      </c>
      <c r="N257" s="5">
        <v>4</v>
      </c>
      <c r="O257" s="41">
        <f t="shared" si="33"/>
        <v>110.90000152587891</v>
      </c>
      <c r="P257" s="41">
        <f t="shared" si="34"/>
        <v>110.90000152587891</v>
      </c>
      <c r="Q257" s="41">
        <f t="shared" si="35"/>
        <v>10.877829682037611</v>
      </c>
    </row>
    <row r="258" spans="1:17" ht="90" x14ac:dyDescent="0.25">
      <c r="A258" s="5">
        <v>8</v>
      </c>
      <c r="B258" s="16" t="s">
        <v>400</v>
      </c>
      <c r="C258" s="16">
        <v>2001</v>
      </c>
      <c r="D258" s="16">
        <v>2001</v>
      </c>
      <c r="E258" s="16">
        <v>2001</v>
      </c>
      <c r="F258" s="16">
        <v>1</v>
      </c>
      <c r="G258" s="16" t="s">
        <v>31</v>
      </c>
      <c r="H258" s="16" t="s">
        <v>107</v>
      </c>
      <c r="I258" s="16" t="s">
        <v>398</v>
      </c>
      <c r="J258" s="41">
        <v>112.63999938964844</v>
      </c>
      <c r="K258" s="5">
        <v>0</v>
      </c>
      <c r="L258" s="41">
        <f t="shared" si="32"/>
        <v>112.63999938964844</v>
      </c>
      <c r="M258" s="41">
        <v>115.16000366210937</v>
      </c>
      <c r="N258" s="5">
        <v>0</v>
      </c>
      <c r="O258" s="41">
        <f t="shared" si="33"/>
        <v>115.16000366210937</v>
      </c>
      <c r="P258" s="41">
        <f t="shared" si="34"/>
        <v>112.63999938964844</v>
      </c>
      <c r="Q258" s="41">
        <f t="shared" si="35"/>
        <v>12.617479674207605</v>
      </c>
    </row>
    <row r="259" spans="1:17" ht="60" x14ac:dyDescent="0.25">
      <c r="A259" s="5">
        <v>9</v>
      </c>
      <c r="B259" s="16" t="s">
        <v>491</v>
      </c>
      <c r="C259" s="16">
        <v>2001</v>
      </c>
      <c r="D259" s="16">
        <v>2001</v>
      </c>
      <c r="E259" s="16">
        <v>2001</v>
      </c>
      <c r="F259" s="16" t="s">
        <v>45</v>
      </c>
      <c r="G259" s="16" t="s">
        <v>74</v>
      </c>
      <c r="H259" s="16" t="s">
        <v>75</v>
      </c>
      <c r="I259" s="16" t="s">
        <v>76</v>
      </c>
      <c r="J259" s="41">
        <v>108.83000183105469</v>
      </c>
      <c r="K259" s="5">
        <v>4</v>
      </c>
      <c r="L259" s="41">
        <f t="shared" si="32"/>
        <v>112.83000183105469</v>
      </c>
      <c r="M259" s="41">
        <v>114.94000244140625</v>
      </c>
      <c r="N259" s="5">
        <v>2</v>
      </c>
      <c r="O259" s="41">
        <f t="shared" si="33"/>
        <v>116.94000244140625</v>
      </c>
      <c r="P259" s="41">
        <f t="shared" si="34"/>
        <v>112.83000183105469</v>
      </c>
      <c r="Q259" s="41">
        <f t="shared" si="35"/>
        <v>12.807444129099856</v>
      </c>
    </row>
    <row r="260" spans="1:17" ht="60" x14ac:dyDescent="0.25">
      <c r="A260" s="5">
        <v>10</v>
      </c>
      <c r="B260" s="16" t="s">
        <v>318</v>
      </c>
      <c r="C260" s="16">
        <v>2002</v>
      </c>
      <c r="D260" s="16">
        <v>2002</v>
      </c>
      <c r="E260" s="16">
        <v>2002</v>
      </c>
      <c r="F260" s="16" t="s">
        <v>45</v>
      </c>
      <c r="G260" s="16" t="s">
        <v>319</v>
      </c>
      <c r="H260" s="16" t="s">
        <v>54</v>
      </c>
      <c r="I260" s="16" t="s">
        <v>55</v>
      </c>
      <c r="J260" s="41">
        <v>114.61000061035156</v>
      </c>
      <c r="K260" s="5">
        <v>2</v>
      </c>
      <c r="L260" s="41">
        <f t="shared" si="32"/>
        <v>116.61000061035156</v>
      </c>
      <c r="M260" s="41">
        <v>110.01000213623047</v>
      </c>
      <c r="N260" s="5">
        <v>4</v>
      </c>
      <c r="O260" s="41">
        <f t="shared" si="33"/>
        <v>114.01000213623047</v>
      </c>
      <c r="P260" s="41">
        <f t="shared" si="34"/>
        <v>114.01000213623047</v>
      </c>
      <c r="Q260" s="41">
        <f t="shared" si="35"/>
        <v>13.987208521001163</v>
      </c>
    </row>
    <row r="261" spans="1:17" ht="75" x14ac:dyDescent="0.25">
      <c r="A261" s="5">
        <v>11</v>
      </c>
      <c r="B261" s="16" t="s">
        <v>361</v>
      </c>
      <c r="C261" s="16">
        <v>2002</v>
      </c>
      <c r="D261" s="16">
        <v>2002</v>
      </c>
      <c r="E261" s="16">
        <v>2002</v>
      </c>
      <c r="F261" s="16" t="s">
        <v>45</v>
      </c>
      <c r="G261" s="16" t="s">
        <v>48</v>
      </c>
      <c r="H261" s="16" t="s">
        <v>49</v>
      </c>
      <c r="I261" s="16" t="s">
        <v>79</v>
      </c>
      <c r="J261" s="41">
        <v>116.66000366210937</v>
      </c>
      <c r="K261" s="5">
        <v>2</v>
      </c>
      <c r="L261" s="41">
        <f t="shared" si="32"/>
        <v>118.66000366210937</v>
      </c>
      <c r="M261" s="41">
        <v>115.16999816894531</v>
      </c>
      <c r="N261" s="5">
        <v>2</v>
      </c>
      <c r="O261" s="41">
        <f t="shared" si="33"/>
        <v>117.16999816894531</v>
      </c>
      <c r="P261" s="41">
        <f t="shared" si="34"/>
        <v>117.16999816894531</v>
      </c>
      <c r="Q261" s="41">
        <f t="shared" si="35"/>
        <v>17.146572786920583</v>
      </c>
    </row>
    <row r="262" spans="1:17" ht="45" x14ac:dyDescent="0.25">
      <c r="A262" s="5">
        <v>12</v>
      </c>
      <c r="B262" s="16" t="s">
        <v>266</v>
      </c>
      <c r="C262" s="16">
        <v>2005</v>
      </c>
      <c r="D262" s="16">
        <v>2005</v>
      </c>
      <c r="E262" s="16">
        <v>2005</v>
      </c>
      <c r="F262" s="16">
        <v>2</v>
      </c>
      <c r="G262" s="16" t="s">
        <v>18</v>
      </c>
      <c r="H262" s="16" t="s">
        <v>19</v>
      </c>
      <c r="I262" s="16" t="s">
        <v>20</v>
      </c>
      <c r="J262" s="41">
        <v>121.83000183105469</v>
      </c>
      <c r="K262" s="5">
        <v>2</v>
      </c>
      <c r="L262" s="41">
        <f t="shared" si="32"/>
        <v>123.83000183105469</v>
      </c>
      <c r="M262" s="41">
        <v>116.66000366210937</v>
      </c>
      <c r="N262" s="5">
        <v>2</v>
      </c>
      <c r="O262" s="41">
        <f t="shared" si="33"/>
        <v>118.66000366210937</v>
      </c>
      <c r="P262" s="41">
        <f t="shared" si="34"/>
        <v>118.66000366210937</v>
      </c>
      <c r="Q262" s="41">
        <f t="shared" si="35"/>
        <v>18.636280388572814</v>
      </c>
    </row>
    <row r="263" spans="1:17" ht="60" x14ac:dyDescent="0.25">
      <c r="A263" s="5">
        <v>13</v>
      </c>
      <c r="B263" s="16" t="s">
        <v>148</v>
      </c>
      <c r="C263" s="16">
        <v>2005</v>
      </c>
      <c r="D263" s="16">
        <v>2005</v>
      </c>
      <c r="E263" s="16">
        <v>2005</v>
      </c>
      <c r="F263" s="16">
        <v>1</v>
      </c>
      <c r="G263" s="16" t="s">
        <v>74</v>
      </c>
      <c r="H263" s="16" t="s">
        <v>75</v>
      </c>
      <c r="I263" s="16" t="s">
        <v>149</v>
      </c>
      <c r="J263" s="41">
        <v>126.91000366210937</v>
      </c>
      <c r="K263" s="5">
        <v>2</v>
      </c>
      <c r="L263" s="41">
        <f t="shared" si="32"/>
        <v>128.91000366210937</v>
      </c>
      <c r="M263" s="41">
        <v>122.98999786376953</v>
      </c>
      <c r="N263" s="5">
        <v>2</v>
      </c>
      <c r="O263" s="41">
        <f t="shared" si="33"/>
        <v>124.98999786376953</v>
      </c>
      <c r="P263" s="41">
        <f t="shared" si="34"/>
        <v>124.98999786376953</v>
      </c>
      <c r="Q263" s="41">
        <f t="shared" si="35"/>
        <v>24.96500905695051</v>
      </c>
    </row>
    <row r="264" spans="1:17" ht="75" x14ac:dyDescent="0.25">
      <c r="A264" s="5">
        <v>14</v>
      </c>
      <c r="B264" s="16" t="s">
        <v>454</v>
      </c>
      <c r="C264" s="16">
        <v>2002</v>
      </c>
      <c r="D264" s="16">
        <v>2002</v>
      </c>
      <c r="E264" s="16">
        <v>2002</v>
      </c>
      <c r="F264" s="16">
        <v>3</v>
      </c>
      <c r="G264" s="16" t="s">
        <v>48</v>
      </c>
      <c r="H264" s="16" t="s">
        <v>49</v>
      </c>
      <c r="I264" s="16" t="s">
        <v>50</v>
      </c>
      <c r="J264" s="41">
        <v>127.55000305175781</v>
      </c>
      <c r="K264" s="5">
        <v>8</v>
      </c>
      <c r="L264" s="41">
        <f t="shared" si="32"/>
        <v>135.55000305175781</v>
      </c>
      <c r="M264" s="41">
        <v>120.52999877929687</v>
      </c>
      <c r="N264" s="5">
        <v>6</v>
      </c>
      <c r="O264" s="41">
        <f t="shared" si="33"/>
        <v>126.52999877929687</v>
      </c>
      <c r="P264" s="41">
        <f t="shared" si="34"/>
        <v>126.52999877929687</v>
      </c>
      <c r="Q264" s="41">
        <f t="shared" si="35"/>
        <v>26.504702085558606</v>
      </c>
    </row>
    <row r="265" spans="1:17" ht="45" x14ac:dyDescent="0.25">
      <c r="A265" s="5">
        <v>15</v>
      </c>
      <c r="B265" s="16" t="s">
        <v>210</v>
      </c>
      <c r="C265" s="16">
        <v>2001</v>
      </c>
      <c r="D265" s="16">
        <v>2001</v>
      </c>
      <c r="E265" s="16">
        <v>2001</v>
      </c>
      <c r="F265" s="16">
        <v>1</v>
      </c>
      <c r="G265" s="16" t="s">
        <v>174</v>
      </c>
      <c r="H265" s="16" t="s">
        <v>175</v>
      </c>
      <c r="I265" s="16" t="s">
        <v>176</v>
      </c>
      <c r="J265" s="41">
        <v>128.69000244140625</v>
      </c>
      <c r="K265" s="5">
        <v>8</v>
      </c>
      <c r="L265" s="41">
        <f t="shared" si="32"/>
        <v>136.69000244140625</v>
      </c>
      <c r="M265" s="41">
        <v>125.73000335693359</v>
      </c>
      <c r="N265" s="5">
        <v>2</v>
      </c>
      <c r="O265" s="41">
        <f t="shared" si="33"/>
        <v>127.73000335693359</v>
      </c>
      <c r="P265" s="41">
        <f t="shared" si="34"/>
        <v>127.73000335693359</v>
      </c>
      <c r="Q265" s="41">
        <f t="shared" si="35"/>
        <v>27.70446675053763</v>
      </c>
    </row>
    <row r="266" spans="1:17" ht="75" x14ac:dyDescent="0.25">
      <c r="A266" s="5">
        <v>16</v>
      </c>
      <c r="B266" s="16" t="s">
        <v>40</v>
      </c>
      <c r="C266" s="16">
        <v>2003</v>
      </c>
      <c r="D266" s="16">
        <v>2003</v>
      </c>
      <c r="E266" s="16">
        <v>2003</v>
      </c>
      <c r="F266" s="16">
        <v>1</v>
      </c>
      <c r="G266" s="16" t="s">
        <v>12</v>
      </c>
      <c r="H266" s="16" t="s">
        <v>41</v>
      </c>
      <c r="I266" s="16" t="s">
        <v>42</v>
      </c>
      <c r="J266" s="41">
        <v>140.32000732421875</v>
      </c>
      <c r="K266" s="5">
        <v>8</v>
      </c>
      <c r="L266" s="41">
        <f t="shared" si="32"/>
        <v>148.32000732421875</v>
      </c>
      <c r="M266" s="41">
        <v>125.66999816894531</v>
      </c>
      <c r="N266" s="5">
        <v>4</v>
      </c>
      <c r="O266" s="41">
        <f t="shared" si="33"/>
        <v>129.66999816894531</v>
      </c>
      <c r="P266" s="41">
        <f t="shared" si="34"/>
        <v>129.66999816894531</v>
      </c>
      <c r="Q266" s="41">
        <f t="shared" si="35"/>
        <v>29.64407370626952</v>
      </c>
    </row>
    <row r="267" spans="1:17" ht="75" x14ac:dyDescent="0.25">
      <c r="A267" s="5">
        <v>17</v>
      </c>
      <c r="B267" s="16" t="s">
        <v>154</v>
      </c>
      <c r="C267" s="16">
        <v>2004</v>
      </c>
      <c r="D267" s="16">
        <v>2004</v>
      </c>
      <c r="E267" s="16">
        <v>2004</v>
      </c>
      <c r="F267" s="16">
        <v>1</v>
      </c>
      <c r="G267" s="16" t="s">
        <v>113</v>
      </c>
      <c r="H267" s="16" t="s">
        <v>114</v>
      </c>
      <c r="I267" s="16" t="s">
        <v>155</v>
      </c>
      <c r="J267" s="41"/>
      <c r="K267" s="5"/>
      <c r="L267" s="41" t="s">
        <v>848</v>
      </c>
      <c r="M267" s="41">
        <v>130.39999389648437</v>
      </c>
      <c r="N267" s="5">
        <v>0</v>
      </c>
      <c r="O267" s="41">
        <f t="shared" si="33"/>
        <v>130.39999389648437</v>
      </c>
      <c r="P267" s="41">
        <f t="shared" si="34"/>
        <v>130.39999389648437</v>
      </c>
      <c r="Q267" s="41">
        <f t="shared" si="35"/>
        <v>30.373923488352737</v>
      </c>
    </row>
    <row r="268" spans="1:17" ht="30" x14ac:dyDescent="0.25">
      <c r="A268" s="5">
        <v>18</v>
      </c>
      <c r="B268" s="16" t="s">
        <v>212</v>
      </c>
      <c r="C268" s="16">
        <v>2002</v>
      </c>
      <c r="D268" s="16">
        <v>2002</v>
      </c>
      <c r="E268" s="16">
        <v>2002</v>
      </c>
      <c r="F268" s="16">
        <v>1</v>
      </c>
      <c r="G268" s="16" t="s">
        <v>53</v>
      </c>
      <c r="H268" s="16" t="s">
        <v>60</v>
      </c>
      <c r="I268" s="16" t="s">
        <v>61</v>
      </c>
      <c r="J268" s="41">
        <v>133.94000244140625</v>
      </c>
      <c r="K268" s="5">
        <v>0</v>
      </c>
      <c r="L268" s="41">
        <f t="shared" si="32"/>
        <v>133.94000244140625</v>
      </c>
      <c r="M268" s="41">
        <v>127.61000061035156</v>
      </c>
      <c r="N268" s="5">
        <v>4</v>
      </c>
      <c r="O268" s="41">
        <f t="shared" si="33"/>
        <v>131.61000061035156</v>
      </c>
      <c r="P268" s="41">
        <f t="shared" si="34"/>
        <v>131.61000061035156</v>
      </c>
      <c r="Q268" s="41">
        <f t="shared" si="35"/>
        <v>31.583688289870626</v>
      </c>
    </row>
    <row r="269" spans="1:17" ht="30" x14ac:dyDescent="0.25">
      <c r="A269" s="5">
        <v>19</v>
      </c>
      <c r="B269" s="16" t="s">
        <v>119</v>
      </c>
      <c r="C269" s="16">
        <v>2004</v>
      </c>
      <c r="D269" s="16">
        <v>2004</v>
      </c>
      <c r="E269" s="16">
        <v>2004</v>
      </c>
      <c r="F269" s="16">
        <v>3</v>
      </c>
      <c r="G269" s="16" t="s">
        <v>53</v>
      </c>
      <c r="H269" s="16" t="s">
        <v>60</v>
      </c>
      <c r="I269" s="16" t="s">
        <v>120</v>
      </c>
      <c r="J269" s="41">
        <v>134.25</v>
      </c>
      <c r="K269" s="5">
        <v>2</v>
      </c>
      <c r="L269" s="41">
        <f t="shared" si="32"/>
        <v>136.25</v>
      </c>
      <c r="M269" s="41">
        <v>129.1199951171875</v>
      </c>
      <c r="N269" s="5">
        <v>4</v>
      </c>
      <c r="O269" s="41">
        <f t="shared" si="33"/>
        <v>133.1199951171875</v>
      </c>
      <c r="P269" s="41">
        <f t="shared" si="34"/>
        <v>133.1199951171875</v>
      </c>
      <c r="Q269" s="41">
        <f t="shared" si="35"/>
        <v>33.093380908862144</v>
      </c>
    </row>
    <row r="270" spans="1:17" ht="75" x14ac:dyDescent="0.25">
      <c r="A270" s="5">
        <v>20</v>
      </c>
      <c r="B270" s="16" t="s">
        <v>404</v>
      </c>
      <c r="C270" s="16">
        <v>2004</v>
      </c>
      <c r="D270" s="16">
        <v>2004</v>
      </c>
      <c r="E270" s="16">
        <v>2004</v>
      </c>
      <c r="F270" s="16" t="s">
        <v>45</v>
      </c>
      <c r="G270" s="16" t="s">
        <v>48</v>
      </c>
      <c r="H270" s="16" t="s">
        <v>49</v>
      </c>
      <c r="I270" s="16" t="s">
        <v>79</v>
      </c>
      <c r="J270" s="41">
        <v>129.88999938964844</v>
      </c>
      <c r="K270" s="5">
        <v>6</v>
      </c>
      <c r="L270" s="41">
        <f t="shared" si="32"/>
        <v>135.88999938964844</v>
      </c>
      <c r="M270" s="41">
        <v>129.44999694824219</v>
      </c>
      <c r="N270" s="5">
        <v>4</v>
      </c>
      <c r="O270" s="41">
        <f t="shared" si="33"/>
        <v>133.44999694824219</v>
      </c>
      <c r="P270" s="41">
        <f t="shared" si="34"/>
        <v>133.44999694824219</v>
      </c>
      <c r="Q270" s="41">
        <f t="shared" si="35"/>
        <v>33.423316763821568</v>
      </c>
    </row>
    <row r="271" spans="1:17" ht="75" x14ac:dyDescent="0.25">
      <c r="A271" s="5">
        <v>21</v>
      </c>
      <c r="B271" s="16" t="s">
        <v>239</v>
      </c>
      <c r="C271" s="16">
        <v>2002</v>
      </c>
      <c r="D271" s="16">
        <v>2002</v>
      </c>
      <c r="E271" s="16">
        <v>2002</v>
      </c>
      <c r="F271" s="16">
        <v>1</v>
      </c>
      <c r="G271" s="16" t="s">
        <v>12</v>
      </c>
      <c r="H271" s="16" t="s">
        <v>41</v>
      </c>
      <c r="I271" s="16" t="s">
        <v>104</v>
      </c>
      <c r="J271" s="41">
        <v>129.38999938964844</v>
      </c>
      <c r="K271" s="5">
        <v>6</v>
      </c>
      <c r="L271" s="41">
        <f t="shared" si="32"/>
        <v>135.38999938964844</v>
      </c>
      <c r="M271" s="41">
        <v>142.08999633789062</v>
      </c>
      <c r="N271" s="5">
        <v>2</v>
      </c>
      <c r="O271" s="41">
        <f t="shared" si="33"/>
        <v>144.08999633789062</v>
      </c>
      <c r="P271" s="41">
        <f t="shared" si="34"/>
        <v>135.38999938964844</v>
      </c>
      <c r="Q271" s="41">
        <f t="shared" si="35"/>
        <v>35.362931347422673</v>
      </c>
    </row>
    <row r="272" spans="1:17" ht="60" x14ac:dyDescent="0.25">
      <c r="A272" s="5">
        <v>22</v>
      </c>
      <c r="B272" s="16" t="s">
        <v>151</v>
      </c>
      <c r="C272" s="16">
        <v>2002</v>
      </c>
      <c r="D272" s="16">
        <v>2002</v>
      </c>
      <c r="E272" s="16">
        <v>2002</v>
      </c>
      <c r="F272" s="16">
        <v>2</v>
      </c>
      <c r="G272" s="16" t="s">
        <v>69</v>
      </c>
      <c r="H272" s="16" t="s">
        <v>70</v>
      </c>
      <c r="I272" s="16" t="s">
        <v>152</v>
      </c>
      <c r="J272" s="41">
        <v>141.91000366210937</v>
      </c>
      <c r="K272" s="5">
        <v>6</v>
      </c>
      <c r="L272" s="41">
        <f t="shared" si="32"/>
        <v>147.91000366210937</v>
      </c>
      <c r="M272" s="41">
        <v>134.22999572753906</v>
      </c>
      <c r="N272" s="5">
        <v>8</v>
      </c>
      <c r="O272" s="41">
        <f t="shared" si="33"/>
        <v>142.22999572753906</v>
      </c>
      <c r="P272" s="41">
        <f t="shared" si="34"/>
        <v>142.22999572753906</v>
      </c>
      <c r="Q272" s="41">
        <f t="shared" si="35"/>
        <v>42.201560189113188</v>
      </c>
    </row>
    <row r="273" spans="1:17" ht="45" x14ac:dyDescent="0.25">
      <c r="A273" s="5">
        <v>23</v>
      </c>
      <c r="B273" s="16" t="s">
        <v>377</v>
      </c>
      <c r="C273" s="16">
        <v>2003</v>
      </c>
      <c r="D273" s="16">
        <v>2003</v>
      </c>
      <c r="E273" s="16">
        <v>2003</v>
      </c>
      <c r="F273" s="16">
        <v>2</v>
      </c>
      <c r="G273" s="16" t="s">
        <v>64</v>
      </c>
      <c r="H273" s="16" t="s">
        <v>92</v>
      </c>
      <c r="I273" s="16" t="s">
        <v>190</v>
      </c>
      <c r="J273" s="41">
        <v>155.80999755859375</v>
      </c>
      <c r="K273" s="5">
        <v>2</v>
      </c>
      <c r="L273" s="41">
        <f t="shared" si="32"/>
        <v>157.80999755859375</v>
      </c>
      <c r="M273" s="41">
        <v>141.19000244140625</v>
      </c>
      <c r="N273" s="5">
        <v>2</v>
      </c>
      <c r="O273" s="41">
        <f t="shared" si="33"/>
        <v>143.19000244140625</v>
      </c>
      <c r="P273" s="41">
        <f t="shared" si="34"/>
        <v>143.19000244140625</v>
      </c>
      <c r="Q273" s="41">
        <f t="shared" si="35"/>
        <v>43.16137497224409</v>
      </c>
    </row>
    <row r="274" spans="1:17" ht="75" x14ac:dyDescent="0.25">
      <c r="A274" s="5">
        <v>24</v>
      </c>
      <c r="B274" s="16" t="s">
        <v>355</v>
      </c>
      <c r="C274" s="16">
        <v>2005</v>
      </c>
      <c r="D274" s="16">
        <v>2005</v>
      </c>
      <c r="E274" s="16">
        <v>2005</v>
      </c>
      <c r="F274" s="16">
        <v>2</v>
      </c>
      <c r="G274" s="16" t="s">
        <v>99</v>
      </c>
      <c r="H274" s="16" t="s">
        <v>352</v>
      </c>
      <c r="I274" s="16" t="s">
        <v>356</v>
      </c>
      <c r="J274" s="41">
        <v>145.60000610351562</v>
      </c>
      <c r="K274" s="5">
        <v>8</v>
      </c>
      <c r="L274" s="41">
        <f t="shared" si="32"/>
        <v>153.60000610351562</v>
      </c>
      <c r="M274" s="41">
        <v>139.27999877929687</v>
      </c>
      <c r="N274" s="5">
        <v>6</v>
      </c>
      <c r="O274" s="41">
        <f t="shared" si="33"/>
        <v>145.27999877929687</v>
      </c>
      <c r="P274" s="41">
        <f t="shared" si="34"/>
        <v>145.27999877929687</v>
      </c>
      <c r="Q274" s="41">
        <f t="shared" si="35"/>
        <v>45.250953464582011</v>
      </c>
    </row>
    <row r="275" spans="1:17" ht="75" x14ac:dyDescent="0.25">
      <c r="A275" s="5">
        <v>25</v>
      </c>
      <c r="B275" s="16" t="s">
        <v>489</v>
      </c>
      <c r="C275" s="16">
        <v>2004</v>
      </c>
      <c r="D275" s="16">
        <v>2004</v>
      </c>
      <c r="E275" s="16">
        <v>2004</v>
      </c>
      <c r="F275" s="16">
        <v>2</v>
      </c>
      <c r="G275" s="16" t="s">
        <v>12</v>
      </c>
      <c r="H275" s="16" t="s">
        <v>41</v>
      </c>
      <c r="I275" s="16" t="s">
        <v>104</v>
      </c>
      <c r="J275" s="41">
        <v>147.47999572753906</v>
      </c>
      <c r="K275" s="5">
        <v>2</v>
      </c>
      <c r="L275" s="41">
        <f t="shared" si="32"/>
        <v>149.47999572753906</v>
      </c>
      <c r="M275" s="41">
        <v>136.75999450683594</v>
      </c>
      <c r="N275" s="5">
        <v>12</v>
      </c>
      <c r="O275" s="41">
        <f t="shared" si="33"/>
        <v>148.75999450683594</v>
      </c>
      <c r="P275" s="41">
        <f t="shared" si="34"/>
        <v>148.75999450683594</v>
      </c>
      <c r="Q275" s="41">
        <f t="shared" si="35"/>
        <v>48.730253448921992</v>
      </c>
    </row>
    <row r="276" spans="1:17" ht="45" x14ac:dyDescent="0.25">
      <c r="A276" s="5">
        <v>26</v>
      </c>
      <c r="B276" s="16" t="s">
        <v>228</v>
      </c>
      <c r="C276" s="16">
        <v>2003</v>
      </c>
      <c r="D276" s="16">
        <v>2003</v>
      </c>
      <c r="E276" s="16">
        <v>2003</v>
      </c>
      <c r="F276" s="16">
        <v>1</v>
      </c>
      <c r="G276" s="16" t="s">
        <v>134</v>
      </c>
      <c r="H276" s="16" t="s">
        <v>135</v>
      </c>
      <c r="I276" s="16" t="s">
        <v>136</v>
      </c>
      <c r="J276" s="41">
        <v>128.41999816894531</v>
      </c>
      <c r="K276" s="5">
        <v>356</v>
      </c>
      <c r="L276" s="41">
        <f t="shared" si="32"/>
        <v>484.41999816894531</v>
      </c>
      <c r="M276" s="41">
        <v>147.6199951171875</v>
      </c>
      <c r="N276" s="5">
        <v>2</v>
      </c>
      <c r="O276" s="41">
        <f t="shared" si="33"/>
        <v>149.6199951171875</v>
      </c>
      <c r="P276" s="41">
        <f t="shared" si="34"/>
        <v>149.6199951171875</v>
      </c>
      <c r="Q276" s="41">
        <f t="shared" si="35"/>
        <v>49.590082122402741</v>
      </c>
    </row>
    <row r="277" spans="1:17" ht="75" x14ac:dyDescent="0.25">
      <c r="A277" s="5">
        <v>27</v>
      </c>
      <c r="B277" s="16" t="s">
        <v>389</v>
      </c>
      <c r="C277" s="16">
        <v>2002</v>
      </c>
      <c r="D277" s="16">
        <v>2002</v>
      </c>
      <c r="E277" s="16">
        <v>2002</v>
      </c>
      <c r="F277" s="16">
        <v>2</v>
      </c>
      <c r="G277" s="16" t="s">
        <v>48</v>
      </c>
      <c r="H277" s="16" t="s">
        <v>49</v>
      </c>
      <c r="I277" s="16" t="s">
        <v>208</v>
      </c>
      <c r="J277" s="41">
        <v>152.86000061035156</v>
      </c>
      <c r="K277" s="5">
        <v>10</v>
      </c>
      <c r="L277" s="41">
        <f t="shared" si="32"/>
        <v>162.86000061035156</v>
      </c>
      <c r="M277" s="41">
        <v>145.35000610351562</v>
      </c>
      <c r="N277" s="5">
        <v>8</v>
      </c>
      <c r="O277" s="41">
        <f t="shared" si="33"/>
        <v>153.35000610351562</v>
      </c>
      <c r="P277" s="41">
        <f t="shared" si="34"/>
        <v>153.35000610351562</v>
      </c>
      <c r="Q277" s="41">
        <f t="shared" si="35"/>
        <v>53.31934738086813</v>
      </c>
    </row>
    <row r="278" spans="1:17" ht="75" x14ac:dyDescent="0.25">
      <c r="A278" s="5">
        <v>28</v>
      </c>
      <c r="B278" s="16" t="s">
        <v>313</v>
      </c>
      <c r="C278" s="16">
        <v>2004</v>
      </c>
      <c r="D278" s="16">
        <v>2004</v>
      </c>
      <c r="E278" s="16">
        <v>2004</v>
      </c>
      <c r="F278" s="16">
        <v>3</v>
      </c>
      <c r="G278" s="16" t="s">
        <v>113</v>
      </c>
      <c r="H278" s="16" t="s">
        <v>114</v>
      </c>
      <c r="I278" s="16" t="s">
        <v>314</v>
      </c>
      <c r="J278" s="41">
        <v>149.69999694824219</v>
      </c>
      <c r="K278" s="5">
        <v>6</v>
      </c>
      <c r="L278" s="41">
        <f t="shared" si="32"/>
        <v>155.69999694824219</v>
      </c>
      <c r="M278" s="41">
        <v>174.85000610351562</v>
      </c>
      <c r="N278" s="5">
        <v>2</v>
      </c>
      <c r="O278" s="41">
        <f t="shared" si="33"/>
        <v>176.85000610351562</v>
      </c>
      <c r="P278" s="41">
        <f t="shared" si="34"/>
        <v>155.69999694824219</v>
      </c>
      <c r="Q278" s="41">
        <f t="shared" si="35"/>
        <v>55.668868400262674</v>
      </c>
    </row>
    <row r="279" spans="1:17" ht="75" x14ac:dyDescent="0.25">
      <c r="A279" s="5">
        <v>29</v>
      </c>
      <c r="B279" s="16" t="s">
        <v>348</v>
      </c>
      <c r="C279" s="16">
        <v>2004</v>
      </c>
      <c r="D279" s="16">
        <v>2004</v>
      </c>
      <c r="E279" s="16">
        <v>2004</v>
      </c>
      <c r="F279" s="16">
        <v>2</v>
      </c>
      <c r="G279" s="16" t="s">
        <v>12</v>
      </c>
      <c r="H279" s="16" t="s">
        <v>41</v>
      </c>
      <c r="I279" s="16" t="s">
        <v>349</v>
      </c>
      <c r="J279" s="41">
        <v>146.78999328613281</v>
      </c>
      <c r="K279" s="5">
        <v>54</v>
      </c>
      <c r="L279" s="41">
        <f t="shared" si="32"/>
        <v>200.78999328613281</v>
      </c>
      <c r="M279" s="41">
        <v>149.85000610351562</v>
      </c>
      <c r="N279" s="5">
        <v>6</v>
      </c>
      <c r="O279" s="41">
        <f t="shared" si="33"/>
        <v>155.85000610351562</v>
      </c>
      <c r="P279" s="41">
        <f t="shared" si="34"/>
        <v>155.85000610351562</v>
      </c>
      <c r="Q279" s="41">
        <f t="shared" si="35"/>
        <v>55.818847564737915</v>
      </c>
    </row>
    <row r="280" spans="1:17" ht="105" x14ac:dyDescent="0.25">
      <c r="A280" s="5">
        <v>30</v>
      </c>
      <c r="B280" s="16" t="s">
        <v>375</v>
      </c>
      <c r="C280" s="16">
        <v>2002</v>
      </c>
      <c r="D280" s="16">
        <v>2002</v>
      </c>
      <c r="E280" s="16">
        <v>2002</v>
      </c>
      <c r="F280" s="16">
        <v>2</v>
      </c>
      <c r="G280" s="16" t="s">
        <v>113</v>
      </c>
      <c r="H280" s="16" t="s">
        <v>158</v>
      </c>
      <c r="I280" s="16" t="s">
        <v>314</v>
      </c>
      <c r="J280" s="41">
        <v>161.64999389648437</v>
      </c>
      <c r="K280" s="5">
        <v>4</v>
      </c>
      <c r="L280" s="41">
        <f t="shared" si="32"/>
        <v>165.64999389648437</v>
      </c>
      <c r="M280" s="41"/>
      <c r="N280" s="5"/>
      <c r="O280" s="41" t="s">
        <v>848</v>
      </c>
      <c r="P280" s="41">
        <f t="shared" si="34"/>
        <v>165.64999389648437</v>
      </c>
      <c r="Q280" s="41">
        <f t="shared" si="35"/>
        <v>65.61687608091674</v>
      </c>
    </row>
    <row r="281" spans="1:17" ht="45" x14ac:dyDescent="0.25">
      <c r="A281" s="5">
        <v>31</v>
      </c>
      <c r="B281" s="16" t="s">
        <v>293</v>
      </c>
      <c r="C281" s="16">
        <v>2001</v>
      </c>
      <c r="D281" s="16">
        <v>2001</v>
      </c>
      <c r="E281" s="16">
        <v>2001</v>
      </c>
      <c r="F281" s="16">
        <v>1</v>
      </c>
      <c r="G281" s="16" t="s">
        <v>174</v>
      </c>
      <c r="H281" s="16" t="s">
        <v>175</v>
      </c>
      <c r="I281" s="16" t="s">
        <v>294</v>
      </c>
      <c r="J281" s="41">
        <v>164.8800048828125</v>
      </c>
      <c r="K281" s="5">
        <v>10</v>
      </c>
      <c r="L281" s="41">
        <f t="shared" si="32"/>
        <v>174.8800048828125</v>
      </c>
      <c r="M281" s="41">
        <v>171.25999450683594</v>
      </c>
      <c r="N281" s="5">
        <v>4</v>
      </c>
      <c r="O281" s="41">
        <f t="shared" si="33"/>
        <v>175.25999450683594</v>
      </c>
      <c r="P281" s="41">
        <f t="shared" si="34"/>
        <v>174.8800048828125</v>
      </c>
      <c r="Q281" s="41">
        <f t="shared" si="35"/>
        <v>74.845041743895663</v>
      </c>
    </row>
    <row r="282" spans="1:17" ht="30" x14ac:dyDescent="0.25">
      <c r="A282" s="5">
        <v>32</v>
      </c>
      <c r="B282" s="16" t="s">
        <v>305</v>
      </c>
      <c r="C282" s="16">
        <v>2003</v>
      </c>
      <c r="D282" s="16">
        <v>2003</v>
      </c>
      <c r="E282" s="16">
        <v>2003</v>
      </c>
      <c r="F282" s="16">
        <v>2</v>
      </c>
      <c r="G282" s="16" t="s">
        <v>242</v>
      </c>
      <c r="H282" s="16" t="s">
        <v>243</v>
      </c>
      <c r="I282" s="16" t="s">
        <v>244</v>
      </c>
      <c r="J282" s="41">
        <v>201.97000122070313</v>
      </c>
      <c r="K282" s="5">
        <v>110</v>
      </c>
      <c r="L282" s="41">
        <f t="shared" si="32"/>
        <v>311.97000122070312</v>
      </c>
      <c r="M282" s="41">
        <v>173.32000732421875</v>
      </c>
      <c r="N282" s="5">
        <v>12</v>
      </c>
      <c r="O282" s="41">
        <f t="shared" si="33"/>
        <v>185.32000732421875</v>
      </c>
      <c r="P282" s="41">
        <f t="shared" si="34"/>
        <v>185.32000732421875</v>
      </c>
      <c r="Q282" s="41">
        <f t="shared" si="35"/>
        <v>85.282956952654047</v>
      </c>
    </row>
  </sheetData>
  <mergeCells count="76">
    <mergeCell ref="P249:P250"/>
    <mergeCell ref="Q249:Q250"/>
    <mergeCell ref="G249:G250"/>
    <mergeCell ref="H249:H250"/>
    <mergeCell ref="I249:I250"/>
    <mergeCell ref="A248:J248"/>
    <mergeCell ref="J249:L249"/>
    <mergeCell ref="M249:O249"/>
    <mergeCell ref="A249:A250"/>
    <mergeCell ref="B249:B250"/>
    <mergeCell ref="C249:C250"/>
    <mergeCell ref="D249:D250"/>
    <mergeCell ref="E249:E250"/>
    <mergeCell ref="F249:F250"/>
    <mergeCell ref="I195:I196"/>
    <mergeCell ref="A194:J194"/>
    <mergeCell ref="J195:L195"/>
    <mergeCell ref="M195:O195"/>
    <mergeCell ref="P195:P196"/>
    <mergeCell ref="Q195:Q196"/>
    <mergeCell ref="P140:P141"/>
    <mergeCell ref="Q140:Q141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G140:G141"/>
    <mergeCell ref="H140:H141"/>
    <mergeCell ref="I140:I141"/>
    <mergeCell ref="A139:J139"/>
    <mergeCell ref="J140:L140"/>
    <mergeCell ref="M140:O140"/>
    <mergeCell ref="A140:A141"/>
    <mergeCell ref="B140:B141"/>
    <mergeCell ref="C140:C141"/>
    <mergeCell ref="D140:D141"/>
    <mergeCell ref="E140:E141"/>
    <mergeCell ref="F140:F141"/>
    <mergeCell ref="I106:I107"/>
    <mergeCell ref="A105:J105"/>
    <mergeCell ref="J106:L106"/>
    <mergeCell ref="M106:O106"/>
    <mergeCell ref="P106:P107"/>
    <mergeCell ref="Q106:Q107"/>
    <mergeCell ref="P8:P9"/>
    <mergeCell ref="Q8:Q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503</v>
      </c>
      <c r="B1" s="1" t="s">
        <v>504</v>
      </c>
      <c r="C1" s="1" t="s">
        <v>1</v>
      </c>
      <c r="D1" s="1" t="s">
        <v>505</v>
      </c>
      <c r="E1" s="1" t="s">
        <v>506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494</v>
      </c>
      <c r="L1" s="1" t="s">
        <v>507</v>
      </c>
      <c r="M1" s="1" t="s">
        <v>8</v>
      </c>
    </row>
    <row r="2" spans="1:13" x14ac:dyDescent="0.25">
      <c r="A2" s="3" t="s">
        <v>508</v>
      </c>
      <c r="B2" s="2" t="s">
        <v>509</v>
      </c>
      <c r="C2" s="3" t="s">
        <v>17</v>
      </c>
      <c r="D2" s="2">
        <v>2004</v>
      </c>
      <c r="E2" s="2">
        <v>2004</v>
      </c>
      <c r="F2" s="4" t="s">
        <v>510</v>
      </c>
      <c r="G2" s="4" t="s">
        <v>11</v>
      </c>
      <c r="H2" s="3" t="s">
        <v>18</v>
      </c>
      <c r="I2" s="3" t="s">
        <v>19</v>
      </c>
      <c r="J2" s="3" t="s">
        <v>20</v>
      </c>
      <c r="K2" s="3" t="s">
        <v>18</v>
      </c>
      <c r="L2" s="2">
        <v>0</v>
      </c>
      <c r="M2" s="2">
        <v>0</v>
      </c>
    </row>
    <row r="3" spans="1:13" x14ac:dyDescent="0.25">
      <c r="A3" s="6" t="s">
        <v>508</v>
      </c>
      <c r="B3" s="5" t="s">
        <v>511</v>
      </c>
      <c r="C3" s="6" t="s">
        <v>23</v>
      </c>
      <c r="D3" s="5">
        <v>2003</v>
      </c>
      <c r="E3" s="5">
        <v>2003</v>
      </c>
      <c r="F3" s="7" t="s">
        <v>512</v>
      </c>
      <c r="G3" s="7" t="s">
        <v>24</v>
      </c>
      <c r="H3" s="6" t="s">
        <v>25</v>
      </c>
      <c r="I3" s="6" t="s">
        <v>26</v>
      </c>
      <c r="J3" s="6" t="s">
        <v>27</v>
      </c>
      <c r="K3" s="6" t="s">
        <v>25</v>
      </c>
      <c r="L3" s="5">
        <v>0</v>
      </c>
      <c r="M3" s="5">
        <v>0</v>
      </c>
    </row>
    <row r="4" spans="1:13" x14ac:dyDescent="0.25">
      <c r="A4" s="6" t="s">
        <v>508</v>
      </c>
      <c r="B4" s="5" t="s">
        <v>513</v>
      </c>
      <c r="C4" s="6" t="s">
        <v>29</v>
      </c>
      <c r="D4" s="5">
        <v>2002</v>
      </c>
      <c r="E4" s="5">
        <v>2002</v>
      </c>
      <c r="F4" s="7" t="s">
        <v>514</v>
      </c>
      <c r="G4" s="7" t="s">
        <v>30</v>
      </c>
      <c r="H4" s="6" t="s">
        <v>31</v>
      </c>
      <c r="I4" s="6" t="s">
        <v>32</v>
      </c>
      <c r="J4" s="6" t="s">
        <v>33</v>
      </c>
      <c r="K4" s="6" t="s">
        <v>31</v>
      </c>
      <c r="L4" s="5">
        <v>0</v>
      </c>
      <c r="M4" s="5">
        <v>0</v>
      </c>
    </row>
    <row r="5" spans="1:13" x14ac:dyDescent="0.25">
      <c r="A5" s="6" t="s">
        <v>508</v>
      </c>
      <c r="B5" s="5" t="s">
        <v>515</v>
      </c>
      <c r="C5" s="6" t="s">
        <v>35</v>
      </c>
      <c r="D5" s="5">
        <v>2002</v>
      </c>
      <c r="E5" s="5">
        <v>2002</v>
      </c>
      <c r="F5" s="7" t="s">
        <v>514</v>
      </c>
      <c r="G5" s="7" t="s">
        <v>30</v>
      </c>
      <c r="H5" s="6" t="s">
        <v>36</v>
      </c>
      <c r="I5" s="6" t="s">
        <v>37</v>
      </c>
      <c r="J5" s="6" t="s">
        <v>38</v>
      </c>
      <c r="K5" s="6" t="s">
        <v>36</v>
      </c>
      <c r="L5" s="5">
        <v>0</v>
      </c>
      <c r="M5" s="5">
        <v>0</v>
      </c>
    </row>
    <row r="6" spans="1:13" x14ac:dyDescent="0.25">
      <c r="A6" s="6" t="s">
        <v>508</v>
      </c>
      <c r="B6" s="5" t="s">
        <v>516</v>
      </c>
      <c r="C6" s="6" t="s">
        <v>47</v>
      </c>
      <c r="D6" s="5">
        <v>2002</v>
      </c>
      <c r="E6" s="5">
        <v>2002</v>
      </c>
      <c r="F6" s="7" t="s">
        <v>514</v>
      </c>
      <c r="G6" s="7" t="s">
        <v>24</v>
      </c>
      <c r="H6" s="6" t="s">
        <v>48</v>
      </c>
      <c r="I6" s="6" t="s">
        <v>49</v>
      </c>
      <c r="J6" s="6" t="s">
        <v>50</v>
      </c>
      <c r="K6" s="6" t="s">
        <v>48</v>
      </c>
      <c r="L6" s="5">
        <v>0</v>
      </c>
      <c r="M6" s="5">
        <v>0</v>
      </c>
    </row>
    <row r="7" spans="1:13" x14ac:dyDescent="0.25">
      <c r="A7" s="6" t="s">
        <v>508</v>
      </c>
      <c r="B7" s="5" t="s">
        <v>517</v>
      </c>
      <c r="C7" s="6" t="s">
        <v>52</v>
      </c>
      <c r="D7" s="5">
        <v>2002</v>
      </c>
      <c r="E7" s="5">
        <v>2002</v>
      </c>
      <c r="F7" s="7" t="s">
        <v>514</v>
      </c>
      <c r="G7" s="7" t="s">
        <v>30</v>
      </c>
      <c r="H7" s="6" t="s">
        <v>53</v>
      </c>
      <c r="I7" s="6" t="s">
        <v>54</v>
      </c>
      <c r="J7" s="6" t="s">
        <v>55</v>
      </c>
      <c r="K7" s="6" t="s">
        <v>53</v>
      </c>
      <c r="L7" s="5">
        <v>0</v>
      </c>
      <c r="M7" s="5">
        <v>0</v>
      </c>
    </row>
    <row r="8" spans="1:13" x14ac:dyDescent="0.25">
      <c r="A8" s="6" t="s">
        <v>508</v>
      </c>
      <c r="B8" s="5" t="s">
        <v>518</v>
      </c>
      <c r="C8" s="6" t="s">
        <v>57</v>
      </c>
      <c r="D8" s="5">
        <v>2002</v>
      </c>
      <c r="E8" s="5">
        <v>2002</v>
      </c>
      <c r="F8" s="7" t="s">
        <v>514</v>
      </c>
      <c r="G8" s="7" t="s">
        <v>30</v>
      </c>
      <c r="H8" s="6" t="s">
        <v>12</v>
      </c>
      <c r="I8" s="6" t="s">
        <v>41</v>
      </c>
      <c r="J8" s="6" t="s">
        <v>42</v>
      </c>
      <c r="K8" s="6" t="s">
        <v>12</v>
      </c>
      <c r="L8" s="5">
        <v>0</v>
      </c>
      <c r="M8" s="5">
        <v>0</v>
      </c>
    </row>
    <row r="9" spans="1:13" x14ac:dyDescent="0.25">
      <c r="A9" s="6" t="s">
        <v>508</v>
      </c>
      <c r="B9" s="5" t="s">
        <v>519</v>
      </c>
      <c r="C9" s="6" t="s">
        <v>59</v>
      </c>
      <c r="D9" s="5">
        <v>2002</v>
      </c>
      <c r="E9" s="5">
        <v>2002</v>
      </c>
      <c r="F9" s="7" t="s">
        <v>514</v>
      </c>
      <c r="G9" s="7" t="s">
        <v>30</v>
      </c>
      <c r="H9" s="6" t="s">
        <v>53</v>
      </c>
      <c r="I9" s="6" t="s">
        <v>60</v>
      </c>
      <c r="J9" s="6" t="s">
        <v>61</v>
      </c>
      <c r="K9" s="6" t="s">
        <v>53</v>
      </c>
      <c r="L9" s="5">
        <v>0</v>
      </c>
      <c r="M9" s="5">
        <v>0</v>
      </c>
    </row>
    <row r="10" spans="1:13" x14ac:dyDescent="0.25">
      <c r="A10" s="6" t="s">
        <v>508</v>
      </c>
      <c r="B10" s="5" t="s">
        <v>520</v>
      </c>
      <c r="C10" s="6" t="s">
        <v>63</v>
      </c>
      <c r="D10" s="5">
        <v>2002</v>
      </c>
      <c r="E10" s="5">
        <v>2002</v>
      </c>
      <c r="F10" s="7" t="s">
        <v>514</v>
      </c>
      <c r="G10" s="7" t="s">
        <v>30</v>
      </c>
      <c r="H10" s="6" t="s">
        <v>64</v>
      </c>
      <c r="I10" s="6" t="s">
        <v>65</v>
      </c>
      <c r="J10" s="6" t="s">
        <v>66</v>
      </c>
      <c r="K10" s="6" t="s">
        <v>64</v>
      </c>
      <c r="L10" s="5">
        <v>0</v>
      </c>
      <c r="M10" s="5">
        <v>0</v>
      </c>
    </row>
    <row r="11" spans="1:13" x14ac:dyDescent="0.25">
      <c r="A11" s="6" t="s">
        <v>508</v>
      </c>
      <c r="B11" s="5" t="s">
        <v>521</v>
      </c>
      <c r="C11" s="6" t="s">
        <v>73</v>
      </c>
      <c r="D11" s="5">
        <v>2001</v>
      </c>
      <c r="E11" s="5">
        <v>2001</v>
      </c>
      <c r="F11" s="7" t="s">
        <v>522</v>
      </c>
      <c r="G11" s="7" t="s">
        <v>30</v>
      </c>
      <c r="H11" s="6" t="s">
        <v>74</v>
      </c>
      <c r="I11" s="6" t="s">
        <v>75</v>
      </c>
      <c r="J11" s="6" t="s">
        <v>76</v>
      </c>
      <c r="K11" s="6" t="s">
        <v>74</v>
      </c>
      <c r="L11" s="5">
        <v>0</v>
      </c>
      <c r="M11" s="5">
        <v>0</v>
      </c>
    </row>
    <row r="12" spans="1:13" x14ac:dyDescent="0.25">
      <c r="A12" s="6" t="s">
        <v>508</v>
      </c>
      <c r="B12" s="5" t="s">
        <v>523</v>
      </c>
      <c r="C12" s="6" t="s">
        <v>86</v>
      </c>
      <c r="D12" s="5">
        <v>2003</v>
      </c>
      <c r="E12" s="5">
        <v>2003</v>
      </c>
      <c r="F12" s="7" t="s">
        <v>512</v>
      </c>
      <c r="G12" s="7" t="s">
        <v>11</v>
      </c>
      <c r="H12" s="6" t="s">
        <v>74</v>
      </c>
      <c r="I12" s="6" t="s">
        <v>75</v>
      </c>
      <c r="J12" s="6" t="s">
        <v>87</v>
      </c>
      <c r="K12" s="6" t="s">
        <v>74</v>
      </c>
      <c r="L12" s="5">
        <v>0</v>
      </c>
      <c r="M12" s="5">
        <v>0</v>
      </c>
    </row>
    <row r="13" spans="1:13" x14ac:dyDescent="0.25">
      <c r="A13" s="6" t="s">
        <v>508</v>
      </c>
      <c r="B13" s="5" t="s">
        <v>524</v>
      </c>
      <c r="C13" s="6" t="s">
        <v>95</v>
      </c>
      <c r="D13" s="5">
        <v>2001</v>
      </c>
      <c r="E13" s="5">
        <v>2001</v>
      </c>
      <c r="F13" s="7" t="s">
        <v>522</v>
      </c>
      <c r="G13" s="7" t="s">
        <v>45</v>
      </c>
      <c r="H13" s="6" t="s">
        <v>48</v>
      </c>
      <c r="I13" s="6" t="s">
        <v>49</v>
      </c>
      <c r="J13" s="6" t="s">
        <v>96</v>
      </c>
      <c r="K13" s="6" t="s">
        <v>48</v>
      </c>
      <c r="L13" s="5">
        <v>0</v>
      </c>
      <c r="M13" s="5">
        <v>0</v>
      </c>
    </row>
    <row r="14" spans="1:13" x14ac:dyDescent="0.25">
      <c r="A14" s="6" t="s">
        <v>508</v>
      </c>
      <c r="B14" s="5" t="s">
        <v>525</v>
      </c>
      <c r="C14" s="6" t="s">
        <v>98</v>
      </c>
      <c r="D14" s="5">
        <v>2002</v>
      </c>
      <c r="E14" s="5">
        <v>2002</v>
      </c>
      <c r="F14" s="7" t="s">
        <v>514</v>
      </c>
      <c r="G14" s="7" t="s">
        <v>45</v>
      </c>
      <c r="H14" s="6" t="s">
        <v>99</v>
      </c>
      <c r="I14" s="6" t="s">
        <v>100</v>
      </c>
      <c r="J14" s="6" t="s">
        <v>101</v>
      </c>
      <c r="K14" s="6" t="s">
        <v>99</v>
      </c>
      <c r="L14" s="5">
        <v>0</v>
      </c>
      <c r="M14" s="5">
        <v>0</v>
      </c>
    </row>
    <row r="15" spans="1:13" x14ac:dyDescent="0.25">
      <c r="A15" s="6" t="s">
        <v>508</v>
      </c>
      <c r="B15" s="5" t="s">
        <v>526</v>
      </c>
      <c r="C15" s="6" t="s">
        <v>103</v>
      </c>
      <c r="D15" s="5">
        <v>2002</v>
      </c>
      <c r="E15" s="5">
        <v>2002</v>
      </c>
      <c r="F15" s="7" t="s">
        <v>514</v>
      </c>
      <c r="G15" s="7" t="s">
        <v>30</v>
      </c>
      <c r="H15" s="6" t="s">
        <v>12</v>
      </c>
      <c r="I15" s="6" t="s">
        <v>41</v>
      </c>
      <c r="J15" s="6" t="s">
        <v>104</v>
      </c>
      <c r="K15" s="6" t="s">
        <v>12</v>
      </c>
      <c r="L15" s="5">
        <v>0</v>
      </c>
      <c r="M15" s="5">
        <v>0</v>
      </c>
    </row>
    <row r="16" spans="1:13" x14ac:dyDescent="0.25">
      <c r="A16" s="6" t="s">
        <v>508</v>
      </c>
      <c r="B16" s="5" t="s">
        <v>527</v>
      </c>
      <c r="C16" s="6" t="s">
        <v>106</v>
      </c>
      <c r="D16" s="5">
        <v>2004</v>
      </c>
      <c r="E16" s="5">
        <v>2004</v>
      </c>
      <c r="F16" s="7" t="s">
        <v>510</v>
      </c>
      <c r="G16" s="7" t="s">
        <v>24</v>
      </c>
      <c r="H16" s="6" t="s">
        <v>31</v>
      </c>
      <c r="I16" s="6" t="s">
        <v>107</v>
      </c>
      <c r="J16" s="6" t="s">
        <v>108</v>
      </c>
      <c r="K16" s="6" t="s">
        <v>31</v>
      </c>
      <c r="L16" s="5">
        <v>0</v>
      </c>
      <c r="M16" s="5">
        <v>0</v>
      </c>
    </row>
    <row r="17" spans="1:13" x14ac:dyDescent="0.25">
      <c r="A17" s="6" t="s">
        <v>508</v>
      </c>
      <c r="B17" s="5" t="s">
        <v>528</v>
      </c>
      <c r="C17" s="6" t="s">
        <v>110</v>
      </c>
      <c r="D17" s="5">
        <v>2004</v>
      </c>
      <c r="E17" s="5">
        <v>2004</v>
      </c>
      <c r="F17" s="7" t="s">
        <v>510</v>
      </c>
      <c r="G17" s="7" t="s">
        <v>11</v>
      </c>
      <c r="H17" s="6" t="s">
        <v>36</v>
      </c>
      <c r="I17" s="6" t="s">
        <v>37</v>
      </c>
      <c r="J17" s="6" t="s">
        <v>38</v>
      </c>
      <c r="K17" s="6" t="s">
        <v>36</v>
      </c>
      <c r="L17" s="5">
        <v>0</v>
      </c>
      <c r="M17" s="5">
        <v>0</v>
      </c>
    </row>
    <row r="18" spans="1:13" x14ac:dyDescent="0.25">
      <c r="A18" s="6" t="s">
        <v>508</v>
      </c>
      <c r="B18" s="5" t="s">
        <v>529</v>
      </c>
      <c r="C18" s="6" t="s">
        <v>112</v>
      </c>
      <c r="D18" s="5">
        <v>2004</v>
      </c>
      <c r="E18" s="5">
        <v>2004</v>
      </c>
      <c r="F18" s="7" t="s">
        <v>510</v>
      </c>
      <c r="G18" s="7" t="s">
        <v>11</v>
      </c>
      <c r="H18" s="6" t="s">
        <v>113</v>
      </c>
      <c r="I18" s="6" t="s">
        <v>114</v>
      </c>
      <c r="J18" s="6" t="s">
        <v>115</v>
      </c>
      <c r="K18" s="6" t="s">
        <v>113</v>
      </c>
      <c r="L18" s="5">
        <v>0</v>
      </c>
      <c r="M18" s="5">
        <v>0</v>
      </c>
    </row>
    <row r="19" spans="1:13" x14ac:dyDescent="0.25">
      <c r="A19" s="6" t="s">
        <v>508</v>
      </c>
      <c r="B19" s="5" t="s">
        <v>530</v>
      </c>
      <c r="C19" s="6" t="s">
        <v>117</v>
      </c>
      <c r="D19" s="5">
        <v>2003</v>
      </c>
      <c r="E19" s="5">
        <v>2003</v>
      </c>
      <c r="F19" s="7" t="s">
        <v>512</v>
      </c>
      <c r="G19" s="7" t="s">
        <v>24</v>
      </c>
      <c r="H19" s="6" t="s">
        <v>18</v>
      </c>
      <c r="I19" s="6" t="s">
        <v>19</v>
      </c>
      <c r="J19" s="6" t="s">
        <v>20</v>
      </c>
      <c r="K19" s="6" t="s">
        <v>18</v>
      </c>
      <c r="L19" s="5">
        <v>0</v>
      </c>
      <c r="M19" s="5">
        <v>0</v>
      </c>
    </row>
    <row r="20" spans="1:13" x14ac:dyDescent="0.25">
      <c r="A20" s="6" t="s">
        <v>508</v>
      </c>
      <c r="B20" s="5" t="s">
        <v>531</v>
      </c>
      <c r="C20" s="6" t="s">
        <v>131</v>
      </c>
      <c r="D20" s="5">
        <v>2004</v>
      </c>
      <c r="E20" s="5">
        <v>2004</v>
      </c>
      <c r="F20" s="7" t="s">
        <v>510</v>
      </c>
      <c r="G20" s="7" t="s">
        <v>24</v>
      </c>
      <c r="H20" s="6" t="s">
        <v>113</v>
      </c>
      <c r="I20" s="6" t="s">
        <v>128</v>
      </c>
      <c r="J20" s="6" t="s">
        <v>129</v>
      </c>
      <c r="K20" s="6" t="s">
        <v>113</v>
      </c>
      <c r="L20" s="5">
        <v>0</v>
      </c>
      <c r="M20" s="5">
        <v>0</v>
      </c>
    </row>
    <row r="21" spans="1:13" x14ac:dyDescent="0.25">
      <c r="A21" s="6" t="s">
        <v>508</v>
      </c>
      <c r="B21" s="5" t="s">
        <v>532</v>
      </c>
      <c r="C21" s="6" t="s">
        <v>140</v>
      </c>
      <c r="D21" s="5">
        <v>2002</v>
      </c>
      <c r="E21" s="5">
        <v>2002</v>
      </c>
      <c r="F21" s="7" t="s">
        <v>514</v>
      </c>
      <c r="G21" s="7" t="s">
        <v>30</v>
      </c>
      <c r="H21" s="6" t="s">
        <v>36</v>
      </c>
      <c r="I21" s="6" t="s">
        <v>37</v>
      </c>
      <c r="J21" s="6" t="s">
        <v>38</v>
      </c>
      <c r="K21" s="6" t="s">
        <v>36</v>
      </c>
      <c r="L21" s="5">
        <v>0</v>
      </c>
      <c r="M21" s="5">
        <v>0</v>
      </c>
    </row>
    <row r="22" spans="1:13" x14ac:dyDescent="0.25">
      <c r="A22" s="6" t="s">
        <v>508</v>
      </c>
      <c r="B22" s="5" t="s">
        <v>533</v>
      </c>
      <c r="C22" s="6" t="s">
        <v>160</v>
      </c>
      <c r="D22" s="5">
        <v>2004</v>
      </c>
      <c r="E22" s="5">
        <v>2004</v>
      </c>
      <c r="F22" s="7" t="s">
        <v>510</v>
      </c>
      <c r="G22" s="7" t="s">
        <v>11</v>
      </c>
      <c r="H22" s="6" t="s">
        <v>18</v>
      </c>
      <c r="I22" s="6" t="s">
        <v>19</v>
      </c>
      <c r="J22" s="6" t="s">
        <v>20</v>
      </c>
      <c r="K22" s="6" t="s">
        <v>18</v>
      </c>
      <c r="L22" s="5">
        <v>0</v>
      </c>
      <c r="M22" s="5">
        <v>0</v>
      </c>
    </row>
    <row r="23" spans="1:13" x14ac:dyDescent="0.25">
      <c r="A23" s="6" t="s">
        <v>508</v>
      </c>
      <c r="B23" s="5" t="s">
        <v>534</v>
      </c>
      <c r="C23" s="6" t="s">
        <v>162</v>
      </c>
      <c r="D23" s="5">
        <v>2002</v>
      </c>
      <c r="E23" s="5">
        <v>2002</v>
      </c>
      <c r="F23" s="7" t="s">
        <v>514</v>
      </c>
      <c r="G23" s="7" t="s">
        <v>24</v>
      </c>
      <c r="H23" s="6" t="s">
        <v>18</v>
      </c>
      <c r="I23" s="6" t="s">
        <v>19</v>
      </c>
      <c r="J23" s="6" t="s">
        <v>20</v>
      </c>
      <c r="K23" s="6" t="s">
        <v>18</v>
      </c>
      <c r="L23" s="5">
        <v>0</v>
      </c>
      <c r="M23" s="5">
        <v>0</v>
      </c>
    </row>
    <row r="24" spans="1:13" x14ac:dyDescent="0.25">
      <c r="A24" s="6" t="s">
        <v>508</v>
      </c>
      <c r="B24" s="5" t="s">
        <v>535</v>
      </c>
      <c r="C24" s="6" t="s">
        <v>164</v>
      </c>
      <c r="D24" s="5">
        <v>2005</v>
      </c>
      <c r="E24" s="5">
        <v>2005</v>
      </c>
      <c r="F24" s="7" t="s">
        <v>536</v>
      </c>
      <c r="G24" s="7" t="s">
        <v>11</v>
      </c>
      <c r="H24" s="6" t="s">
        <v>18</v>
      </c>
      <c r="I24" s="6" t="s">
        <v>19</v>
      </c>
      <c r="J24" s="6" t="s">
        <v>20</v>
      </c>
      <c r="K24" s="6" t="s">
        <v>18</v>
      </c>
      <c r="L24" s="5">
        <v>0</v>
      </c>
      <c r="M24" s="5">
        <v>0</v>
      </c>
    </row>
    <row r="25" spans="1:13" x14ac:dyDescent="0.25">
      <c r="A25" s="6" t="s">
        <v>508</v>
      </c>
      <c r="B25" s="5" t="s">
        <v>537</v>
      </c>
      <c r="C25" s="6" t="s">
        <v>170</v>
      </c>
      <c r="D25" s="5">
        <v>2003</v>
      </c>
      <c r="E25" s="5">
        <v>2003</v>
      </c>
      <c r="F25" s="7" t="s">
        <v>512</v>
      </c>
      <c r="G25" s="7" t="s">
        <v>30</v>
      </c>
      <c r="H25" s="6" t="s">
        <v>31</v>
      </c>
      <c r="I25" s="6" t="s">
        <v>32</v>
      </c>
      <c r="J25" s="6" t="s">
        <v>171</v>
      </c>
      <c r="K25" s="6" t="s">
        <v>31</v>
      </c>
      <c r="L25" s="5">
        <v>0</v>
      </c>
      <c r="M25" s="5">
        <v>0</v>
      </c>
    </row>
    <row r="26" spans="1:13" x14ac:dyDescent="0.25">
      <c r="A26" s="6" t="s">
        <v>508</v>
      </c>
      <c r="B26" s="5" t="s">
        <v>538</v>
      </c>
      <c r="C26" s="6" t="s">
        <v>180</v>
      </c>
      <c r="D26" s="5">
        <v>2004</v>
      </c>
      <c r="E26" s="5">
        <v>2004</v>
      </c>
      <c r="F26" s="7" t="s">
        <v>510</v>
      </c>
      <c r="G26" s="7" t="s">
        <v>24</v>
      </c>
      <c r="H26" s="6" t="s">
        <v>113</v>
      </c>
      <c r="I26" s="6" t="s">
        <v>114</v>
      </c>
      <c r="J26" s="6" t="s">
        <v>115</v>
      </c>
      <c r="K26" s="6" t="s">
        <v>113</v>
      </c>
      <c r="L26" s="5">
        <v>0</v>
      </c>
      <c r="M26" s="5">
        <v>0</v>
      </c>
    </row>
    <row r="27" spans="1:13" x14ac:dyDescent="0.25">
      <c r="A27" s="6" t="s">
        <v>508</v>
      </c>
      <c r="B27" s="5" t="s">
        <v>539</v>
      </c>
      <c r="C27" s="6" t="s">
        <v>184</v>
      </c>
      <c r="D27" s="5">
        <v>2002</v>
      </c>
      <c r="E27" s="5">
        <v>2002</v>
      </c>
      <c r="F27" s="7" t="s">
        <v>514</v>
      </c>
      <c r="G27" s="7" t="s">
        <v>24</v>
      </c>
      <c r="H27" s="6" t="s">
        <v>113</v>
      </c>
      <c r="I27" s="6" t="s">
        <v>185</v>
      </c>
      <c r="J27" s="6" t="s">
        <v>115</v>
      </c>
      <c r="K27" s="6" t="s">
        <v>113</v>
      </c>
      <c r="L27" s="5">
        <v>0</v>
      </c>
      <c r="M27" s="5">
        <v>0</v>
      </c>
    </row>
    <row r="28" spans="1:13" x14ac:dyDescent="0.25">
      <c r="A28" s="6" t="s">
        <v>508</v>
      </c>
      <c r="B28" s="5" t="s">
        <v>540</v>
      </c>
      <c r="C28" s="6" t="s">
        <v>187</v>
      </c>
      <c r="D28" s="5">
        <v>2004</v>
      </c>
      <c r="E28" s="5">
        <v>2004</v>
      </c>
      <c r="F28" s="7" t="s">
        <v>510</v>
      </c>
      <c r="G28" s="7" t="s">
        <v>11</v>
      </c>
      <c r="H28" s="6" t="s">
        <v>25</v>
      </c>
      <c r="I28" s="6" t="s">
        <v>26</v>
      </c>
      <c r="J28" s="6" t="s">
        <v>27</v>
      </c>
      <c r="K28" s="6" t="s">
        <v>25</v>
      </c>
      <c r="L28" s="5">
        <v>0</v>
      </c>
      <c r="M28" s="5">
        <v>0</v>
      </c>
    </row>
    <row r="29" spans="1:13" x14ac:dyDescent="0.25">
      <c r="A29" s="6" t="s">
        <v>508</v>
      </c>
      <c r="B29" s="5" t="s">
        <v>541</v>
      </c>
      <c r="C29" s="6" t="s">
        <v>192</v>
      </c>
      <c r="D29" s="5">
        <v>2004</v>
      </c>
      <c r="E29" s="5">
        <v>2004</v>
      </c>
      <c r="F29" s="7" t="s">
        <v>510</v>
      </c>
      <c r="G29" s="7" t="s">
        <v>11</v>
      </c>
      <c r="H29" s="6" t="s">
        <v>64</v>
      </c>
      <c r="I29" s="6" t="s">
        <v>65</v>
      </c>
      <c r="J29" s="6" t="s">
        <v>193</v>
      </c>
      <c r="K29" s="6" t="s">
        <v>64</v>
      </c>
      <c r="L29" s="5">
        <v>0</v>
      </c>
      <c r="M29" s="5">
        <v>0</v>
      </c>
    </row>
    <row r="30" spans="1:13" x14ac:dyDescent="0.25">
      <c r="A30" s="6" t="s">
        <v>508</v>
      </c>
      <c r="B30" s="5" t="s">
        <v>24</v>
      </c>
      <c r="C30" s="6" t="s">
        <v>195</v>
      </c>
      <c r="D30" s="5">
        <v>2004</v>
      </c>
      <c r="E30" s="5">
        <v>2004</v>
      </c>
      <c r="F30" s="7" t="s">
        <v>510</v>
      </c>
      <c r="G30" s="7" t="s">
        <v>143</v>
      </c>
      <c r="H30" s="6" t="s">
        <v>196</v>
      </c>
      <c r="I30" s="6" t="s">
        <v>197</v>
      </c>
      <c r="J30" s="6" t="s">
        <v>198</v>
      </c>
      <c r="K30" s="6" t="s">
        <v>196</v>
      </c>
      <c r="L30" s="5">
        <v>0</v>
      </c>
      <c r="M30" s="5">
        <v>0</v>
      </c>
    </row>
    <row r="31" spans="1:13" x14ac:dyDescent="0.25">
      <c r="A31" s="6" t="s">
        <v>508</v>
      </c>
      <c r="B31" s="5" t="s">
        <v>542</v>
      </c>
      <c r="C31" s="6" t="s">
        <v>202</v>
      </c>
      <c r="D31" s="5">
        <v>2002</v>
      </c>
      <c r="E31" s="5">
        <v>2002</v>
      </c>
      <c r="F31" s="7" t="s">
        <v>514</v>
      </c>
      <c r="G31" s="7" t="s">
        <v>24</v>
      </c>
      <c r="H31" s="6" t="s">
        <v>99</v>
      </c>
      <c r="I31" s="6" t="s">
        <v>100</v>
      </c>
      <c r="J31" s="6" t="s">
        <v>203</v>
      </c>
      <c r="K31" s="6" t="s">
        <v>99</v>
      </c>
      <c r="L31" s="5">
        <v>0</v>
      </c>
      <c r="M31" s="5">
        <v>0</v>
      </c>
    </row>
    <row r="32" spans="1:13" x14ac:dyDescent="0.25">
      <c r="A32" s="6" t="s">
        <v>508</v>
      </c>
      <c r="B32" s="5" t="s">
        <v>543</v>
      </c>
      <c r="C32" s="6" t="s">
        <v>205</v>
      </c>
      <c r="D32" s="5">
        <v>2003</v>
      </c>
      <c r="E32" s="5">
        <v>2003</v>
      </c>
      <c r="F32" s="7" t="s">
        <v>512</v>
      </c>
      <c r="G32" s="7" t="s">
        <v>30</v>
      </c>
      <c r="H32" s="6" t="s">
        <v>25</v>
      </c>
      <c r="I32" s="6" t="s">
        <v>26</v>
      </c>
      <c r="J32" s="6" t="s">
        <v>27</v>
      </c>
      <c r="K32" s="6" t="s">
        <v>25</v>
      </c>
      <c r="L32" s="5">
        <v>0</v>
      </c>
      <c r="M32" s="5">
        <v>0</v>
      </c>
    </row>
    <row r="33" spans="1:13" x14ac:dyDescent="0.25">
      <c r="A33" s="6" t="s">
        <v>508</v>
      </c>
      <c r="B33" s="5" t="s">
        <v>544</v>
      </c>
      <c r="C33" s="6" t="s">
        <v>207</v>
      </c>
      <c r="D33" s="5">
        <v>2003</v>
      </c>
      <c r="E33" s="5">
        <v>2003</v>
      </c>
      <c r="F33" s="7" t="s">
        <v>512</v>
      </c>
      <c r="G33" s="7" t="s">
        <v>11</v>
      </c>
      <c r="H33" s="6" t="s">
        <v>48</v>
      </c>
      <c r="I33" s="6" t="s">
        <v>49</v>
      </c>
      <c r="J33" s="6" t="s">
        <v>208</v>
      </c>
      <c r="K33" s="6" t="s">
        <v>48</v>
      </c>
      <c r="L33" s="5">
        <v>0</v>
      </c>
      <c r="M33" s="5">
        <v>0</v>
      </c>
    </row>
    <row r="34" spans="1:13" x14ac:dyDescent="0.25">
      <c r="A34" s="6" t="s">
        <v>508</v>
      </c>
      <c r="B34" s="5" t="s">
        <v>545</v>
      </c>
      <c r="C34" s="6" t="s">
        <v>222</v>
      </c>
      <c r="D34" s="5">
        <v>2002</v>
      </c>
      <c r="E34" s="5">
        <v>2002</v>
      </c>
      <c r="F34" s="7" t="s">
        <v>514</v>
      </c>
      <c r="G34" s="7" t="s">
        <v>30</v>
      </c>
      <c r="H34" s="6" t="s">
        <v>113</v>
      </c>
      <c r="I34" s="6" t="s">
        <v>158</v>
      </c>
      <c r="J34" s="6" t="s">
        <v>115</v>
      </c>
      <c r="K34" s="6" t="s">
        <v>113</v>
      </c>
      <c r="L34" s="5">
        <v>0</v>
      </c>
      <c r="M34" s="5">
        <v>0</v>
      </c>
    </row>
    <row r="35" spans="1:13" x14ac:dyDescent="0.25">
      <c r="A35" s="6" t="s">
        <v>508</v>
      </c>
      <c r="B35" s="5" t="s">
        <v>546</v>
      </c>
      <c r="C35" s="6" t="s">
        <v>224</v>
      </c>
      <c r="D35" s="5">
        <v>2002</v>
      </c>
      <c r="E35" s="5">
        <v>2002</v>
      </c>
      <c r="F35" s="7" t="s">
        <v>514</v>
      </c>
      <c r="G35" s="7" t="s">
        <v>30</v>
      </c>
      <c r="H35" s="6" t="s">
        <v>25</v>
      </c>
      <c r="I35" s="6" t="s">
        <v>26</v>
      </c>
      <c r="J35" s="6" t="s">
        <v>27</v>
      </c>
      <c r="K35" s="6" t="s">
        <v>25</v>
      </c>
      <c r="L35" s="5">
        <v>0</v>
      </c>
      <c r="M35" s="5">
        <v>0</v>
      </c>
    </row>
    <row r="36" spans="1:13" x14ac:dyDescent="0.25">
      <c r="A36" s="6" t="s">
        <v>508</v>
      </c>
      <c r="B36" s="5" t="s">
        <v>547</v>
      </c>
      <c r="C36" s="6" t="s">
        <v>226</v>
      </c>
      <c r="D36" s="5">
        <v>2002</v>
      </c>
      <c r="E36" s="5">
        <v>2002</v>
      </c>
      <c r="F36" s="7" t="s">
        <v>514</v>
      </c>
      <c r="G36" s="7" t="s">
        <v>30</v>
      </c>
      <c r="H36" s="6" t="s">
        <v>53</v>
      </c>
      <c r="I36" s="6" t="s">
        <v>54</v>
      </c>
      <c r="J36" s="6" t="s">
        <v>55</v>
      </c>
      <c r="K36" s="6" t="s">
        <v>53</v>
      </c>
      <c r="L36" s="5">
        <v>0</v>
      </c>
      <c r="M36" s="5">
        <v>0</v>
      </c>
    </row>
    <row r="37" spans="1:13" x14ac:dyDescent="0.25">
      <c r="A37" s="6" t="s">
        <v>508</v>
      </c>
      <c r="B37" s="5" t="s">
        <v>548</v>
      </c>
      <c r="C37" s="6" t="s">
        <v>230</v>
      </c>
      <c r="D37" s="5">
        <v>2003</v>
      </c>
      <c r="E37" s="5">
        <v>2003</v>
      </c>
      <c r="F37" s="7" t="s">
        <v>512</v>
      </c>
      <c r="G37" s="7" t="s">
        <v>30</v>
      </c>
      <c r="H37" s="6" t="s">
        <v>25</v>
      </c>
      <c r="I37" s="6" t="s">
        <v>26</v>
      </c>
      <c r="J37" s="6" t="s">
        <v>27</v>
      </c>
      <c r="K37" s="6" t="s">
        <v>25</v>
      </c>
      <c r="L37" s="5">
        <v>0</v>
      </c>
      <c r="M37" s="5">
        <v>0</v>
      </c>
    </row>
    <row r="38" spans="1:13" x14ac:dyDescent="0.25">
      <c r="A38" s="6" t="s">
        <v>508</v>
      </c>
      <c r="B38" s="5" t="s">
        <v>11</v>
      </c>
      <c r="C38" s="6" t="s">
        <v>232</v>
      </c>
      <c r="D38" s="5">
        <v>2004</v>
      </c>
      <c r="E38" s="5">
        <v>2004</v>
      </c>
      <c r="F38" s="7" t="s">
        <v>510</v>
      </c>
      <c r="G38" s="7" t="s">
        <v>143</v>
      </c>
      <c r="H38" s="6" t="s">
        <v>233</v>
      </c>
      <c r="I38" s="6" t="s">
        <v>234</v>
      </c>
      <c r="J38" s="6" t="s">
        <v>235</v>
      </c>
      <c r="K38" s="6" t="s">
        <v>233</v>
      </c>
      <c r="L38" s="5">
        <v>0</v>
      </c>
      <c r="M38" s="5">
        <v>0</v>
      </c>
    </row>
    <row r="39" spans="1:13" x14ac:dyDescent="0.25">
      <c r="A39" s="6" t="s">
        <v>508</v>
      </c>
      <c r="B39" s="5" t="s">
        <v>549</v>
      </c>
      <c r="C39" s="6" t="s">
        <v>241</v>
      </c>
      <c r="D39" s="5">
        <v>2002</v>
      </c>
      <c r="E39" s="5">
        <v>2002</v>
      </c>
      <c r="F39" s="7" t="s">
        <v>514</v>
      </c>
      <c r="G39" s="7" t="s">
        <v>24</v>
      </c>
      <c r="H39" s="6" t="s">
        <v>242</v>
      </c>
      <c r="I39" s="6" t="s">
        <v>243</v>
      </c>
      <c r="J39" s="6" t="s">
        <v>244</v>
      </c>
      <c r="K39" s="6" t="s">
        <v>242</v>
      </c>
      <c r="L39" s="5">
        <v>0</v>
      </c>
      <c r="M39" s="5">
        <v>0</v>
      </c>
    </row>
    <row r="40" spans="1:13" x14ac:dyDescent="0.25">
      <c r="A40" s="6" t="s">
        <v>508</v>
      </c>
      <c r="B40" s="5" t="s">
        <v>550</v>
      </c>
      <c r="C40" s="6" t="s">
        <v>246</v>
      </c>
      <c r="D40" s="5">
        <v>2002</v>
      </c>
      <c r="E40" s="5">
        <v>2002</v>
      </c>
      <c r="F40" s="7" t="s">
        <v>514</v>
      </c>
      <c r="G40" s="7" t="s">
        <v>24</v>
      </c>
      <c r="H40" s="6" t="s">
        <v>18</v>
      </c>
      <c r="I40" s="6" t="s">
        <v>19</v>
      </c>
      <c r="J40" s="6" t="s">
        <v>20</v>
      </c>
      <c r="K40" s="6" t="s">
        <v>18</v>
      </c>
      <c r="L40" s="5">
        <v>0</v>
      </c>
      <c r="M40" s="5">
        <v>0</v>
      </c>
    </row>
    <row r="41" spans="1:13" x14ac:dyDescent="0.25">
      <c r="A41" s="6" t="s">
        <v>508</v>
      </c>
      <c r="B41" s="5" t="s">
        <v>551</v>
      </c>
      <c r="C41" s="6" t="s">
        <v>250</v>
      </c>
      <c r="D41" s="5">
        <v>2003</v>
      </c>
      <c r="E41" s="5">
        <v>2003</v>
      </c>
      <c r="F41" s="7" t="s">
        <v>512</v>
      </c>
      <c r="G41" s="7" t="s">
        <v>24</v>
      </c>
      <c r="H41" s="6" t="s">
        <v>12</v>
      </c>
      <c r="I41" s="6" t="s">
        <v>41</v>
      </c>
      <c r="J41" s="6" t="s">
        <v>146</v>
      </c>
      <c r="K41" s="6" t="s">
        <v>12</v>
      </c>
      <c r="L41" s="5">
        <v>0</v>
      </c>
      <c r="M41" s="5">
        <v>0</v>
      </c>
    </row>
    <row r="42" spans="1:13" x14ac:dyDescent="0.25">
      <c r="A42" s="6" t="s">
        <v>508</v>
      </c>
      <c r="B42" s="5" t="s">
        <v>552</v>
      </c>
      <c r="C42" s="6" t="s">
        <v>252</v>
      </c>
      <c r="D42" s="5">
        <v>2003</v>
      </c>
      <c r="E42" s="5">
        <v>2003</v>
      </c>
      <c r="F42" s="7" t="s">
        <v>512</v>
      </c>
      <c r="G42" s="7" t="s">
        <v>24</v>
      </c>
      <c r="H42" s="6" t="s">
        <v>99</v>
      </c>
      <c r="I42" s="6" t="s">
        <v>100</v>
      </c>
      <c r="J42" s="6" t="s">
        <v>253</v>
      </c>
      <c r="K42" s="6" t="s">
        <v>99</v>
      </c>
      <c r="L42" s="5">
        <v>0</v>
      </c>
      <c r="M42" s="5">
        <v>0</v>
      </c>
    </row>
    <row r="43" spans="1:13" x14ac:dyDescent="0.25">
      <c r="A43" s="6" t="s">
        <v>508</v>
      </c>
      <c r="B43" s="5" t="s">
        <v>553</v>
      </c>
      <c r="C43" s="6" t="s">
        <v>255</v>
      </c>
      <c r="D43" s="5">
        <v>2002</v>
      </c>
      <c r="E43" s="5">
        <v>2002</v>
      </c>
      <c r="F43" s="7" t="s">
        <v>514</v>
      </c>
      <c r="G43" s="7" t="s">
        <v>24</v>
      </c>
      <c r="H43" s="6" t="s">
        <v>242</v>
      </c>
      <c r="I43" s="6" t="s">
        <v>243</v>
      </c>
      <c r="J43" s="6" t="s">
        <v>244</v>
      </c>
      <c r="K43" s="6" t="s">
        <v>242</v>
      </c>
      <c r="L43" s="5">
        <v>0</v>
      </c>
      <c r="M43" s="5">
        <v>0</v>
      </c>
    </row>
    <row r="44" spans="1:13" x14ac:dyDescent="0.25">
      <c r="A44" s="6" t="s">
        <v>508</v>
      </c>
      <c r="B44" s="5" t="s">
        <v>554</v>
      </c>
      <c r="C44" s="6" t="s">
        <v>257</v>
      </c>
      <c r="D44" s="5">
        <v>2003</v>
      </c>
      <c r="E44" s="5">
        <v>2003</v>
      </c>
      <c r="F44" s="7" t="s">
        <v>512</v>
      </c>
      <c r="G44" s="7" t="s">
        <v>143</v>
      </c>
      <c r="H44" s="6" t="s">
        <v>233</v>
      </c>
      <c r="I44" s="6" t="s">
        <v>234</v>
      </c>
      <c r="J44" s="6" t="s">
        <v>235</v>
      </c>
      <c r="K44" s="6" t="s">
        <v>233</v>
      </c>
      <c r="L44" s="5">
        <v>0</v>
      </c>
      <c r="M44" s="5">
        <v>0</v>
      </c>
    </row>
    <row r="45" spans="1:13" x14ac:dyDescent="0.25">
      <c r="A45" s="6" t="s">
        <v>508</v>
      </c>
      <c r="B45" s="5" t="s">
        <v>555</v>
      </c>
      <c r="C45" s="6" t="s">
        <v>261</v>
      </c>
      <c r="D45" s="5">
        <v>2002</v>
      </c>
      <c r="E45" s="5">
        <v>2002</v>
      </c>
      <c r="F45" s="7" t="s">
        <v>514</v>
      </c>
      <c r="G45" s="7" t="s">
        <v>24</v>
      </c>
      <c r="H45" s="6" t="s">
        <v>113</v>
      </c>
      <c r="I45" s="6" t="s">
        <v>158</v>
      </c>
      <c r="J45" s="6" t="s">
        <v>115</v>
      </c>
      <c r="K45" s="6" t="s">
        <v>113</v>
      </c>
      <c r="L45" s="5">
        <v>0</v>
      </c>
      <c r="M45" s="5">
        <v>0</v>
      </c>
    </row>
    <row r="46" spans="1:13" x14ac:dyDescent="0.25">
      <c r="A46" s="6" t="s">
        <v>508</v>
      </c>
      <c r="B46" s="5" t="s">
        <v>556</v>
      </c>
      <c r="C46" s="6" t="s">
        <v>263</v>
      </c>
      <c r="D46" s="5">
        <v>2002</v>
      </c>
      <c r="E46" s="5">
        <v>2002</v>
      </c>
      <c r="F46" s="7" t="s">
        <v>514</v>
      </c>
      <c r="G46" s="7" t="s">
        <v>45</v>
      </c>
      <c r="H46" s="6" t="s">
        <v>99</v>
      </c>
      <c r="I46" s="6" t="s">
        <v>100</v>
      </c>
      <c r="J46" s="6" t="s">
        <v>264</v>
      </c>
      <c r="K46" s="6" t="s">
        <v>99</v>
      </c>
      <c r="L46" s="5">
        <v>0</v>
      </c>
      <c r="M46" s="5">
        <v>0</v>
      </c>
    </row>
    <row r="47" spans="1:13" x14ac:dyDescent="0.25">
      <c r="A47" s="6" t="s">
        <v>508</v>
      </c>
      <c r="B47" s="5" t="s">
        <v>557</v>
      </c>
      <c r="C47" s="6" t="s">
        <v>274</v>
      </c>
      <c r="D47" s="5">
        <v>2001</v>
      </c>
      <c r="E47" s="5">
        <v>2001</v>
      </c>
      <c r="F47" s="7" t="s">
        <v>522</v>
      </c>
      <c r="G47" s="7" t="s">
        <v>45</v>
      </c>
      <c r="H47" s="6" t="s">
        <v>36</v>
      </c>
      <c r="I47" s="6" t="s">
        <v>37</v>
      </c>
      <c r="J47" s="6" t="s">
        <v>38</v>
      </c>
      <c r="K47" s="6" t="s">
        <v>36</v>
      </c>
      <c r="L47" s="5">
        <v>0</v>
      </c>
      <c r="M47" s="5">
        <v>0</v>
      </c>
    </row>
    <row r="48" spans="1:13" x14ac:dyDescent="0.25">
      <c r="A48" s="6" t="s">
        <v>508</v>
      </c>
      <c r="B48" s="5" t="s">
        <v>558</v>
      </c>
      <c r="C48" s="6" t="s">
        <v>276</v>
      </c>
      <c r="D48" s="5">
        <v>2002</v>
      </c>
      <c r="E48" s="5">
        <v>2002</v>
      </c>
      <c r="F48" s="7" t="s">
        <v>514</v>
      </c>
      <c r="G48" s="7" t="s">
        <v>24</v>
      </c>
      <c r="H48" s="6" t="s">
        <v>242</v>
      </c>
      <c r="I48" s="6" t="s">
        <v>243</v>
      </c>
      <c r="J48" s="6" t="s">
        <v>244</v>
      </c>
      <c r="K48" s="6" t="s">
        <v>242</v>
      </c>
      <c r="L48" s="5">
        <v>0</v>
      </c>
      <c r="M48" s="5">
        <v>0</v>
      </c>
    </row>
    <row r="49" spans="1:13" x14ac:dyDescent="0.25">
      <c r="A49" s="6" t="s">
        <v>508</v>
      </c>
      <c r="B49" s="5" t="s">
        <v>559</v>
      </c>
      <c r="C49" s="6" t="s">
        <v>278</v>
      </c>
      <c r="D49" s="5">
        <v>2003</v>
      </c>
      <c r="E49" s="5">
        <v>2003</v>
      </c>
      <c r="F49" s="7" t="s">
        <v>512</v>
      </c>
      <c r="G49" s="7" t="s">
        <v>11</v>
      </c>
      <c r="H49" s="6" t="s">
        <v>12</v>
      </c>
      <c r="I49" s="6" t="s">
        <v>41</v>
      </c>
      <c r="J49" s="6" t="s">
        <v>217</v>
      </c>
      <c r="K49" s="6" t="s">
        <v>12</v>
      </c>
      <c r="L49" s="5">
        <v>0</v>
      </c>
      <c r="M49" s="5">
        <v>0</v>
      </c>
    </row>
    <row r="50" spans="1:13" x14ac:dyDescent="0.25">
      <c r="A50" s="6" t="s">
        <v>508</v>
      </c>
      <c r="B50" s="5" t="s">
        <v>560</v>
      </c>
      <c r="C50" s="6" t="s">
        <v>280</v>
      </c>
      <c r="D50" s="5">
        <v>2002</v>
      </c>
      <c r="E50" s="5">
        <v>2002</v>
      </c>
      <c r="F50" s="7" t="s">
        <v>514</v>
      </c>
      <c r="G50" s="7" t="s">
        <v>30</v>
      </c>
      <c r="H50" s="6" t="s">
        <v>36</v>
      </c>
      <c r="I50" s="6" t="s">
        <v>37</v>
      </c>
      <c r="J50" s="6" t="s">
        <v>38</v>
      </c>
      <c r="K50" s="6" t="s">
        <v>36</v>
      </c>
      <c r="L50" s="5">
        <v>0</v>
      </c>
      <c r="M50" s="5">
        <v>0</v>
      </c>
    </row>
    <row r="51" spans="1:13" x14ac:dyDescent="0.25">
      <c r="A51" s="6" t="s">
        <v>508</v>
      </c>
      <c r="B51" s="5" t="s">
        <v>561</v>
      </c>
      <c r="C51" s="6" t="s">
        <v>288</v>
      </c>
      <c r="D51" s="5">
        <v>2004</v>
      </c>
      <c r="E51" s="5">
        <v>2004</v>
      </c>
      <c r="F51" s="7" t="s">
        <v>510</v>
      </c>
      <c r="G51" s="7" t="s">
        <v>143</v>
      </c>
      <c r="H51" s="6" t="s">
        <v>99</v>
      </c>
      <c r="I51" s="6" t="s">
        <v>100</v>
      </c>
      <c r="J51" s="6" t="s">
        <v>289</v>
      </c>
      <c r="K51" s="6" t="s">
        <v>99</v>
      </c>
      <c r="L51" s="5">
        <v>0</v>
      </c>
      <c r="M51" s="5">
        <v>0</v>
      </c>
    </row>
    <row r="52" spans="1:13" x14ac:dyDescent="0.25">
      <c r="A52" s="6" t="s">
        <v>508</v>
      </c>
      <c r="B52" s="5" t="s">
        <v>562</v>
      </c>
      <c r="C52" s="6" t="s">
        <v>291</v>
      </c>
      <c r="D52" s="5">
        <v>2003</v>
      </c>
      <c r="E52" s="5">
        <v>2003</v>
      </c>
      <c r="F52" s="7" t="s">
        <v>512</v>
      </c>
      <c r="G52" s="7" t="s">
        <v>30</v>
      </c>
      <c r="H52" s="6" t="s">
        <v>31</v>
      </c>
      <c r="I52" s="6" t="s">
        <v>107</v>
      </c>
      <c r="J52" s="6" t="s">
        <v>108</v>
      </c>
      <c r="K52" s="6" t="s">
        <v>31</v>
      </c>
      <c r="L52" s="5">
        <v>0</v>
      </c>
      <c r="M52" s="5">
        <v>0</v>
      </c>
    </row>
    <row r="53" spans="1:13" x14ac:dyDescent="0.25">
      <c r="A53" s="6" t="s">
        <v>508</v>
      </c>
      <c r="B53" s="5" t="s">
        <v>563</v>
      </c>
      <c r="C53" s="6" t="s">
        <v>296</v>
      </c>
      <c r="D53" s="5">
        <v>2002</v>
      </c>
      <c r="E53" s="5">
        <v>2002</v>
      </c>
      <c r="F53" s="7" t="s">
        <v>514</v>
      </c>
      <c r="G53" s="7" t="s">
        <v>24</v>
      </c>
      <c r="H53" s="6" t="s">
        <v>297</v>
      </c>
      <c r="I53" s="6" t="s">
        <v>298</v>
      </c>
      <c r="J53" s="6" t="s">
        <v>299</v>
      </c>
      <c r="K53" s="6" t="s">
        <v>297</v>
      </c>
      <c r="L53" s="5">
        <v>0</v>
      </c>
      <c r="M53" s="5">
        <v>0</v>
      </c>
    </row>
    <row r="54" spans="1:13" x14ac:dyDescent="0.25">
      <c r="A54" s="6" t="s">
        <v>508</v>
      </c>
      <c r="B54" s="5" t="s">
        <v>564</v>
      </c>
      <c r="C54" s="6" t="s">
        <v>301</v>
      </c>
      <c r="D54" s="5">
        <v>2001</v>
      </c>
      <c r="E54" s="5">
        <v>2001</v>
      </c>
      <c r="F54" s="7" t="s">
        <v>522</v>
      </c>
      <c r="G54" s="7" t="s">
        <v>45</v>
      </c>
      <c r="H54" s="6" t="s">
        <v>53</v>
      </c>
      <c r="I54" s="6" t="s">
        <v>54</v>
      </c>
      <c r="J54" s="6" t="s">
        <v>55</v>
      </c>
      <c r="K54" s="6" t="s">
        <v>53</v>
      </c>
      <c r="L54" s="5">
        <v>0</v>
      </c>
      <c r="M54" s="5">
        <v>0</v>
      </c>
    </row>
    <row r="55" spans="1:13" x14ac:dyDescent="0.25">
      <c r="A55" s="6" t="s">
        <v>508</v>
      </c>
      <c r="B55" s="5" t="s">
        <v>565</v>
      </c>
      <c r="C55" s="6" t="s">
        <v>303</v>
      </c>
      <c r="D55" s="5">
        <v>2003</v>
      </c>
      <c r="E55" s="5">
        <v>2003</v>
      </c>
      <c r="F55" s="7" t="s">
        <v>512</v>
      </c>
      <c r="G55" s="7" t="s">
        <v>30</v>
      </c>
      <c r="H55" s="6" t="s">
        <v>134</v>
      </c>
      <c r="I55" s="6" t="s">
        <v>135</v>
      </c>
      <c r="J55" s="6" t="s">
        <v>136</v>
      </c>
      <c r="K55" s="6" t="s">
        <v>134</v>
      </c>
      <c r="L55" s="5">
        <v>0</v>
      </c>
      <c r="M55" s="5">
        <v>0</v>
      </c>
    </row>
    <row r="56" spans="1:13" x14ac:dyDescent="0.25">
      <c r="A56" s="6" t="s">
        <v>508</v>
      </c>
      <c r="B56" s="5" t="s">
        <v>566</v>
      </c>
      <c r="C56" s="6" t="s">
        <v>307</v>
      </c>
      <c r="D56" s="5">
        <v>2002</v>
      </c>
      <c r="E56" s="5">
        <v>2002</v>
      </c>
      <c r="F56" s="7" t="s">
        <v>514</v>
      </c>
      <c r="G56" s="7" t="s">
        <v>24</v>
      </c>
      <c r="H56" s="6" t="s">
        <v>64</v>
      </c>
      <c r="I56" s="6" t="s">
        <v>92</v>
      </c>
      <c r="J56" s="6" t="s">
        <v>190</v>
      </c>
      <c r="K56" s="6" t="s">
        <v>64</v>
      </c>
      <c r="L56" s="5">
        <v>0</v>
      </c>
      <c r="M56" s="5">
        <v>0</v>
      </c>
    </row>
    <row r="57" spans="1:13" x14ac:dyDescent="0.25">
      <c r="A57" s="6" t="s">
        <v>508</v>
      </c>
      <c r="B57" s="5" t="s">
        <v>567</v>
      </c>
      <c r="C57" s="6" t="s">
        <v>309</v>
      </c>
      <c r="D57" s="5">
        <v>2003</v>
      </c>
      <c r="E57" s="5">
        <v>2003</v>
      </c>
      <c r="F57" s="7" t="s">
        <v>512</v>
      </c>
      <c r="G57" s="7" t="s">
        <v>24</v>
      </c>
      <c r="H57" s="6" t="s">
        <v>64</v>
      </c>
      <c r="I57" s="6" t="s">
        <v>92</v>
      </c>
      <c r="J57" s="6" t="s">
        <v>190</v>
      </c>
      <c r="K57" s="6" t="s">
        <v>64</v>
      </c>
      <c r="L57" s="5">
        <v>0</v>
      </c>
      <c r="M57" s="5">
        <v>0</v>
      </c>
    </row>
    <row r="58" spans="1:13" x14ac:dyDescent="0.25">
      <c r="A58" s="6" t="s">
        <v>508</v>
      </c>
      <c r="B58" s="5" t="s">
        <v>568</v>
      </c>
      <c r="C58" s="6" t="s">
        <v>316</v>
      </c>
      <c r="D58" s="5">
        <v>2005</v>
      </c>
      <c r="E58" s="5">
        <v>2005</v>
      </c>
      <c r="F58" s="7" t="s">
        <v>536</v>
      </c>
      <c r="G58" s="7" t="s">
        <v>143</v>
      </c>
      <c r="H58" s="6" t="s">
        <v>74</v>
      </c>
      <c r="I58" s="6" t="s">
        <v>75</v>
      </c>
      <c r="J58" s="6" t="s">
        <v>149</v>
      </c>
      <c r="K58" s="6" t="s">
        <v>74</v>
      </c>
      <c r="L58" s="5">
        <v>0</v>
      </c>
      <c r="M58" s="5">
        <v>0</v>
      </c>
    </row>
    <row r="59" spans="1:13" x14ac:dyDescent="0.25">
      <c r="A59" s="6" t="s">
        <v>508</v>
      </c>
      <c r="B59" s="5" t="s">
        <v>569</v>
      </c>
      <c r="C59" s="6" t="s">
        <v>335</v>
      </c>
      <c r="D59" s="5">
        <v>2002</v>
      </c>
      <c r="E59" s="5">
        <v>2002</v>
      </c>
      <c r="F59" s="7" t="s">
        <v>514</v>
      </c>
      <c r="G59" s="7" t="s">
        <v>30</v>
      </c>
      <c r="H59" s="6" t="s">
        <v>18</v>
      </c>
      <c r="I59" s="6" t="s">
        <v>19</v>
      </c>
      <c r="J59" s="6" t="s">
        <v>336</v>
      </c>
      <c r="K59" s="6" t="s">
        <v>18</v>
      </c>
      <c r="L59" s="5">
        <v>0</v>
      </c>
      <c r="M59" s="5">
        <v>0</v>
      </c>
    </row>
    <row r="60" spans="1:13" x14ac:dyDescent="0.25">
      <c r="A60" s="6" t="s">
        <v>508</v>
      </c>
      <c r="B60" s="5" t="s">
        <v>570</v>
      </c>
      <c r="C60" s="6" t="s">
        <v>340</v>
      </c>
      <c r="D60" s="5">
        <v>2003</v>
      </c>
      <c r="E60" s="5">
        <v>2003</v>
      </c>
      <c r="F60" s="7" t="s">
        <v>512</v>
      </c>
      <c r="G60" s="7" t="s">
        <v>24</v>
      </c>
      <c r="H60" s="6" t="s">
        <v>64</v>
      </c>
      <c r="I60" s="6" t="s">
        <v>92</v>
      </c>
      <c r="J60" s="6" t="s">
        <v>190</v>
      </c>
      <c r="K60" s="6" t="s">
        <v>64</v>
      </c>
      <c r="L60" s="5">
        <v>0</v>
      </c>
      <c r="M60" s="5">
        <v>0</v>
      </c>
    </row>
    <row r="61" spans="1:13" x14ac:dyDescent="0.25">
      <c r="A61" s="6" t="s">
        <v>508</v>
      </c>
      <c r="B61" s="5" t="s">
        <v>571</v>
      </c>
      <c r="C61" s="6" t="s">
        <v>345</v>
      </c>
      <c r="D61" s="5">
        <v>2004</v>
      </c>
      <c r="E61" s="5">
        <v>2004</v>
      </c>
      <c r="F61" s="7" t="s">
        <v>510</v>
      </c>
      <c r="G61" s="7" t="s">
        <v>143</v>
      </c>
      <c r="H61" s="6" t="s">
        <v>74</v>
      </c>
      <c r="I61" s="6" t="s">
        <v>75</v>
      </c>
      <c r="J61" s="6" t="s">
        <v>346</v>
      </c>
      <c r="K61" s="6" t="s">
        <v>74</v>
      </c>
      <c r="L61" s="5">
        <v>0</v>
      </c>
      <c r="M61" s="5">
        <v>0</v>
      </c>
    </row>
    <row r="62" spans="1:13" x14ac:dyDescent="0.25">
      <c r="A62" s="6" t="s">
        <v>508</v>
      </c>
      <c r="B62" s="5" t="s">
        <v>572</v>
      </c>
      <c r="C62" s="6" t="s">
        <v>363</v>
      </c>
      <c r="D62" s="5">
        <v>2003</v>
      </c>
      <c r="E62" s="5">
        <v>2003</v>
      </c>
      <c r="F62" s="7" t="s">
        <v>512</v>
      </c>
      <c r="G62" s="7" t="s">
        <v>30</v>
      </c>
      <c r="H62" s="6" t="s">
        <v>74</v>
      </c>
      <c r="I62" s="6" t="s">
        <v>75</v>
      </c>
      <c r="J62" s="6" t="s">
        <v>87</v>
      </c>
      <c r="K62" s="6" t="s">
        <v>74</v>
      </c>
      <c r="L62" s="5">
        <v>0</v>
      </c>
      <c r="M62" s="5">
        <v>0</v>
      </c>
    </row>
    <row r="63" spans="1:13" x14ac:dyDescent="0.25">
      <c r="A63" s="6" t="s">
        <v>508</v>
      </c>
      <c r="B63" s="5" t="s">
        <v>573</v>
      </c>
      <c r="C63" s="6" t="s">
        <v>365</v>
      </c>
      <c r="D63" s="5">
        <v>2003</v>
      </c>
      <c r="E63" s="5">
        <v>2003</v>
      </c>
      <c r="F63" s="7" t="s">
        <v>512</v>
      </c>
      <c r="G63" s="7" t="s">
        <v>24</v>
      </c>
      <c r="H63" s="6" t="s">
        <v>196</v>
      </c>
      <c r="I63" s="6" t="s">
        <v>197</v>
      </c>
      <c r="J63" s="6" t="s">
        <v>198</v>
      </c>
      <c r="K63" s="6" t="s">
        <v>196</v>
      </c>
      <c r="L63" s="5">
        <v>0</v>
      </c>
      <c r="M63" s="5">
        <v>0</v>
      </c>
    </row>
    <row r="64" spans="1:13" x14ac:dyDescent="0.25">
      <c r="A64" s="6" t="s">
        <v>508</v>
      </c>
      <c r="B64" s="5" t="s">
        <v>574</v>
      </c>
      <c r="C64" s="6" t="s">
        <v>367</v>
      </c>
      <c r="D64" s="5">
        <v>2003</v>
      </c>
      <c r="E64" s="5">
        <v>2003</v>
      </c>
      <c r="F64" s="7" t="s">
        <v>512</v>
      </c>
      <c r="G64" s="7" t="s">
        <v>24</v>
      </c>
      <c r="H64" s="6" t="s">
        <v>297</v>
      </c>
      <c r="I64" s="6" t="s">
        <v>298</v>
      </c>
      <c r="J64" s="6" t="s">
        <v>299</v>
      </c>
      <c r="K64" s="6" t="s">
        <v>297</v>
      </c>
      <c r="L64" s="5">
        <v>0</v>
      </c>
      <c r="M64" s="5">
        <v>0</v>
      </c>
    </row>
    <row r="65" spans="1:13" x14ac:dyDescent="0.25">
      <c r="A65" s="6" t="s">
        <v>508</v>
      </c>
      <c r="B65" s="5" t="s">
        <v>575</v>
      </c>
      <c r="C65" s="6" t="s">
        <v>371</v>
      </c>
      <c r="D65" s="5">
        <v>2002</v>
      </c>
      <c r="E65" s="5">
        <v>2002</v>
      </c>
      <c r="F65" s="7" t="s">
        <v>514</v>
      </c>
      <c r="G65" s="7" t="s">
        <v>30</v>
      </c>
      <c r="H65" s="6" t="s">
        <v>99</v>
      </c>
      <c r="I65" s="6" t="s">
        <v>100</v>
      </c>
      <c r="J65" s="6" t="s">
        <v>264</v>
      </c>
      <c r="K65" s="6" t="s">
        <v>99</v>
      </c>
      <c r="L65" s="5">
        <v>0</v>
      </c>
      <c r="M65" s="5">
        <v>0</v>
      </c>
    </row>
    <row r="66" spans="1:13" x14ac:dyDescent="0.25">
      <c r="A66" s="6" t="s">
        <v>508</v>
      </c>
      <c r="B66" s="5" t="s">
        <v>30</v>
      </c>
      <c r="C66" s="6" t="s">
        <v>373</v>
      </c>
      <c r="D66" s="5">
        <v>2003</v>
      </c>
      <c r="E66" s="5">
        <v>2003</v>
      </c>
      <c r="F66" s="7" t="s">
        <v>512</v>
      </c>
      <c r="G66" s="7" t="s">
        <v>24</v>
      </c>
      <c r="H66" s="6" t="s">
        <v>196</v>
      </c>
      <c r="I66" s="6" t="s">
        <v>197</v>
      </c>
      <c r="J66" s="6" t="s">
        <v>198</v>
      </c>
      <c r="K66" s="6" t="s">
        <v>196</v>
      </c>
      <c r="L66" s="5">
        <v>0</v>
      </c>
      <c r="M66" s="5">
        <v>0</v>
      </c>
    </row>
    <row r="67" spans="1:13" x14ac:dyDescent="0.25">
      <c r="A67" s="6" t="s">
        <v>508</v>
      </c>
      <c r="B67" s="5" t="s">
        <v>576</v>
      </c>
      <c r="C67" s="6" t="s">
        <v>379</v>
      </c>
      <c r="D67" s="5">
        <v>2002</v>
      </c>
      <c r="E67" s="5">
        <v>2002</v>
      </c>
      <c r="F67" s="7" t="s">
        <v>514</v>
      </c>
      <c r="G67" s="7" t="s">
        <v>30</v>
      </c>
      <c r="H67" s="6" t="s">
        <v>36</v>
      </c>
      <c r="I67" s="6" t="s">
        <v>37</v>
      </c>
      <c r="J67" s="6" t="s">
        <v>38</v>
      </c>
      <c r="K67" s="6" t="s">
        <v>36</v>
      </c>
      <c r="L67" s="5">
        <v>0</v>
      </c>
      <c r="M67" s="5">
        <v>0</v>
      </c>
    </row>
    <row r="68" spans="1:13" x14ac:dyDescent="0.25">
      <c r="A68" s="6" t="s">
        <v>508</v>
      </c>
      <c r="B68" s="5" t="s">
        <v>577</v>
      </c>
      <c r="C68" s="6" t="s">
        <v>381</v>
      </c>
      <c r="D68" s="5">
        <v>2004</v>
      </c>
      <c r="E68" s="5">
        <v>2004</v>
      </c>
      <c r="F68" s="7" t="s">
        <v>510</v>
      </c>
      <c r="G68" s="7" t="s">
        <v>11</v>
      </c>
      <c r="H68" s="6" t="s">
        <v>53</v>
      </c>
      <c r="I68" s="6" t="s">
        <v>54</v>
      </c>
      <c r="J68" s="6" t="s">
        <v>55</v>
      </c>
      <c r="K68" s="6" t="s">
        <v>53</v>
      </c>
      <c r="L68" s="5">
        <v>0</v>
      </c>
      <c r="M68" s="5">
        <v>0</v>
      </c>
    </row>
    <row r="69" spans="1:13" x14ac:dyDescent="0.25">
      <c r="A69" s="6" t="s">
        <v>508</v>
      </c>
      <c r="B69" s="5" t="s">
        <v>578</v>
      </c>
      <c r="C69" s="6" t="s">
        <v>385</v>
      </c>
      <c r="D69" s="5">
        <v>2003</v>
      </c>
      <c r="E69" s="5">
        <v>2003</v>
      </c>
      <c r="F69" s="7" t="s">
        <v>512</v>
      </c>
      <c r="G69" s="7" t="s">
        <v>24</v>
      </c>
      <c r="H69" s="6" t="s">
        <v>69</v>
      </c>
      <c r="I69" s="6" t="s">
        <v>70</v>
      </c>
      <c r="J69" s="6" t="s">
        <v>152</v>
      </c>
      <c r="K69" s="6" t="s">
        <v>69</v>
      </c>
      <c r="L69" s="5">
        <v>0</v>
      </c>
      <c r="M69" s="5">
        <v>0</v>
      </c>
    </row>
    <row r="70" spans="1:13" x14ac:dyDescent="0.25">
      <c r="A70" s="6" t="s">
        <v>508</v>
      </c>
      <c r="B70" s="5" t="s">
        <v>579</v>
      </c>
      <c r="C70" s="6" t="s">
        <v>387</v>
      </c>
      <c r="D70" s="5">
        <v>2001</v>
      </c>
      <c r="E70" s="5">
        <v>2001</v>
      </c>
      <c r="F70" s="7" t="s">
        <v>522</v>
      </c>
      <c r="G70" s="7" t="s">
        <v>30</v>
      </c>
      <c r="H70" s="6" t="s">
        <v>69</v>
      </c>
      <c r="I70" s="6" t="s">
        <v>70</v>
      </c>
      <c r="J70" s="6" t="s">
        <v>152</v>
      </c>
      <c r="K70" s="6" t="s">
        <v>69</v>
      </c>
      <c r="L70" s="5">
        <v>0</v>
      </c>
      <c r="M70" s="5">
        <v>0</v>
      </c>
    </row>
    <row r="71" spans="1:13" x14ac:dyDescent="0.25">
      <c r="A71" s="6" t="s">
        <v>508</v>
      </c>
      <c r="B71" s="5" t="s">
        <v>580</v>
      </c>
      <c r="C71" s="6" t="s">
        <v>395</v>
      </c>
      <c r="D71" s="5">
        <v>2003</v>
      </c>
      <c r="E71" s="5">
        <v>2003</v>
      </c>
      <c r="F71" s="7" t="s">
        <v>512</v>
      </c>
      <c r="G71" s="7" t="s">
        <v>45</v>
      </c>
      <c r="H71" s="6" t="s">
        <v>12</v>
      </c>
      <c r="I71" s="6" t="s">
        <v>41</v>
      </c>
      <c r="J71" s="6" t="s">
        <v>42</v>
      </c>
      <c r="K71" s="6" t="s">
        <v>12</v>
      </c>
      <c r="L71" s="5">
        <v>0</v>
      </c>
      <c r="M71" s="5">
        <v>0</v>
      </c>
    </row>
    <row r="72" spans="1:13" x14ac:dyDescent="0.25">
      <c r="A72" s="6" t="s">
        <v>508</v>
      </c>
      <c r="B72" s="5" t="s">
        <v>581</v>
      </c>
      <c r="C72" s="6" t="s">
        <v>402</v>
      </c>
      <c r="D72" s="5">
        <v>2002</v>
      </c>
      <c r="E72" s="5">
        <v>2002</v>
      </c>
      <c r="F72" s="7" t="s">
        <v>514</v>
      </c>
      <c r="G72" s="7" t="s">
        <v>45</v>
      </c>
      <c r="H72" s="6" t="s">
        <v>319</v>
      </c>
      <c r="I72" s="6" t="s">
        <v>54</v>
      </c>
      <c r="J72" s="6" t="s">
        <v>55</v>
      </c>
      <c r="K72" s="6" t="s">
        <v>53</v>
      </c>
      <c r="L72" s="5">
        <v>0</v>
      </c>
      <c r="M72" s="5">
        <v>0</v>
      </c>
    </row>
    <row r="73" spans="1:13" x14ac:dyDescent="0.25">
      <c r="A73" s="6" t="s">
        <v>508</v>
      </c>
      <c r="B73" s="5" t="s">
        <v>582</v>
      </c>
      <c r="C73" s="6" t="s">
        <v>406</v>
      </c>
      <c r="D73" s="5">
        <v>2004</v>
      </c>
      <c r="E73" s="5">
        <v>2004</v>
      </c>
      <c r="F73" s="7" t="s">
        <v>510</v>
      </c>
      <c r="G73" s="7" t="s">
        <v>11</v>
      </c>
      <c r="H73" s="6" t="s">
        <v>134</v>
      </c>
      <c r="I73" s="6" t="s">
        <v>135</v>
      </c>
      <c r="J73" s="6" t="s">
        <v>136</v>
      </c>
      <c r="K73" s="6" t="s">
        <v>134</v>
      </c>
      <c r="L73" s="5">
        <v>0</v>
      </c>
      <c r="M73" s="5">
        <v>0</v>
      </c>
    </row>
    <row r="74" spans="1:13" x14ac:dyDescent="0.25">
      <c r="A74" s="6" t="s">
        <v>508</v>
      </c>
      <c r="B74" s="5" t="s">
        <v>583</v>
      </c>
      <c r="C74" s="6" t="s">
        <v>408</v>
      </c>
      <c r="D74" s="5">
        <v>2003</v>
      </c>
      <c r="E74" s="5">
        <v>2003</v>
      </c>
      <c r="F74" s="7" t="s">
        <v>512</v>
      </c>
      <c r="G74" s="7" t="s">
        <v>11</v>
      </c>
      <c r="H74" s="6" t="s">
        <v>36</v>
      </c>
      <c r="I74" s="6" t="s">
        <v>37</v>
      </c>
      <c r="J74" s="6" t="s">
        <v>38</v>
      </c>
      <c r="K74" s="6" t="s">
        <v>36</v>
      </c>
      <c r="L74" s="5">
        <v>0</v>
      </c>
      <c r="M74" s="5">
        <v>0</v>
      </c>
    </row>
    <row r="75" spans="1:13" x14ac:dyDescent="0.25">
      <c r="A75" s="6" t="s">
        <v>508</v>
      </c>
      <c r="B75" s="5" t="s">
        <v>584</v>
      </c>
      <c r="C75" s="6" t="s">
        <v>412</v>
      </c>
      <c r="D75" s="5">
        <v>2004</v>
      </c>
      <c r="E75" s="5">
        <v>2004</v>
      </c>
      <c r="F75" s="7" t="s">
        <v>510</v>
      </c>
      <c r="G75" s="7" t="s">
        <v>24</v>
      </c>
      <c r="H75" s="6" t="s">
        <v>48</v>
      </c>
      <c r="I75" s="6" t="s">
        <v>49</v>
      </c>
      <c r="J75" s="6" t="s">
        <v>50</v>
      </c>
      <c r="K75" s="6" t="s">
        <v>48</v>
      </c>
      <c r="L75" s="5">
        <v>0</v>
      </c>
      <c r="M75" s="5">
        <v>0</v>
      </c>
    </row>
    <row r="76" spans="1:13" x14ac:dyDescent="0.25">
      <c r="A76" s="6" t="s">
        <v>508</v>
      </c>
      <c r="B76" s="5" t="s">
        <v>585</v>
      </c>
      <c r="C76" s="6" t="s">
        <v>414</v>
      </c>
      <c r="D76" s="5">
        <v>2003</v>
      </c>
      <c r="E76" s="5">
        <v>2003</v>
      </c>
      <c r="F76" s="7" t="s">
        <v>512</v>
      </c>
      <c r="G76" s="7" t="s">
        <v>30</v>
      </c>
      <c r="H76" s="6" t="s">
        <v>12</v>
      </c>
      <c r="I76" s="6" t="s">
        <v>41</v>
      </c>
      <c r="J76" s="6" t="s">
        <v>104</v>
      </c>
      <c r="K76" s="6" t="s">
        <v>12</v>
      </c>
      <c r="L76" s="5">
        <v>0</v>
      </c>
      <c r="M76" s="5">
        <v>0</v>
      </c>
    </row>
    <row r="77" spans="1:13" x14ac:dyDescent="0.25">
      <c r="A77" s="6" t="s">
        <v>508</v>
      </c>
      <c r="B77" s="5" t="s">
        <v>586</v>
      </c>
      <c r="C77" s="6" t="s">
        <v>416</v>
      </c>
      <c r="D77" s="5">
        <v>2003</v>
      </c>
      <c r="E77" s="5">
        <v>2003</v>
      </c>
      <c r="F77" s="7" t="s">
        <v>512</v>
      </c>
      <c r="G77" s="7" t="s">
        <v>11</v>
      </c>
      <c r="H77" s="6" t="s">
        <v>48</v>
      </c>
      <c r="I77" s="6" t="s">
        <v>49</v>
      </c>
      <c r="J77" s="6" t="s">
        <v>208</v>
      </c>
      <c r="K77" s="6" t="s">
        <v>48</v>
      </c>
      <c r="L77" s="5">
        <v>0</v>
      </c>
      <c r="M77" s="5">
        <v>0</v>
      </c>
    </row>
    <row r="78" spans="1:13" x14ac:dyDescent="0.25">
      <c r="A78" s="6" t="s">
        <v>508</v>
      </c>
      <c r="B78" s="5" t="s">
        <v>587</v>
      </c>
      <c r="C78" s="6" t="s">
        <v>418</v>
      </c>
      <c r="D78" s="5">
        <v>2004</v>
      </c>
      <c r="E78" s="5">
        <v>2004</v>
      </c>
      <c r="F78" s="7" t="s">
        <v>510</v>
      </c>
      <c r="G78" s="7" t="s">
        <v>143</v>
      </c>
      <c r="H78" s="6" t="s">
        <v>419</v>
      </c>
      <c r="I78" s="6" t="s">
        <v>420</v>
      </c>
      <c r="J78" s="6" t="s">
        <v>421</v>
      </c>
      <c r="K78" s="6" t="s">
        <v>419</v>
      </c>
      <c r="L78" s="5">
        <v>0</v>
      </c>
      <c r="M78" s="5">
        <v>0</v>
      </c>
    </row>
    <row r="79" spans="1:13" x14ac:dyDescent="0.25">
      <c r="A79" s="6" t="s">
        <v>508</v>
      </c>
      <c r="B79" s="5" t="s">
        <v>588</v>
      </c>
      <c r="C79" s="6" t="s">
        <v>429</v>
      </c>
      <c r="D79" s="5">
        <v>2003</v>
      </c>
      <c r="E79" s="5">
        <v>2003</v>
      </c>
      <c r="F79" s="7" t="s">
        <v>512</v>
      </c>
      <c r="G79" s="7" t="s">
        <v>143</v>
      </c>
      <c r="H79" s="6" t="s">
        <v>36</v>
      </c>
      <c r="I79" s="6" t="s">
        <v>37</v>
      </c>
      <c r="J79" s="6" t="s">
        <v>38</v>
      </c>
      <c r="K79" s="6" t="s">
        <v>36</v>
      </c>
      <c r="L79" s="5">
        <v>0</v>
      </c>
      <c r="M79" s="5">
        <v>0</v>
      </c>
    </row>
    <row r="80" spans="1:13" x14ac:dyDescent="0.25">
      <c r="A80" s="6" t="s">
        <v>508</v>
      </c>
      <c r="B80" s="5" t="s">
        <v>589</v>
      </c>
      <c r="C80" s="6" t="s">
        <v>431</v>
      </c>
      <c r="D80" s="5">
        <v>2003</v>
      </c>
      <c r="E80" s="5">
        <v>2003</v>
      </c>
      <c r="F80" s="7" t="s">
        <v>512</v>
      </c>
      <c r="G80" s="7" t="s">
        <v>24</v>
      </c>
      <c r="H80" s="6" t="s">
        <v>48</v>
      </c>
      <c r="I80" s="6" t="s">
        <v>49</v>
      </c>
      <c r="J80" s="6" t="s">
        <v>50</v>
      </c>
      <c r="K80" s="6" t="s">
        <v>48</v>
      </c>
      <c r="L80" s="5">
        <v>0</v>
      </c>
      <c r="M80" s="5">
        <v>0</v>
      </c>
    </row>
    <row r="81" spans="1:13" x14ac:dyDescent="0.25">
      <c r="A81" s="6" t="s">
        <v>508</v>
      </c>
      <c r="B81" s="5" t="s">
        <v>590</v>
      </c>
      <c r="C81" s="6" t="s">
        <v>433</v>
      </c>
      <c r="D81" s="5">
        <v>2002</v>
      </c>
      <c r="E81" s="5">
        <v>2002</v>
      </c>
      <c r="F81" s="7" t="s">
        <v>514</v>
      </c>
      <c r="G81" s="7" t="s">
        <v>30</v>
      </c>
      <c r="H81" s="6" t="s">
        <v>134</v>
      </c>
      <c r="I81" s="6" t="s">
        <v>135</v>
      </c>
      <c r="J81" s="6" t="s">
        <v>136</v>
      </c>
      <c r="K81" s="6" t="s">
        <v>134</v>
      </c>
      <c r="L81" s="5">
        <v>0</v>
      </c>
      <c r="M81" s="5">
        <v>0</v>
      </c>
    </row>
    <row r="82" spans="1:13" x14ac:dyDescent="0.25">
      <c r="A82" s="6" t="s">
        <v>508</v>
      </c>
      <c r="B82" s="5" t="s">
        <v>591</v>
      </c>
      <c r="C82" s="6" t="s">
        <v>441</v>
      </c>
      <c r="D82" s="5">
        <v>2002</v>
      </c>
      <c r="E82" s="5">
        <v>2002</v>
      </c>
      <c r="F82" s="7" t="s">
        <v>514</v>
      </c>
      <c r="G82" s="7" t="s">
        <v>30</v>
      </c>
      <c r="H82" s="6" t="s">
        <v>18</v>
      </c>
      <c r="I82" s="6" t="s">
        <v>19</v>
      </c>
      <c r="J82" s="6" t="s">
        <v>20</v>
      </c>
      <c r="K82" s="6" t="s">
        <v>18</v>
      </c>
      <c r="L82" s="5">
        <v>0</v>
      </c>
      <c r="M82" s="5">
        <v>0</v>
      </c>
    </row>
    <row r="83" spans="1:13" x14ac:dyDescent="0.25">
      <c r="A83" s="6" t="s">
        <v>508</v>
      </c>
      <c r="B83" s="5" t="s">
        <v>592</v>
      </c>
      <c r="C83" s="6" t="s">
        <v>445</v>
      </c>
      <c r="D83" s="5">
        <v>2003</v>
      </c>
      <c r="E83" s="5">
        <v>2003</v>
      </c>
      <c r="F83" s="7" t="s">
        <v>512</v>
      </c>
      <c r="G83" s="7" t="s">
        <v>11</v>
      </c>
      <c r="H83" s="6" t="s">
        <v>12</v>
      </c>
      <c r="I83" s="6" t="s">
        <v>41</v>
      </c>
      <c r="J83" s="6" t="s">
        <v>146</v>
      </c>
      <c r="K83" s="6" t="s">
        <v>12</v>
      </c>
      <c r="L83" s="5">
        <v>0</v>
      </c>
      <c r="M83" s="5">
        <v>0</v>
      </c>
    </row>
    <row r="84" spans="1:13" x14ac:dyDescent="0.25">
      <c r="A84" s="6" t="s">
        <v>508</v>
      </c>
      <c r="B84" s="5" t="s">
        <v>593</v>
      </c>
      <c r="C84" s="6" t="s">
        <v>452</v>
      </c>
      <c r="D84" s="5">
        <v>2002</v>
      </c>
      <c r="E84" s="5">
        <v>2002</v>
      </c>
      <c r="F84" s="7" t="s">
        <v>514</v>
      </c>
      <c r="G84" s="7" t="s">
        <v>30</v>
      </c>
      <c r="H84" s="6" t="s">
        <v>134</v>
      </c>
      <c r="I84" s="6" t="s">
        <v>135</v>
      </c>
      <c r="J84" s="6" t="s">
        <v>136</v>
      </c>
      <c r="K84" s="6" t="s">
        <v>134</v>
      </c>
      <c r="L84" s="5">
        <v>0</v>
      </c>
      <c r="M84" s="5">
        <v>0</v>
      </c>
    </row>
    <row r="85" spans="1:13" x14ac:dyDescent="0.25">
      <c r="A85" s="6" t="s">
        <v>508</v>
      </c>
      <c r="B85" s="5" t="s">
        <v>594</v>
      </c>
      <c r="C85" s="6" t="s">
        <v>458</v>
      </c>
      <c r="D85" s="5">
        <v>2002</v>
      </c>
      <c r="E85" s="5">
        <v>2002</v>
      </c>
      <c r="F85" s="7" t="s">
        <v>514</v>
      </c>
      <c r="G85" s="7" t="s">
        <v>30</v>
      </c>
      <c r="H85" s="6" t="s">
        <v>74</v>
      </c>
      <c r="I85" s="6" t="s">
        <v>75</v>
      </c>
      <c r="J85" s="6" t="s">
        <v>87</v>
      </c>
      <c r="K85" s="6" t="s">
        <v>74</v>
      </c>
      <c r="L85" s="5">
        <v>0</v>
      </c>
      <c r="M85" s="5">
        <v>0</v>
      </c>
    </row>
    <row r="86" spans="1:13" x14ac:dyDescent="0.25">
      <c r="A86" s="6" t="s">
        <v>508</v>
      </c>
      <c r="B86" s="5" t="s">
        <v>595</v>
      </c>
      <c r="C86" s="6" t="s">
        <v>460</v>
      </c>
      <c r="D86" s="5">
        <v>2001</v>
      </c>
      <c r="E86" s="5">
        <v>2001</v>
      </c>
      <c r="F86" s="7" t="s">
        <v>522</v>
      </c>
      <c r="G86" s="7" t="s">
        <v>24</v>
      </c>
      <c r="H86" s="6" t="s">
        <v>196</v>
      </c>
      <c r="I86" s="6" t="s">
        <v>197</v>
      </c>
      <c r="J86" s="6" t="s">
        <v>220</v>
      </c>
      <c r="K86" s="6" t="s">
        <v>196</v>
      </c>
      <c r="L86" s="5">
        <v>0</v>
      </c>
      <c r="M86" s="5">
        <v>0</v>
      </c>
    </row>
    <row r="87" spans="1:13" x14ac:dyDescent="0.25">
      <c r="A87" s="6" t="s">
        <v>508</v>
      </c>
      <c r="B87" s="5" t="s">
        <v>596</v>
      </c>
      <c r="C87" s="6" t="s">
        <v>466</v>
      </c>
      <c r="D87" s="5">
        <v>2002</v>
      </c>
      <c r="E87" s="5">
        <v>2002</v>
      </c>
      <c r="F87" s="7" t="s">
        <v>514</v>
      </c>
      <c r="G87" s="7" t="s">
        <v>24</v>
      </c>
      <c r="H87" s="6" t="s">
        <v>48</v>
      </c>
      <c r="I87" s="6" t="s">
        <v>49</v>
      </c>
      <c r="J87" s="6" t="s">
        <v>50</v>
      </c>
      <c r="K87" s="6" t="s">
        <v>48</v>
      </c>
      <c r="L87" s="5">
        <v>0</v>
      </c>
      <c r="M87" s="5">
        <v>0</v>
      </c>
    </row>
    <row r="88" spans="1:13" x14ac:dyDescent="0.25">
      <c r="A88" s="6" t="s">
        <v>508</v>
      </c>
      <c r="B88" s="5" t="s">
        <v>597</v>
      </c>
      <c r="C88" s="6" t="s">
        <v>468</v>
      </c>
      <c r="D88" s="5">
        <v>2002</v>
      </c>
      <c r="E88" s="5">
        <v>2002</v>
      </c>
      <c r="F88" s="7" t="s">
        <v>514</v>
      </c>
      <c r="G88" s="7" t="s">
        <v>24</v>
      </c>
      <c r="H88" s="6" t="s">
        <v>64</v>
      </c>
      <c r="I88" s="6" t="s">
        <v>92</v>
      </c>
      <c r="J88" s="6" t="s">
        <v>190</v>
      </c>
      <c r="K88" s="6" t="s">
        <v>64</v>
      </c>
      <c r="L88" s="5">
        <v>0</v>
      </c>
      <c r="M88" s="5">
        <v>0</v>
      </c>
    </row>
    <row r="89" spans="1:13" x14ac:dyDescent="0.25">
      <c r="A89" s="6" t="s">
        <v>508</v>
      </c>
      <c r="B89" s="5" t="s">
        <v>598</v>
      </c>
      <c r="C89" s="6" t="s">
        <v>474</v>
      </c>
      <c r="D89" s="5">
        <v>2004</v>
      </c>
      <c r="E89" s="5">
        <v>2004</v>
      </c>
      <c r="F89" s="7" t="s">
        <v>510</v>
      </c>
      <c r="G89" s="7" t="s">
        <v>11</v>
      </c>
      <c r="H89" s="6" t="s">
        <v>99</v>
      </c>
      <c r="I89" s="6" t="s">
        <v>332</v>
      </c>
      <c r="J89" s="6" t="s">
        <v>343</v>
      </c>
      <c r="K89" s="6" t="s">
        <v>99</v>
      </c>
      <c r="L89" s="5">
        <v>0</v>
      </c>
      <c r="M89" s="5">
        <v>0</v>
      </c>
    </row>
    <row r="90" spans="1:13" x14ac:dyDescent="0.25">
      <c r="A90" s="6" t="s">
        <v>508</v>
      </c>
      <c r="B90" s="5" t="s">
        <v>599</v>
      </c>
      <c r="C90" s="6" t="s">
        <v>476</v>
      </c>
      <c r="D90" s="5">
        <v>2001</v>
      </c>
      <c r="E90" s="5">
        <v>2001</v>
      </c>
      <c r="F90" s="7" t="s">
        <v>522</v>
      </c>
      <c r="G90" s="7" t="s">
        <v>30</v>
      </c>
      <c r="H90" s="6" t="s">
        <v>64</v>
      </c>
      <c r="I90" s="6" t="s">
        <v>65</v>
      </c>
      <c r="J90" s="6" t="s">
        <v>66</v>
      </c>
      <c r="K90" s="6" t="s">
        <v>64</v>
      </c>
      <c r="L90" s="5">
        <v>0</v>
      </c>
      <c r="M90" s="5">
        <v>0</v>
      </c>
    </row>
    <row r="91" spans="1:13" x14ac:dyDescent="0.25">
      <c r="A91" s="6" t="s">
        <v>508</v>
      </c>
      <c r="B91" s="5" t="s">
        <v>600</v>
      </c>
      <c r="C91" s="6" t="s">
        <v>478</v>
      </c>
      <c r="D91" s="5">
        <v>2003</v>
      </c>
      <c r="E91" s="5">
        <v>2003</v>
      </c>
      <c r="F91" s="7" t="s">
        <v>512</v>
      </c>
      <c r="G91" s="7" t="s">
        <v>11</v>
      </c>
      <c r="H91" s="6" t="s">
        <v>113</v>
      </c>
      <c r="I91" s="6" t="s">
        <v>479</v>
      </c>
      <c r="J91" s="6" t="s">
        <v>129</v>
      </c>
      <c r="K91" s="6" t="s">
        <v>113</v>
      </c>
      <c r="L91" s="5">
        <v>0</v>
      </c>
      <c r="M91" s="5">
        <v>0</v>
      </c>
    </row>
    <row r="92" spans="1:13" x14ac:dyDescent="0.25">
      <c r="A92" s="6" t="s">
        <v>508</v>
      </c>
      <c r="B92" s="5" t="s">
        <v>601</v>
      </c>
      <c r="C92" s="6" t="s">
        <v>481</v>
      </c>
      <c r="D92" s="5">
        <v>2003</v>
      </c>
      <c r="E92" s="5">
        <v>2003</v>
      </c>
      <c r="F92" s="7" t="s">
        <v>512</v>
      </c>
      <c r="G92" s="7" t="s">
        <v>30</v>
      </c>
      <c r="H92" s="6" t="s">
        <v>74</v>
      </c>
      <c r="I92" s="6" t="s">
        <v>75</v>
      </c>
      <c r="J92" s="6" t="s">
        <v>323</v>
      </c>
      <c r="K92" s="6" t="s">
        <v>74</v>
      </c>
      <c r="L92" s="5">
        <v>0</v>
      </c>
      <c r="M92" s="5">
        <v>0</v>
      </c>
    </row>
    <row r="93" spans="1:13" x14ac:dyDescent="0.25">
      <c r="A93" s="6" t="s">
        <v>508</v>
      </c>
      <c r="B93" s="5" t="s">
        <v>602</v>
      </c>
      <c r="C93" s="6" t="s">
        <v>483</v>
      </c>
      <c r="D93" s="5">
        <v>2003</v>
      </c>
      <c r="E93" s="5">
        <v>2003</v>
      </c>
      <c r="F93" s="7" t="s">
        <v>512</v>
      </c>
      <c r="G93" s="7" t="s">
        <v>24</v>
      </c>
      <c r="H93" s="6" t="s">
        <v>74</v>
      </c>
      <c r="I93" s="6" t="s">
        <v>75</v>
      </c>
      <c r="J93" s="6" t="s">
        <v>87</v>
      </c>
      <c r="K93" s="6" t="s">
        <v>74</v>
      </c>
      <c r="L93" s="5">
        <v>0</v>
      </c>
      <c r="M93" s="5">
        <v>0</v>
      </c>
    </row>
    <row r="94" spans="1:13" x14ac:dyDescent="0.25">
      <c r="A94" s="6" t="s">
        <v>508</v>
      </c>
      <c r="B94" s="5" t="s">
        <v>603</v>
      </c>
      <c r="C94" s="6" t="s">
        <v>485</v>
      </c>
      <c r="D94" s="5">
        <v>2003</v>
      </c>
      <c r="E94" s="5">
        <v>2003</v>
      </c>
      <c r="F94" s="7" t="s">
        <v>512</v>
      </c>
      <c r="G94" s="7" t="s">
        <v>30</v>
      </c>
      <c r="H94" s="6" t="s">
        <v>113</v>
      </c>
      <c r="I94" s="6" t="s">
        <v>158</v>
      </c>
      <c r="J94" s="6" t="s">
        <v>115</v>
      </c>
      <c r="K94" s="6" t="s">
        <v>113</v>
      </c>
      <c r="L94" s="5">
        <v>0</v>
      </c>
      <c r="M94" s="5">
        <v>0</v>
      </c>
    </row>
    <row r="95" spans="1:13" x14ac:dyDescent="0.25">
      <c r="A95" s="6" t="s">
        <v>508</v>
      </c>
      <c r="B95" s="5" t="s">
        <v>604</v>
      </c>
      <c r="C95" s="6" t="s">
        <v>493</v>
      </c>
      <c r="D95" s="5">
        <v>2005</v>
      </c>
      <c r="E95" s="5">
        <v>2005</v>
      </c>
      <c r="F95" s="7" t="s">
        <v>536</v>
      </c>
      <c r="G95" s="7" t="s">
        <v>11</v>
      </c>
      <c r="H95" s="6" t="s">
        <v>242</v>
      </c>
      <c r="I95" s="6" t="s">
        <v>243</v>
      </c>
      <c r="J95" s="6" t="s">
        <v>244</v>
      </c>
      <c r="K95" s="6" t="s">
        <v>242</v>
      </c>
      <c r="L95" s="5">
        <v>0</v>
      </c>
      <c r="M95" s="5">
        <v>0</v>
      </c>
    </row>
    <row r="96" spans="1:13" ht="30" customHeight="1" x14ac:dyDescent="0.25">
      <c r="A96" s="6" t="s">
        <v>605</v>
      </c>
      <c r="B96" s="5" t="s">
        <v>606</v>
      </c>
      <c r="C96" s="16" t="s">
        <v>607</v>
      </c>
      <c r="D96" s="5">
        <v>2004</v>
      </c>
      <c r="E96" s="5">
        <v>2002</v>
      </c>
      <c r="F96" s="17" t="s">
        <v>608</v>
      </c>
      <c r="G96" s="17" t="s">
        <v>609</v>
      </c>
      <c r="H96" s="6" t="s">
        <v>31</v>
      </c>
      <c r="I96" s="16" t="s">
        <v>610</v>
      </c>
      <c r="J96" s="16" t="s">
        <v>611</v>
      </c>
      <c r="K96" s="6" t="s">
        <v>31</v>
      </c>
      <c r="L96" s="5">
        <v>0</v>
      </c>
      <c r="M96" s="5">
        <v>0</v>
      </c>
    </row>
    <row r="97" spans="1:13" ht="30" customHeight="1" x14ac:dyDescent="0.25">
      <c r="A97" s="6" t="s">
        <v>605</v>
      </c>
      <c r="B97" s="5" t="s">
        <v>612</v>
      </c>
      <c r="C97" s="16" t="s">
        <v>613</v>
      </c>
      <c r="D97" s="5">
        <v>2002</v>
      </c>
      <c r="E97" s="5">
        <v>2002</v>
      </c>
      <c r="F97" s="17" t="s">
        <v>614</v>
      </c>
      <c r="G97" s="17" t="s">
        <v>615</v>
      </c>
      <c r="H97" s="6" t="s">
        <v>48</v>
      </c>
      <c r="I97" s="6" t="s">
        <v>49</v>
      </c>
      <c r="J97" s="6" t="s">
        <v>50</v>
      </c>
      <c r="K97" s="6" t="s">
        <v>48</v>
      </c>
      <c r="L97" s="5">
        <v>0</v>
      </c>
      <c r="M97" s="5">
        <v>0</v>
      </c>
    </row>
    <row r="98" spans="1:13" ht="30" customHeight="1" x14ac:dyDescent="0.25">
      <c r="A98" s="6" t="s">
        <v>605</v>
      </c>
      <c r="B98" s="5" t="s">
        <v>616</v>
      </c>
      <c r="C98" s="16" t="s">
        <v>617</v>
      </c>
      <c r="D98" s="5">
        <v>2004</v>
      </c>
      <c r="E98" s="5">
        <v>2004</v>
      </c>
      <c r="F98" s="17" t="s">
        <v>618</v>
      </c>
      <c r="G98" s="17" t="s">
        <v>615</v>
      </c>
      <c r="H98" s="6" t="s">
        <v>48</v>
      </c>
      <c r="I98" s="6" t="s">
        <v>49</v>
      </c>
      <c r="J98" s="6" t="s">
        <v>79</v>
      </c>
      <c r="K98" s="6" t="s">
        <v>48</v>
      </c>
      <c r="L98" s="5">
        <v>0</v>
      </c>
      <c r="M98" s="5">
        <v>0</v>
      </c>
    </row>
    <row r="99" spans="1:13" ht="30" customHeight="1" x14ac:dyDescent="0.25">
      <c r="A99" s="6" t="s">
        <v>605</v>
      </c>
      <c r="B99" s="5" t="s">
        <v>619</v>
      </c>
      <c r="C99" s="16" t="s">
        <v>620</v>
      </c>
      <c r="D99" s="5">
        <v>2002</v>
      </c>
      <c r="E99" s="5">
        <v>2002</v>
      </c>
      <c r="F99" s="17" t="s">
        <v>614</v>
      </c>
      <c r="G99" s="17" t="s">
        <v>621</v>
      </c>
      <c r="H99" s="6" t="s">
        <v>99</v>
      </c>
      <c r="I99" s="6" t="s">
        <v>100</v>
      </c>
      <c r="J99" s="16" t="s">
        <v>622</v>
      </c>
      <c r="K99" s="6" t="s">
        <v>99</v>
      </c>
      <c r="L99" s="5">
        <v>0</v>
      </c>
      <c r="M99" s="5">
        <v>0</v>
      </c>
    </row>
    <row r="100" spans="1:13" ht="30" customHeight="1" x14ac:dyDescent="0.25">
      <c r="A100" s="6" t="s">
        <v>605</v>
      </c>
      <c r="B100" s="5" t="s">
        <v>623</v>
      </c>
      <c r="C100" s="16" t="s">
        <v>624</v>
      </c>
      <c r="D100" s="5">
        <v>2003</v>
      </c>
      <c r="E100" s="5">
        <v>2002</v>
      </c>
      <c r="F100" s="17" t="s">
        <v>625</v>
      </c>
      <c r="G100" s="17" t="s">
        <v>626</v>
      </c>
      <c r="H100" s="6" t="s">
        <v>18</v>
      </c>
      <c r="I100" s="6" t="s">
        <v>19</v>
      </c>
      <c r="J100" s="6" t="s">
        <v>20</v>
      </c>
      <c r="K100" s="6" t="s">
        <v>18</v>
      </c>
      <c r="L100" s="5">
        <v>0</v>
      </c>
      <c r="M100" s="5">
        <v>0</v>
      </c>
    </row>
    <row r="101" spans="1:13" ht="30" customHeight="1" x14ac:dyDescent="0.25">
      <c r="A101" s="6" t="s">
        <v>605</v>
      </c>
      <c r="B101" s="5" t="s">
        <v>627</v>
      </c>
      <c r="C101" s="16" t="s">
        <v>628</v>
      </c>
      <c r="D101" s="5">
        <v>2004</v>
      </c>
      <c r="E101" s="5">
        <v>2003</v>
      </c>
      <c r="F101" s="17" t="s">
        <v>629</v>
      </c>
      <c r="G101" s="17" t="s">
        <v>615</v>
      </c>
      <c r="H101" s="6" t="s">
        <v>113</v>
      </c>
      <c r="I101" s="6" t="s">
        <v>128</v>
      </c>
      <c r="J101" s="6" t="s">
        <v>129</v>
      </c>
      <c r="K101" s="6" t="s">
        <v>113</v>
      </c>
      <c r="L101" s="5">
        <v>0</v>
      </c>
      <c r="M101" s="5">
        <v>0</v>
      </c>
    </row>
    <row r="102" spans="1:13" ht="30" customHeight="1" x14ac:dyDescent="0.25">
      <c r="A102" s="6" t="s">
        <v>605</v>
      </c>
      <c r="B102" s="5" t="s">
        <v>630</v>
      </c>
      <c r="C102" s="16" t="s">
        <v>631</v>
      </c>
      <c r="D102" s="5">
        <v>2002</v>
      </c>
      <c r="E102" s="5">
        <v>2002</v>
      </c>
      <c r="F102" s="17" t="s">
        <v>614</v>
      </c>
      <c r="G102" s="17" t="s">
        <v>632</v>
      </c>
      <c r="H102" s="6" t="s">
        <v>36</v>
      </c>
      <c r="I102" s="6" t="s">
        <v>37</v>
      </c>
      <c r="J102" s="6" t="s">
        <v>38</v>
      </c>
      <c r="K102" s="6" t="s">
        <v>36</v>
      </c>
      <c r="L102" s="5">
        <v>0</v>
      </c>
      <c r="M102" s="5">
        <v>0</v>
      </c>
    </row>
    <row r="103" spans="1:13" ht="30" customHeight="1" x14ac:dyDescent="0.25">
      <c r="A103" s="6" t="s">
        <v>605</v>
      </c>
      <c r="B103" s="5" t="s">
        <v>633</v>
      </c>
      <c r="C103" s="16" t="s">
        <v>634</v>
      </c>
      <c r="D103" s="5">
        <v>2002</v>
      </c>
      <c r="E103" s="5">
        <v>2002</v>
      </c>
      <c r="F103" s="17" t="s">
        <v>614</v>
      </c>
      <c r="G103" s="17" t="s">
        <v>615</v>
      </c>
      <c r="H103" s="6" t="s">
        <v>12</v>
      </c>
      <c r="I103" s="6" t="s">
        <v>41</v>
      </c>
      <c r="J103" s="16" t="s">
        <v>635</v>
      </c>
      <c r="K103" s="6" t="s">
        <v>12</v>
      </c>
      <c r="L103" s="5">
        <v>0</v>
      </c>
      <c r="M103" s="5">
        <v>0</v>
      </c>
    </row>
    <row r="104" spans="1:13" ht="30" customHeight="1" x14ac:dyDescent="0.25">
      <c r="A104" s="6" t="s">
        <v>605</v>
      </c>
      <c r="B104" s="5" t="s">
        <v>636</v>
      </c>
      <c r="C104" s="16" t="s">
        <v>637</v>
      </c>
      <c r="D104" s="5">
        <v>2004</v>
      </c>
      <c r="E104" s="5">
        <v>2004</v>
      </c>
      <c r="F104" s="17" t="s">
        <v>618</v>
      </c>
      <c r="G104" s="17" t="s">
        <v>638</v>
      </c>
      <c r="H104" s="6" t="s">
        <v>18</v>
      </c>
      <c r="I104" s="6" t="s">
        <v>19</v>
      </c>
      <c r="J104" s="6" t="s">
        <v>20</v>
      </c>
      <c r="K104" s="6" t="s">
        <v>18</v>
      </c>
      <c r="L104" s="5">
        <v>0</v>
      </c>
      <c r="M104" s="5">
        <v>0</v>
      </c>
    </row>
    <row r="105" spans="1:13" ht="30" customHeight="1" x14ac:dyDescent="0.25">
      <c r="A105" s="6" t="s">
        <v>605</v>
      </c>
      <c r="B105" s="5" t="s">
        <v>639</v>
      </c>
      <c r="C105" s="16" t="s">
        <v>640</v>
      </c>
      <c r="D105" s="5">
        <v>2003</v>
      </c>
      <c r="E105" s="5">
        <v>2001</v>
      </c>
      <c r="F105" s="17" t="s">
        <v>641</v>
      </c>
      <c r="G105" s="17" t="s">
        <v>632</v>
      </c>
      <c r="H105" s="6" t="s">
        <v>31</v>
      </c>
      <c r="I105" s="16" t="s">
        <v>610</v>
      </c>
      <c r="J105" s="16" t="s">
        <v>642</v>
      </c>
      <c r="K105" s="6" t="s">
        <v>31</v>
      </c>
      <c r="L105" s="5">
        <v>0</v>
      </c>
      <c r="M105" s="5">
        <v>0</v>
      </c>
    </row>
    <row r="106" spans="1:13" ht="30" customHeight="1" x14ac:dyDescent="0.25">
      <c r="A106" s="6" t="s">
        <v>605</v>
      </c>
      <c r="B106" s="5" t="s">
        <v>643</v>
      </c>
      <c r="C106" s="16" t="s">
        <v>644</v>
      </c>
      <c r="D106" s="5">
        <v>2002</v>
      </c>
      <c r="E106" s="5">
        <v>2002</v>
      </c>
      <c r="F106" s="17" t="s">
        <v>614</v>
      </c>
      <c r="G106" s="17" t="s">
        <v>609</v>
      </c>
      <c r="H106" s="6" t="s">
        <v>64</v>
      </c>
      <c r="I106" s="6" t="s">
        <v>92</v>
      </c>
      <c r="J106" s="6" t="s">
        <v>190</v>
      </c>
      <c r="K106" s="6" t="s">
        <v>64</v>
      </c>
      <c r="L106" s="5">
        <v>0</v>
      </c>
      <c r="M106" s="5">
        <v>0</v>
      </c>
    </row>
    <row r="107" spans="1:13" ht="30" customHeight="1" x14ac:dyDescent="0.25">
      <c r="A107" s="6" t="s">
        <v>605</v>
      </c>
      <c r="B107" s="5" t="s">
        <v>645</v>
      </c>
      <c r="C107" s="16" t="s">
        <v>646</v>
      </c>
      <c r="D107" s="5">
        <v>2003</v>
      </c>
      <c r="E107" s="5">
        <v>2003</v>
      </c>
      <c r="F107" s="17" t="s">
        <v>647</v>
      </c>
      <c r="G107" s="17" t="s">
        <v>632</v>
      </c>
      <c r="H107" s="6" t="s">
        <v>25</v>
      </c>
      <c r="I107" s="6" t="s">
        <v>26</v>
      </c>
      <c r="J107" s="6" t="s">
        <v>27</v>
      </c>
      <c r="K107" s="6" t="s">
        <v>25</v>
      </c>
      <c r="L107" s="5">
        <v>0</v>
      </c>
      <c r="M107" s="5">
        <v>0</v>
      </c>
    </row>
    <row r="108" spans="1:13" ht="30" customHeight="1" x14ac:dyDescent="0.25">
      <c r="A108" s="6" t="s">
        <v>605</v>
      </c>
      <c r="B108" s="5" t="s">
        <v>648</v>
      </c>
      <c r="C108" s="16" t="s">
        <v>649</v>
      </c>
      <c r="D108" s="5">
        <v>2003</v>
      </c>
      <c r="E108" s="5">
        <v>2003</v>
      </c>
      <c r="F108" s="17" t="s">
        <v>647</v>
      </c>
      <c r="G108" s="17" t="s">
        <v>638</v>
      </c>
      <c r="H108" s="6" t="s">
        <v>48</v>
      </c>
      <c r="I108" s="6" t="s">
        <v>49</v>
      </c>
      <c r="J108" s="6" t="s">
        <v>208</v>
      </c>
      <c r="K108" s="6" t="s">
        <v>48</v>
      </c>
      <c r="L108" s="5">
        <v>0</v>
      </c>
      <c r="M108" s="5">
        <v>0</v>
      </c>
    </row>
    <row r="109" spans="1:13" ht="30" customHeight="1" x14ac:dyDescent="0.25">
      <c r="A109" s="6" t="s">
        <v>605</v>
      </c>
      <c r="B109" s="5" t="s">
        <v>650</v>
      </c>
      <c r="C109" s="16" t="s">
        <v>651</v>
      </c>
      <c r="D109" s="5">
        <v>2003</v>
      </c>
      <c r="E109" s="5">
        <v>2002</v>
      </c>
      <c r="F109" s="17" t="s">
        <v>652</v>
      </c>
      <c r="G109" s="17" t="s">
        <v>632</v>
      </c>
      <c r="H109" s="6" t="s">
        <v>113</v>
      </c>
      <c r="I109" s="6" t="s">
        <v>158</v>
      </c>
      <c r="J109" s="6" t="s">
        <v>115</v>
      </c>
      <c r="K109" s="6" t="s">
        <v>113</v>
      </c>
      <c r="L109" s="5">
        <v>0</v>
      </c>
      <c r="M109" s="5">
        <v>0</v>
      </c>
    </row>
    <row r="110" spans="1:13" ht="30" customHeight="1" x14ac:dyDescent="0.25">
      <c r="A110" s="6" t="s">
        <v>605</v>
      </c>
      <c r="B110" s="5" t="s">
        <v>653</v>
      </c>
      <c r="C110" s="16" t="s">
        <v>654</v>
      </c>
      <c r="D110" s="5">
        <v>2002</v>
      </c>
      <c r="E110" s="5">
        <v>2002</v>
      </c>
      <c r="F110" s="17" t="s">
        <v>614</v>
      </c>
      <c r="G110" s="17" t="s">
        <v>632</v>
      </c>
      <c r="H110" s="6" t="s">
        <v>53</v>
      </c>
      <c r="I110" s="6" t="s">
        <v>54</v>
      </c>
      <c r="J110" s="6" t="s">
        <v>55</v>
      </c>
      <c r="K110" s="6" t="s">
        <v>53</v>
      </c>
      <c r="L110" s="5">
        <v>0</v>
      </c>
      <c r="M110" s="5">
        <v>0</v>
      </c>
    </row>
    <row r="111" spans="1:13" ht="30" customHeight="1" x14ac:dyDescent="0.25">
      <c r="A111" s="6" t="s">
        <v>605</v>
      </c>
      <c r="B111" s="5" t="s">
        <v>655</v>
      </c>
      <c r="C111" s="16" t="s">
        <v>656</v>
      </c>
      <c r="D111" s="5">
        <v>2004</v>
      </c>
      <c r="E111" s="5">
        <v>2003</v>
      </c>
      <c r="F111" s="17" t="s">
        <v>629</v>
      </c>
      <c r="G111" s="17" t="s">
        <v>657</v>
      </c>
      <c r="H111" s="6" t="s">
        <v>99</v>
      </c>
      <c r="I111" s="6" t="s">
        <v>100</v>
      </c>
      <c r="J111" s="16" t="s">
        <v>658</v>
      </c>
      <c r="K111" s="6" t="s">
        <v>99</v>
      </c>
      <c r="L111" s="5">
        <v>0</v>
      </c>
      <c r="M111" s="5">
        <v>0</v>
      </c>
    </row>
    <row r="112" spans="1:13" ht="30" customHeight="1" x14ac:dyDescent="0.25">
      <c r="A112" s="6" t="s">
        <v>605</v>
      </c>
      <c r="B112" s="5" t="s">
        <v>659</v>
      </c>
      <c r="C112" s="16" t="s">
        <v>660</v>
      </c>
      <c r="D112" s="5">
        <v>2002</v>
      </c>
      <c r="E112" s="5">
        <v>2002</v>
      </c>
      <c r="F112" s="17" t="s">
        <v>614</v>
      </c>
      <c r="G112" s="17" t="s">
        <v>661</v>
      </c>
      <c r="H112" s="6" t="s">
        <v>99</v>
      </c>
      <c r="I112" s="6" t="s">
        <v>100</v>
      </c>
      <c r="J112" s="6" t="s">
        <v>264</v>
      </c>
      <c r="K112" s="6" t="s">
        <v>99</v>
      </c>
      <c r="L112" s="5">
        <v>0</v>
      </c>
      <c r="M112" s="5">
        <v>0</v>
      </c>
    </row>
    <row r="113" spans="1:13" ht="30" customHeight="1" x14ac:dyDescent="0.25">
      <c r="A113" s="6" t="s">
        <v>605</v>
      </c>
      <c r="B113" s="5" t="s">
        <v>662</v>
      </c>
      <c r="C113" s="16" t="s">
        <v>663</v>
      </c>
      <c r="D113" s="5">
        <v>2003</v>
      </c>
      <c r="E113" s="5">
        <v>2002</v>
      </c>
      <c r="F113" s="17" t="s">
        <v>625</v>
      </c>
      <c r="G113" s="17" t="s">
        <v>632</v>
      </c>
      <c r="H113" s="6" t="s">
        <v>53</v>
      </c>
      <c r="I113" s="6" t="s">
        <v>60</v>
      </c>
      <c r="J113" s="6" t="s">
        <v>61</v>
      </c>
      <c r="K113" s="6" t="s">
        <v>53</v>
      </c>
      <c r="L113" s="5">
        <v>0</v>
      </c>
      <c r="M113" s="5">
        <v>0</v>
      </c>
    </row>
    <row r="114" spans="1:13" ht="30" customHeight="1" x14ac:dyDescent="0.25">
      <c r="A114" s="6" t="s">
        <v>605</v>
      </c>
      <c r="B114" s="5" t="s">
        <v>664</v>
      </c>
      <c r="C114" s="16" t="s">
        <v>665</v>
      </c>
      <c r="D114" s="5">
        <v>2002</v>
      </c>
      <c r="E114" s="5">
        <v>2001</v>
      </c>
      <c r="F114" s="17" t="s">
        <v>666</v>
      </c>
      <c r="G114" s="17" t="s">
        <v>667</v>
      </c>
      <c r="H114" s="6" t="s">
        <v>36</v>
      </c>
      <c r="I114" s="6" t="s">
        <v>37</v>
      </c>
      <c r="J114" s="6" t="s">
        <v>38</v>
      </c>
      <c r="K114" s="6" t="s">
        <v>36</v>
      </c>
      <c r="L114" s="5">
        <v>0</v>
      </c>
      <c r="M114" s="5">
        <v>0</v>
      </c>
    </row>
    <row r="115" spans="1:13" ht="30" customHeight="1" x14ac:dyDescent="0.25">
      <c r="A115" s="6" t="s">
        <v>605</v>
      </c>
      <c r="B115" s="5" t="s">
        <v>668</v>
      </c>
      <c r="C115" s="16" t="s">
        <v>669</v>
      </c>
      <c r="D115" s="5">
        <v>2003</v>
      </c>
      <c r="E115" s="5">
        <v>2002</v>
      </c>
      <c r="F115" s="17" t="s">
        <v>652</v>
      </c>
      <c r="G115" s="17" t="s">
        <v>609</v>
      </c>
      <c r="H115" s="6" t="s">
        <v>36</v>
      </c>
      <c r="I115" s="6" t="s">
        <v>37</v>
      </c>
      <c r="J115" s="6" t="s">
        <v>38</v>
      </c>
      <c r="K115" s="6" t="s">
        <v>36</v>
      </c>
      <c r="L115" s="5">
        <v>0</v>
      </c>
      <c r="M115" s="5">
        <v>0</v>
      </c>
    </row>
    <row r="116" spans="1:13" ht="30" customHeight="1" x14ac:dyDescent="0.25">
      <c r="A116" s="6" t="s">
        <v>605</v>
      </c>
      <c r="B116" s="5" t="s">
        <v>670</v>
      </c>
      <c r="C116" s="16" t="s">
        <v>671</v>
      </c>
      <c r="D116" s="5">
        <v>2003</v>
      </c>
      <c r="E116" s="5">
        <v>2003</v>
      </c>
      <c r="F116" s="17" t="s">
        <v>647</v>
      </c>
      <c r="G116" s="17" t="s">
        <v>632</v>
      </c>
      <c r="H116" s="6" t="s">
        <v>31</v>
      </c>
      <c r="I116" s="6" t="s">
        <v>107</v>
      </c>
      <c r="J116" s="16" t="s">
        <v>672</v>
      </c>
      <c r="K116" s="6" t="s">
        <v>31</v>
      </c>
      <c r="L116" s="5">
        <v>0</v>
      </c>
      <c r="M116" s="5">
        <v>0</v>
      </c>
    </row>
    <row r="117" spans="1:13" ht="30" customHeight="1" x14ac:dyDescent="0.25">
      <c r="A117" s="6" t="s">
        <v>605</v>
      </c>
      <c r="B117" s="5" t="s">
        <v>673</v>
      </c>
      <c r="C117" s="16" t="s">
        <v>674</v>
      </c>
      <c r="D117" s="5">
        <v>2003</v>
      </c>
      <c r="E117" s="5">
        <v>2002</v>
      </c>
      <c r="F117" s="17" t="s">
        <v>652</v>
      </c>
      <c r="G117" s="17" t="s">
        <v>615</v>
      </c>
      <c r="H117" s="6" t="s">
        <v>64</v>
      </c>
      <c r="I117" s="6" t="s">
        <v>92</v>
      </c>
      <c r="J117" s="6" t="s">
        <v>190</v>
      </c>
      <c r="K117" s="6" t="s">
        <v>64</v>
      </c>
      <c r="L117" s="5">
        <v>0</v>
      </c>
      <c r="M117" s="5">
        <v>0</v>
      </c>
    </row>
    <row r="118" spans="1:13" ht="30" customHeight="1" x14ac:dyDescent="0.25">
      <c r="A118" s="6" t="s">
        <v>605</v>
      </c>
      <c r="B118" s="5" t="s">
        <v>675</v>
      </c>
      <c r="C118" s="16" t="s">
        <v>676</v>
      </c>
      <c r="D118" s="5">
        <v>2002</v>
      </c>
      <c r="E118" s="5">
        <v>2002</v>
      </c>
      <c r="F118" s="17" t="s">
        <v>614</v>
      </c>
      <c r="G118" s="17" t="s">
        <v>632</v>
      </c>
      <c r="H118" s="6" t="s">
        <v>74</v>
      </c>
      <c r="I118" s="6" t="s">
        <v>75</v>
      </c>
      <c r="J118" s="6" t="s">
        <v>87</v>
      </c>
      <c r="K118" s="6" t="s">
        <v>74</v>
      </c>
      <c r="L118" s="5">
        <v>0</v>
      </c>
      <c r="M118" s="5">
        <v>0</v>
      </c>
    </row>
    <row r="119" spans="1:13" ht="30" customHeight="1" x14ac:dyDescent="0.25">
      <c r="A119" s="6" t="s">
        <v>605</v>
      </c>
      <c r="B119" s="5" t="s">
        <v>677</v>
      </c>
      <c r="C119" s="16" t="s">
        <v>678</v>
      </c>
      <c r="D119" s="5">
        <v>2003</v>
      </c>
      <c r="E119" s="5">
        <v>2003</v>
      </c>
      <c r="F119" s="17" t="s">
        <v>647</v>
      </c>
      <c r="G119" s="17" t="s">
        <v>615</v>
      </c>
      <c r="H119" s="6" t="s">
        <v>53</v>
      </c>
      <c r="I119" s="6" t="s">
        <v>60</v>
      </c>
      <c r="J119" s="6" t="s">
        <v>61</v>
      </c>
      <c r="K119" s="6" t="s">
        <v>53</v>
      </c>
      <c r="L119" s="5">
        <v>0</v>
      </c>
      <c r="M119" s="5">
        <v>0</v>
      </c>
    </row>
    <row r="120" spans="1:13" ht="30" customHeight="1" x14ac:dyDescent="0.25">
      <c r="A120" s="6" t="s">
        <v>605</v>
      </c>
      <c r="B120" s="5" t="s">
        <v>679</v>
      </c>
      <c r="C120" s="16" t="s">
        <v>680</v>
      </c>
      <c r="D120" s="5">
        <v>2003</v>
      </c>
      <c r="E120" s="5">
        <v>2001</v>
      </c>
      <c r="F120" s="17" t="s">
        <v>681</v>
      </c>
      <c r="G120" s="17" t="s">
        <v>609</v>
      </c>
      <c r="H120" s="6" t="s">
        <v>69</v>
      </c>
      <c r="I120" s="6" t="s">
        <v>70</v>
      </c>
      <c r="J120" s="6" t="s">
        <v>152</v>
      </c>
      <c r="K120" s="6" t="s">
        <v>69</v>
      </c>
      <c r="L120" s="5">
        <v>0</v>
      </c>
      <c r="M120" s="5">
        <v>0</v>
      </c>
    </row>
    <row r="121" spans="1:13" ht="30" customHeight="1" x14ac:dyDescent="0.25">
      <c r="A121" s="6" t="s">
        <v>605</v>
      </c>
      <c r="B121" s="5" t="s">
        <v>682</v>
      </c>
      <c r="C121" s="16" t="s">
        <v>683</v>
      </c>
      <c r="D121" s="5">
        <v>2002</v>
      </c>
      <c r="E121" s="5">
        <v>2001</v>
      </c>
      <c r="F121" s="17" t="s">
        <v>684</v>
      </c>
      <c r="G121" s="17" t="s">
        <v>667</v>
      </c>
      <c r="H121" s="6" t="s">
        <v>319</v>
      </c>
      <c r="I121" s="6" t="s">
        <v>54</v>
      </c>
      <c r="J121" s="6" t="s">
        <v>55</v>
      </c>
      <c r="K121" s="6" t="s">
        <v>53</v>
      </c>
      <c r="L121" s="5">
        <v>0</v>
      </c>
      <c r="M121" s="5">
        <v>0</v>
      </c>
    </row>
    <row r="122" spans="1:13" ht="30" customHeight="1" x14ac:dyDescent="0.25">
      <c r="A122" s="6" t="s">
        <v>605</v>
      </c>
      <c r="B122" s="5" t="s">
        <v>685</v>
      </c>
      <c r="C122" s="16" t="s">
        <v>686</v>
      </c>
      <c r="D122" s="5">
        <v>2002</v>
      </c>
      <c r="E122" s="5">
        <v>2001</v>
      </c>
      <c r="F122" s="17" t="s">
        <v>666</v>
      </c>
      <c r="G122" s="17" t="s">
        <v>661</v>
      </c>
      <c r="H122" s="6" t="s">
        <v>174</v>
      </c>
      <c r="I122" s="6" t="s">
        <v>175</v>
      </c>
      <c r="J122" s="6" t="s">
        <v>176</v>
      </c>
      <c r="K122" s="6" t="s">
        <v>174</v>
      </c>
      <c r="L122" s="5">
        <v>0</v>
      </c>
      <c r="M122" s="5">
        <v>0</v>
      </c>
    </row>
    <row r="123" spans="1:13" ht="30" customHeight="1" x14ac:dyDescent="0.25">
      <c r="A123" s="6" t="s">
        <v>605</v>
      </c>
      <c r="B123" s="5" t="s">
        <v>687</v>
      </c>
      <c r="C123" s="16" t="s">
        <v>688</v>
      </c>
      <c r="D123" s="5">
        <v>2003</v>
      </c>
      <c r="E123" s="5">
        <v>2003</v>
      </c>
      <c r="F123" s="17" t="s">
        <v>647</v>
      </c>
      <c r="G123" s="17" t="s">
        <v>689</v>
      </c>
      <c r="H123" s="6" t="s">
        <v>48</v>
      </c>
      <c r="I123" s="6" t="s">
        <v>49</v>
      </c>
      <c r="J123" s="6" t="s">
        <v>50</v>
      </c>
      <c r="K123" s="6" t="s">
        <v>48</v>
      </c>
      <c r="L123" s="5">
        <v>0</v>
      </c>
      <c r="M123" s="5">
        <v>0</v>
      </c>
    </row>
    <row r="124" spans="1:13" ht="30" customHeight="1" x14ac:dyDescent="0.25">
      <c r="A124" s="6" t="s">
        <v>605</v>
      </c>
      <c r="B124" s="5" t="s">
        <v>690</v>
      </c>
      <c r="C124" s="16" t="s">
        <v>691</v>
      </c>
      <c r="D124" s="5">
        <v>2003</v>
      </c>
      <c r="E124" s="5">
        <v>2003</v>
      </c>
      <c r="F124" s="17" t="s">
        <v>647</v>
      </c>
      <c r="G124" s="17" t="s">
        <v>615</v>
      </c>
      <c r="H124" s="6" t="s">
        <v>69</v>
      </c>
      <c r="I124" s="6" t="s">
        <v>70</v>
      </c>
      <c r="J124" s="16" t="s">
        <v>692</v>
      </c>
      <c r="K124" s="6" t="s">
        <v>69</v>
      </c>
      <c r="L124" s="5">
        <v>0</v>
      </c>
      <c r="M124" s="5">
        <v>0</v>
      </c>
    </row>
    <row r="125" spans="1:13" ht="30" customHeight="1" x14ac:dyDescent="0.25">
      <c r="A125" s="6" t="s">
        <v>605</v>
      </c>
      <c r="B125" s="5" t="s">
        <v>693</v>
      </c>
      <c r="C125" s="16" t="s">
        <v>694</v>
      </c>
      <c r="D125" s="5">
        <v>2003</v>
      </c>
      <c r="E125" s="5">
        <v>2002</v>
      </c>
      <c r="F125" s="17" t="s">
        <v>625</v>
      </c>
      <c r="G125" s="17" t="s">
        <v>632</v>
      </c>
      <c r="H125" s="6" t="s">
        <v>113</v>
      </c>
      <c r="I125" s="6" t="s">
        <v>158</v>
      </c>
      <c r="J125" s="6" t="s">
        <v>115</v>
      </c>
      <c r="K125" s="6" t="s">
        <v>113</v>
      </c>
      <c r="L125" s="5">
        <v>0</v>
      </c>
      <c r="M125" s="5">
        <v>0</v>
      </c>
    </row>
    <row r="126" spans="1:13" x14ac:dyDescent="0.25">
      <c r="A126" s="6" t="s">
        <v>695</v>
      </c>
      <c r="B126" s="5" t="s">
        <v>696</v>
      </c>
      <c r="C126" s="6" t="s">
        <v>10</v>
      </c>
      <c r="D126" s="5">
        <v>2004</v>
      </c>
      <c r="E126" s="5">
        <v>2004</v>
      </c>
      <c r="F126" s="7" t="s">
        <v>510</v>
      </c>
      <c r="G126" s="7" t="s">
        <v>11</v>
      </c>
      <c r="H126" s="6" t="s">
        <v>12</v>
      </c>
      <c r="I126" s="6" t="s">
        <v>13</v>
      </c>
      <c r="J126" s="6" t="s">
        <v>14</v>
      </c>
      <c r="K126" s="6" t="s">
        <v>12</v>
      </c>
      <c r="L126" s="5">
        <v>0</v>
      </c>
      <c r="M126" s="5">
        <v>0</v>
      </c>
    </row>
    <row r="127" spans="1:13" x14ac:dyDescent="0.25">
      <c r="A127" s="6" t="s">
        <v>695</v>
      </c>
      <c r="B127" s="5" t="s">
        <v>697</v>
      </c>
      <c r="C127" s="6" t="s">
        <v>40</v>
      </c>
      <c r="D127" s="5">
        <v>2003</v>
      </c>
      <c r="E127" s="5">
        <v>2003</v>
      </c>
      <c r="F127" s="7" t="s">
        <v>512</v>
      </c>
      <c r="G127" s="7" t="s">
        <v>30</v>
      </c>
      <c r="H127" s="6" t="s">
        <v>12</v>
      </c>
      <c r="I127" s="6" t="s">
        <v>41</v>
      </c>
      <c r="J127" s="6" t="s">
        <v>42</v>
      </c>
      <c r="K127" s="6" t="s">
        <v>12</v>
      </c>
      <c r="L127" s="5">
        <v>0</v>
      </c>
      <c r="M127" s="5">
        <v>0</v>
      </c>
    </row>
    <row r="128" spans="1:13" x14ac:dyDescent="0.25">
      <c r="A128" s="6" t="s">
        <v>695</v>
      </c>
      <c r="B128" s="5" t="s">
        <v>698</v>
      </c>
      <c r="C128" s="6" t="s">
        <v>44</v>
      </c>
      <c r="D128" s="5">
        <v>2002</v>
      </c>
      <c r="E128" s="5">
        <v>2002</v>
      </c>
      <c r="F128" s="7" t="s">
        <v>514</v>
      </c>
      <c r="G128" s="7" t="s">
        <v>45</v>
      </c>
      <c r="H128" s="6" t="s">
        <v>36</v>
      </c>
      <c r="I128" s="6" t="s">
        <v>37</v>
      </c>
      <c r="J128" s="6" t="s">
        <v>38</v>
      </c>
      <c r="K128" s="6" t="s">
        <v>36</v>
      </c>
      <c r="L128" s="5">
        <v>0</v>
      </c>
      <c r="M128" s="5">
        <v>0</v>
      </c>
    </row>
    <row r="129" spans="1:13" x14ac:dyDescent="0.25">
      <c r="A129" s="6" t="s">
        <v>695</v>
      </c>
      <c r="B129" s="5" t="s">
        <v>699</v>
      </c>
      <c r="C129" s="6" t="s">
        <v>68</v>
      </c>
      <c r="D129" s="5">
        <v>2005</v>
      </c>
      <c r="E129" s="5">
        <v>2005</v>
      </c>
      <c r="F129" s="7" t="s">
        <v>536</v>
      </c>
      <c r="G129" s="7" t="s">
        <v>11</v>
      </c>
      <c r="H129" s="6" t="s">
        <v>69</v>
      </c>
      <c r="I129" s="6" t="s">
        <v>70</v>
      </c>
      <c r="J129" s="6" t="s">
        <v>71</v>
      </c>
      <c r="K129" s="6" t="s">
        <v>69</v>
      </c>
      <c r="L129" s="5">
        <v>0</v>
      </c>
      <c r="M129" s="5">
        <v>0</v>
      </c>
    </row>
    <row r="130" spans="1:13" x14ac:dyDescent="0.25">
      <c r="A130" s="6" t="s">
        <v>695</v>
      </c>
      <c r="B130" s="5" t="s">
        <v>700</v>
      </c>
      <c r="C130" s="6" t="s">
        <v>89</v>
      </c>
      <c r="D130" s="5">
        <v>2001</v>
      </c>
      <c r="E130" s="5">
        <v>2001</v>
      </c>
      <c r="F130" s="7" t="s">
        <v>522</v>
      </c>
      <c r="G130" s="7" t="s">
        <v>24</v>
      </c>
      <c r="H130" s="6" t="s">
        <v>18</v>
      </c>
      <c r="I130" s="6" t="s">
        <v>19</v>
      </c>
      <c r="J130" s="6" t="s">
        <v>20</v>
      </c>
      <c r="K130" s="6" t="s">
        <v>18</v>
      </c>
      <c r="L130" s="5">
        <v>0</v>
      </c>
      <c r="M130" s="5">
        <v>0</v>
      </c>
    </row>
    <row r="131" spans="1:13" x14ac:dyDescent="0.25">
      <c r="A131" s="6" t="s">
        <v>695</v>
      </c>
      <c r="B131" s="5" t="s">
        <v>701</v>
      </c>
      <c r="C131" s="6" t="s">
        <v>91</v>
      </c>
      <c r="D131" s="5">
        <v>2002</v>
      </c>
      <c r="E131" s="5">
        <v>2002</v>
      </c>
      <c r="F131" s="7" t="s">
        <v>514</v>
      </c>
      <c r="G131" s="7" t="s">
        <v>45</v>
      </c>
      <c r="H131" s="6" t="s">
        <v>64</v>
      </c>
      <c r="I131" s="6" t="s">
        <v>92</v>
      </c>
      <c r="J131" s="6" t="s">
        <v>93</v>
      </c>
      <c r="K131" s="6" t="s">
        <v>64</v>
      </c>
      <c r="L131" s="5">
        <v>0</v>
      </c>
      <c r="M131" s="5">
        <v>0</v>
      </c>
    </row>
    <row r="132" spans="1:13" x14ac:dyDescent="0.25">
      <c r="A132" s="6" t="s">
        <v>695</v>
      </c>
      <c r="B132" s="5" t="s">
        <v>702</v>
      </c>
      <c r="C132" s="6" t="s">
        <v>122</v>
      </c>
      <c r="D132" s="5">
        <v>2004</v>
      </c>
      <c r="E132" s="5">
        <v>2004</v>
      </c>
      <c r="F132" s="7" t="s">
        <v>510</v>
      </c>
      <c r="G132" s="7" t="s">
        <v>30</v>
      </c>
      <c r="H132" s="6" t="s">
        <v>53</v>
      </c>
      <c r="I132" s="6" t="s">
        <v>60</v>
      </c>
      <c r="J132" s="6" t="s">
        <v>120</v>
      </c>
      <c r="K132" s="6" t="s">
        <v>53</v>
      </c>
      <c r="L132" s="5">
        <v>0</v>
      </c>
      <c r="M132" s="5">
        <v>0</v>
      </c>
    </row>
    <row r="133" spans="1:13" x14ac:dyDescent="0.25">
      <c r="A133" s="6" t="s">
        <v>695</v>
      </c>
      <c r="B133" s="5" t="s">
        <v>703</v>
      </c>
      <c r="C133" s="6" t="s">
        <v>124</v>
      </c>
      <c r="D133" s="5">
        <v>2003</v>
      </c>
      <c r="E133" s="5">
        <v>2003</v>
      </c>
      <c r="F133" s="7" t="s">
        <v>512</v>
      </c>
      <c r="G133" s="7" t="s">
        <v>30</v>
      </c>
      <c r="H133" s="6" t="s">
        <v>31</v>
      </c>
      <c r="I133" s="6" t="s">
        <v>125</v>
      </c>
      <c r="J133" s="6" t="s">
        <v>108</v>
      </c>
      <c r="K133" s="6" t="s">
        <v>31</v>
      </c>
      <c r="L133" s="5">
        <v>0</v>
      </c>
      <c r="M133" s="5">
        <v>0</v>
      </c>
    </row>
    <row r="134" spans="1:13" x14ac:dyDescent="0.25">
      <c r="A134" s="6" t="s">
        <v>695</v>
      </c>
      <c r="B134" s="5" t="s">
        <v>704</v>
      </c>
      <c r="C134" s="6" t="s">
        <v>133</v>
      </c>
      <c r="D134" s="5">
        <v>2001</v>
      </c>
      <c r="E134" s="5">
        <v>2001</v>
      </c>
      <c r="F134" s="7" t="s">
        <v>522</v>
      </c>
      <c r="G134" s="7" t="s">
        <v>30</v>
      </c>
      <c r="H134" s="6" t="s">
        <v>134</v>
      </c>
      <c r="I134" s="6" t="s">
        <v>135</v>
      </c>
      <c r="J134" s="6" t="s">
        <v>136</v>
      </c>
      <c r="K134" s="6" t="s">
        <v>134</v>
      </c>
      <c r="L134" s="5">
        <v>0</v>
      </c>
      <c r="M134" s="5">
        <v>0</v>
      </c>
    </row>
    <row r="135" spans="1:13" x14ac:dyDescent="0.25">
      <c r="A135" s="6" t="s">
        <v>695</v>
      </c>
      <c r="B135" s="5" t="s">
        <v>705</v>
      </c>
      <c r="C135" s="6" t="s">
        <v>142</v>
      </c>
      <c r="D135" s="5">
        <v>2005</v>
      </c>
      <c r="E135" s="5">
        <v>2005</v>
      </c>
      <c r="F135" s="7" t="s">
        <v>536</v>
      </c>
      <c r="G135" s="7" t="s">
        <v>143</v>
      </c>
      <c r="H135" s="6" t="s">
        <v>25</v>
      </c>
      <c r="I135" s="6" t="s">
        <v>26</v>
      </c>
      <c r="J135" s="6" t="s">
        <v>27</v>
      </c>
      <c r="K135" s="6" t="s">
        <v>25</v>
      </c>
      <c r="L135" s="5">
        <v>0</v>
      </c>
      <c r="M135" s="5">
        <v>0</v>
      </c>
    </row>
    <row r="136" spans="1:13" x14ac:dyDescent="0.25">
      <c r="A136" s="6" t="s">
        <v>695</v>
      </c>
      <c r="B136" s="5" t="s">
        <v>706</v>
      </c>
      <c r="C136" s="6" t="s">
        <v>148</v>
      </c>
      <c r="D136" s="5">
        <v>2005</v>
      </c>
      <c r="E136" s="5">
        <v>2005</v>
      </c>
      <c r="F136" s="7" t="s">
        <v>536</v>
      </c>
      <c r="G136" s="7" t="s">
        <v>30</v>
      </c>
      <c r="H136" s="6" t="s">
        <v>74</v>
      </c>
      <c r="I136" s="6" t="s">
        <v>75</v>
      </c>
      <c r="J136" s="6" t="s">
        <v>149</v>
      </c>
      <c r="K136" s="6" t="s">
        <v>74</v>
      </c>
      <c r="L136" s="5">
        <v>0</v>
      </c>
      <c r="M136" s="5">
        <v>0</v>
      </c>
    </row>
    <row r="137" spans="1:13" x14ac:dyDescent="0.25">
      <c r="A137" s="6" t="s">
        <v>695</v>
      </c>
      <c r="B137" s="5" t="s">
        <v>707</v>
      </c>
      <c r="C137" s="6" t="s">
        <v>154</v>
      </c>
      <c r="D137" s="5">
        <v>2004</v>
      </c>
      <c r="E137" s="5">
        <v>2004</v>
      </c>
      <c r="F137" s="7" t="s">
        <v>510</v>
      </c>
      <c r="G137" s="7" t="s">
        <v>30</v>
      </c>
      <c r="H137" s="6" t="s">
        <v>113</v>
      </c>
      <c r="I137" s="6" t="s">
        <v>114</v>
      </c>
      <c r="J137" s="6" t="s">
        <v>155</v>
      </c>
      <c r="K137" s="6" t="s">
        <v>113</v>
      </c>
      <c r="L137" s="5">
        <v>0</v>
      </c>
      <c r="M137" s="5">
        <v>0</v>
      </c>
    </row>
    <row r="138" spans="1:13" x14ac:dyDescent="0.25">
      <c r="A138" s="6" t="s">
        <v>695</v>
      </c>
      <c r="B138" s="5" t="s">
        <v>708</v>
      </c>
      <c r="C138" s="6" t="s">
        <v>157</v>
      </c>
      <c r="D138" s="5">
        <v>2001</v>
      </c>
      <c r="E138" s="5">
        <v>2001</v>
      </c>
      <c r="F138" s="7" t="s">
        <v>522</v>
      </c>
      <c r="G138" s="7" t="s">
        <v>30</v>
      </c>
      <c r="H138" s="6" t="s">
        <v>113</v>
      </c>
      <c r="I138" s="6" t="s">
        <v>158</v>
      </c>
      <c r="J138" s="6" t="s">
        <v>115</v>
      </c>
      <c r="K138" s="6" t="s">
        <v>113</v>
      </c>
      <c r="L138" s="5">
        <v>0</v>
      </c>
      <c r="M138" s="5">
        <v>0</v>
      </c>
    </row>
    <row r="139" spans="1:13" x14ac:dyDescent="0.25">
      <c r="A139" s="6" t="s">
        <v>695</v>
      </c>
      <c r="B139" s="5" t="s">
        <v>709</v>
      </c>
      <c r="C139" s="6" t="s">
        <v>166</v>
      </c>
      <c r="D139" s="5">
        <v>2004</v>
      </c>
      <c r="E139" s="5">
        <v>2004</v>
      </c>
      <c r="F139" s="7" t="s">
        <v>510</v>
      </c>
      <c r="G139" s="7" t="s">
        <v>143</v>
      </c>
      <c r="H139" s="6" t="s">
        <v>74</v>
      </c>
      <c r="I139" s="6" t="s">
        <v>75</v>
      </c>
      <c r="J139" s="6" t="s">
        <v>149</v>
      </c>
      <c r="K139" s="6" t="s">
        <v>74</v>
      </c>
      <c r="L139" s="5">
        <v>0</v>
      </c>
      <c r="M139" s="5">
        <v>0</v>
      </c>
    </row>
    <row r="140" spans="1:13" x14ac:dyDescent="0.25">
      <c r="A140" s="6" t="s">
        <v>695</v>
      </c>
      <c r="B140" s="5" t="s">
        <v>710</v>
      </c>
      <c r="C140" s="6" t="s">
        <v>178</v>
      </c>
      <c r="D140" s="5">
        <v>2001</v>
      </c>
      <c r="E140" s="5">
        <v>2001</v>
      </c>
      <c r="F140" s="7" t="s">
        <v>522</v>
      </c>
      <c r="G140" s="7" t="s">
        <v>11</v>
      </c>
      <c r="H140" s="6" t="s">
        <v>18</v>
      </c>
      <c r="I140" s="6" t="s">
        <v>19</v>
      </c>
      <c r="J140" s="6" t="s">
        <v>20</v>
      </c>
      <c r="K140" s="6" t="s">
        <v>18</v>
      </c>
      <c r="L140" s="5">
        <v>0</v>
      </c>
      <c r="M140" s="5">
        <v>0</v>
      </c>
    </row>
    <row r="141" spans="1:13" x14ac:dyDescent="0.25">
      <c r="A141" s="6" t="s">
        <v>695</v>
      </c>
      <c r="B141" s="5" t="s">
        <v>711</v>
      </c>
      <c r="C141" s="6" t="s">
        <v>200</v>
      </c>
      <c r="D141" s="5">
        <v>2001</v>
      </c>
      <c r="E141" s="5">
        <v>2001</v>
      </c>
      <c r="F141" s="7" t="s">
        <v>522</v>
      </c>
      <c r="G141" s="7" t="s">
        <v>45</v>
      </c>
      <c r="H141" s="6" t="s">
        <v>53</v>
      </c>
      <c r="I141" s="6" t="s">
        <v>54</v>
      </c>
      <c r="J141" s="6" t="s">
        <v>55</v>
      </c>
      <c r="K141" s="6" t="s">
        <v>53</v>
      </c>
      <c r="L141" s="5">
        <v>0</v>
      </c>
      <c r="M141" s="5">
        <v>0</v>
      </c>
    </row>
    <row r="142" spans="1:13" x14ac:dyDescent="0.25">
      <c r="A142" s="6" t="s">
        <v>695</v>
      </c>
      <c r="B142" s="5" t="s">
        <v>712</v>
      </c>
      <c r="C142" s="6" t="s">
        <v>210</v>
      </c>
      <c r="D142" s="5">
        <v>2001</v>
      </c>
      <c r="E142" s="5">
        <v>2001</v>
      </c>
      <c r="F142" s="7" t="s">
        <v>522</v>
      </c>
      <c r="G142" s="7" t="s">
        <v>30</v>
      </c>
      <c r="H142" s="6" t="s">
        <v>174</v>
      </c>
      <c r="I142" s="6" t="s">
        <v>175</v>
      </c>
      <c r="J142" s="6" t="s">
        <v>176</v>
      </c>
      <c r="K142" s="6" t="s">
        <v>174</v>
      </c>
      <c r="L142" s="5">
        <v>0</v>
      </c>
      <c r="M142" s="5">
        <v>0</v>
      </c>
    </row>
    <row r="143" spans="1:13" x14ac:dyDescent="0.25">
      <c r="A143" s="6" t="s">
        <v>695</v>
      </c>
      <c r="B143" s="5" t="s">
        <v>713</v>
      </c>
      <c r="C143" s="6" t="s">
        <v>212</v>
      </c>
      <c r="D143" s="5">
        <v>2002</v>
      </c>
      <c r="E143" s="5">
        <v>2002</v>
      </c>
      <c r="F143" s="7" t="s">
        <v>514</v>
      </c>
      <c r="G143" s="7" t="s">
        <v>30</v>
      </c>
      <c r="H143" s="6" t="s">
        <v>53</v>
      </c>
      <c r="I143" s="6" t="s">
        <v>60</v>
      </c>
      <c r="J143" s="6" t="s">
        <v>61</v>
      </c>
      <c r="K143" s="6" t="s">
        <v>53</v>
      </c>
      <c r="L143" s="5">
        <v>0</v>
      </c>
      <c r="M143" s="5">
        <v>0</v>
      </c>
    </row>
    <row r="144" spans="1:13" x14ac:dyDescent="0.25">
      <c r="A144" s="6" t="s">
        <v>695</v>
      </c>
      <c r="B144" s="5" t="s">
        <v>714</v>
      </c>
      <c r="C144" s="6" t="s">
        <v>219</v>
      </c>
      <c r="D144" s="5">
        <v>2003</v>
      </c>
      <c r="E144" s="5">
        <v>2003</v>
      </c>
      <c r="F144" s="7" t="s">
        <v>512</v>
      </c>
      <c r="G144" s="7" t="s">
        <v>24</v>
      </c>
      <c r="H144" s="6" t="s">
        <v>196</v>
      </c>
      <c r="I144" s="6" t="s">
        <v>197</v>
      </c>
      <c r="J144" s="6" t="s">
        <v>220</v>
      </c>
      <c r="K144" s="6" t="s">
        <v>196</v>
      </c>
      <c r="L144" s="5">
        <v>0</v>
      </c>
      <c r="M144" s="5">
        <v>0</v>
      </c>
    </row>
    <row r="145" spans="1:13" x14ac:dyDescent="0.25">
      <c r="A145" s="6" t="s">
        <v>695</v>
      </c>
      <c r="B145" s="5" t="s">
        <v>715</v>
      </c>
      <c r="C145" s="6" t="s">
        <v>228</v>
      </c>
      <c r="D145" s="5">
        <v>2003</v>
      </c>
      <c r="E145" s="5">
        <v>2003</v>
      </c>
      <c r="F145" s="7" t="s">
        <v>512</v>
      </c>
      <c r="G145" s="7" t="s">
        <v>30</v>
      </c>
      <c r="H145" s="6" t="s">
        <v>134</v>
      </c>
      <c r="I145" s="6" t="s">
        <v>135</v>
      </c>
      <c r="J145" s="6" t="s">
        <v>136</v>
      </c>
      <c r="K145" s="6" t="s">
        <v>134</v>
      </c>
      <c r="L145" s="5">
        <v>0</v>
      </c>
      <c r="M145" s="5">
        <v>0</v>
      </c>
    </row>
    <row r="146" spans="1:13" x14ac:dyDescent="0.25">
      <c r="A146" s="6" t="s">
        <v>695</v>
      </c>
      <c r="B146" s="5" t="s">
        <v>716</v>
      </c>
      <c r="C146" s="6" t="s">
        <v>237</v>
      </c>
      <c r="D146" s="5">
        <v>2002</v>
      </c>
      <c r="E146" s="5">
        <v>2002</v>
      </c>
      <c r="F146" s="7" t="s">
        <v>514</v>
      </c>
      <c r="G146" s="7" t="s">
        <v>30</v>
      </c>
      <c r="H146" s="6" t="s">
        <v>64</v>
      </c>
      <c r="I146" s="6" t="s">
        <v>92</v>
      </c>
      <c r="J146" s="6" t="s">
        <v>93</v>
      </c>
      <c r="K146" s="6" t="s">
        <v>64</v>
      </c>
      <c r="L146" s="5">
        <v>0</v>
      </c>
      <c r="M146" s="5">
        <v>0</v>
      </c>
    </row>
    <row r="147" spans="1:13" x14ac:dyDescent="0.25">
      <c r="A147" s="6" t="s">
        <v>695</v>
      </c>
      <c r="B147" s="5" t="s">
        <v>717</v>
      </c>
      <c r="C147" s="6" t="s">
        <v>239</v>
      </c>
      <c r="D147" s="5">
        <v>2002</v>
      </c>
      <c r="E147" s="5">
        <v>2002</v>
      </c>
      <c r="F147" s="7" t="s">
        <v>514</v>
      </c>
      <c r="G147" s="7" t="s">
        <v>30</v>
      </c>
      <c r="H147" s="6" t="s">
        <v>12</v>
      </c>
      <c r="I147" s="6" t="s">
        <v>41</v>
      </c>
      <c r="J147" s="6" t="s">
        <v>104</v>
      </c>
      <c r="K147" s="6" t="s">
        <v>12</v>
      </c>
      <c r="L147" s="5">
        <v>0</v>
      </c>
      <c r="M147" s="5">
        <v>0</v>
      </c>
    </row>
    <row r="148" spans="1:13" x14ac:dyDescent="0.25">
      <c r="A148" s="6" t="s">
        <v>695</v>
      </c>
      <c r="B148" s="5" t="s">
        <v>718</v>
      </c>
      <c r="C148" s="6" t="s">
        <v>259</v>
      </c>
      <c r="D148" s="5">
        <v>2004</v>
      </c>
      <c r="E148" s="5">
        <v>2004</v>
      </c>
      <c r="F148" s="7" t="s">
        <v>510</v>
      </c>
      <c r="G148" s="7" t="s">
        <v>11</v>
      </c>
      <c r="H148" s="6" t="s">
        <v>242</v>
      </c>
      <c r="I148" s="6" t="s">
        <v>243</v>
      </c>
      <c r="J148" s="6" t="s">
        <v>244</v>
      </c>
      <c r="K148" s="6" t="s">
        <v>242</v>
      </c>
      <c r="L148" s="5">
        <v>0</v>
      </c>
      <c r="M148" s="5">
        <v>0</v>
      </c>
    </row>
    <row r="149" spans="1:13" x14ac:dyDescent="0.25">
      <c r="A149" s="6" t="s">
        <v>695</v>
      </c>
      <c r="B149" s="5" t="s">
        <v>719</v>
      </c>
      <c r="C149" s="6" t="s">
        <v>266</v>
      </c>
      <c r="D149" s="5">
        <v>2005</v>
      </c>
      <c r="E149" s="5">
        <v>2005</v>
      </c>
      <c r="F149" s="7" t="s">
        <v>536</v>
      </c>
      <c r="G149" s="7" t="s">
        <v>24</v>
      </c>
      <c r="H149" s="6" t="s">
        <v>18</v>
      </c>
      <c r="I149" s="6" t="s">
        <v>19</v>
      </c>
      <c r="J149" s="6" t="s">
        <v>20</v>
      </c>
      <c r="K149" s="6" t="s">
        <v>18</v>
      </c>
      <c r="L149" s="5">
        <v>0</v>
      </c>
      <c r="M149" s="5">
        <v>0</v>
      </c>
    </row>
    <row r="150" spans="1:13" x14ac:dyDescent="0.25">
      <c r="A150" s="6" t="s">
        <v>695</v>
      </c>
      <c r="B150" s="5" t="s">
        <v>720</v>
      </c>
      <c r="C150" s="6" t="s">
        <v>282</v>
      </c>
      <c r="D150" s="5">
        <v>2004</v>
      </c>
      <c r="E150" s="5">
        <v>2004</v>
      </c>
      <c r="F150" s="7" t="s">
        <v>510</v>
      </c>
      <c r="G150" s="7" t="s">
        <v>24</v>
      </c>
      <c r="H150" s="6" t="s">
        <v>25</v>
      </c>
      <c r="I150" s="6" t="s">
        <v>26</v>
      </c>
      <c r="J150" s="6" t="s">
        <v>27</v>
      </c>
      <c r="K150" s="6" t="s">
        <v>25</v>
      </c>
      <c r="L150" s="5">
        <v>0</v>
      </c>
      <c r="M150" s="5">
        <v>0</v>
      </c>
    </row>
    <row r="151" spans="1:13" x14ac:dyDescent="0.25">
      <c r="A151" s="6" t="s">
        <v>695</v>
      </c>
      <c r="B151" s="5" t="s">
        <v>721</v>
      </c>
      <c r="C151" s="6" t="s">
        <v>284</v>
      </c>
      <c r="D151" s="5">
        <v>2003</v>
      </c>
      <c r="E151" s="5">
        <v>2003</v>
      </c>
      <c r="F151" s="7" t="s">
        <v>512</v>
      </c>
      <c r="G151" s="7" t="s">
        <v>24</v>
      </c>
      <c r="H151" s="6" t="s">
        <v>113</v>
      </c>
      <c r="I151" s="6" t="s">
        <v>158</v>
      </c>
      <c r="J151" s="6" t="s">
        <v>115</v>
      </c>
      <c r="K151" s="6" t="s">
        <v>113</v>
      </c>
      <c r="L151" s="5">
        <v>0</v>
      </c>
      <c r="M151" s="5">
        <v>0</v>
      </c>
    </row>
    <row r="152" spans="1:13" x14ac:dyDescent="0.25">
      <c r="A152" s="6" t="s">
        <v>695</v>
      </c>
      <c r="B152" s="5" t="s">
        <v>722</v>
      </c>
      <c r="C152" s="6" t="s">
        <v>286</v>
      </c>
      <c r="D152" s="5">
        <v>2003</v>
      </c>
      <c r="E152" s="5">
        <v>2003</v>
      </c>
      <c r="F152" s="7" t="s">
        <v>512</v>
      </c>
      <c r="G152" s="7" t="s">
        <v>30</v>
      </c>
      <c r="H152" s="6" t="s">
        <v>113</v>
      </c>
      <c r="I152" s="6" t="s">
        <v>158</v>
      </c>
      <c r="J152" s="6" t="s">
        <v>115</v>
      </c>
      <c r="K152" s="6" t="s">
        <v>113</v>
      </c>
      <c r="L152" s="5">
        <v>0</v>
      </c>
      <c r="M152" s="5">
        <v>0</v>
      </c>
    </row>
    <row r="153" spans="1:13" x14ac:dyDescent="0.25">
      <c r="A153" s="6" t="s">
        <v>695</v>
      </c>
      <c r="B153" s="5" t="s">
        <v>723</v>
      </c>
      <c r="C153" s="6" t="s">
        <v>293</v>
      </c>
      <c r="D153" s="5">
        <v>2001</v>
      </c>
      <c r="E153" s="5">
        <v>2001</v>
      </c>
      <c r="F153" s="7" t="s">
        <v>522</v>
      </c>
      <c r="G153" s="7" t="s">
        <v>30</v>
      </c>
      <c r="H153" s="6" t="s">
        <v>174</v>
      </c>
      <c r="I153" s="6" t="s">
        <v>175</v>
      </c>
      <c r="J153" s="6" t="s">
        <v>294</v>
      </c>
      <c r="K153" s="6" t="s">
        <v>174</v>
      </c>
      <c r="L153" s="5">
        <v>0</v>
      </c>
      <c r="M153" s="5">
        <v>0</v>
      </c>
    </row>
    <row r="154" spans="1:13" x14ac:dyDescent="0.25">
      <c r="A154" s="6" t="s">
        <v>695</v>
      </c>
      <c r="B154" s="5" t="s">
        <v>724</v>
      </c>
      <c r="C154" s="6" t="s">
        <v>305</v>
      </c>
      <c r="D154" s="5">
        <v>2003</v>
      </c>
      <c r="E154" s="5">
        <v>2003</v>
      </c>
      <c r="F154" s="7" t="s">
        <v>512</v>
      </c>
      <c r="G154" s="7" t="s">
        <v>24</v>
      </c>
      <c r="H154" s="6" t="s">
        <v>242</v>
      </c>
      <c r="I154" s="6" t="s">
        <v>243</v>
      </c>
      <c r="J154" s="6" t="s">
        <v>244</v>
      </c>
      <c r="K154" s="6" t="s">
        <v>242</v>
      </c>
      <c r="L154" s="5">
        <v>0</v>
      </c>
      <c r="M154" s="5">
        <v>0</v>
      </c>
    </row>
    <row r="155" spans="1:13" x14ac:dyDescent="0.25">
      <c r="A155" s="6" t="s">
        <v>695</v>
      </c>
      <c r="B155" s="5" t="s">
        <v>725</v>
      </c>
      <c r="C155" s="6" t="s">
        <v>318</v>
      </c>
      <c r="D155" s="5">
        <v>2002</v>
      </c>
      <c r="E155" s="5">
        <v>2002</v>
      </c>
      <c r="F155" s="7" t="s">
        <v>514</v>
      </c>
      <c r="G155" s="7" t="s">
        <v>45</v>
      </c>
      <c r="H155" s="6" t="s">
        <v>319</v>
      </c>
      <c r="I155" s="6" t="s">
        <v>54</v>
      </c>
      <c r="J155" s="6" t="s">
        <v>55</v>
      </c>
      <c r="K155" s="6" t="s">
        <v>53</v>
      </c>
      <c r="L155" s="5">
        <v>0</v>
      </c>
      <c r="M155" s="5">
        <v>0</v>
      </c>
    </row>
    <row r="156" spans="1:13" x14ac:dyDescent="0.25">
      <c r="A156" s="6" t="s">
        <v>695</v>
      </c>
      <c r="B156" s="5" t="s">
        <v>726</v>
      </c>
      <c r="C156" s="6" t="s">
        <v>321</v>
      </c>
      <c r="D156" s="5">
        <v>2003</v>
      </c>
      <c r="E156" s="5">
        <v>2003</v>
      </c>
      <c r="F156" s="7" t="s">
        <v>512</v>
      </c>
      <c r="G156" s="7" t="s">
        <v>45</v>
      </c>
      <c r="H156" s="6" t="s">
        <v>74</v>
      </c>
      <c r="I156" s="6" t="s">
        <v>322</v>
      </c>
      <c r="J156" s="6" t="s">
        <v>323</v>
      </c>
      <c r="K156" s="6" t="s">
        <v>74</v>
      </c>
      <c r="L156" s="5">
        <v>0</v>
      </c>
      <c r="M156" s="5">
        <v>0</v>
      </c>
    </row>
    <row r="157" spans="1:13" x14ac:dyDescent="0.25">
      <c r="A157" s="6" t="s">
        <v>695</v>
      </c>
      <c r="B157" s="5" t="s">
        <v>727</v>
      </c>
      <c r="C157" s="6" t="s">
        <v>329</v>
      </c>
      <c r="D157" s="5">
        <v>2003</v>
      </c>
      <c r="E157" s="5">
        <v>2003</v>
      </c>
      <c r="F157" s="7" t="s">
        <v>512</v>
      </c>
      <c r="G157" s="7" t="s">
        <v>24</v>
      </c>
      <c r="H157" s="6" t="s">
        <v>18</v>
      </c>
      <c r="I157" s="6" t="s">
        <v>19</v>
      </c>
      <c r="J157" s="6" t="s">
        <v>20</v>
      </c>
      <c r="K157" s="6" t="s">
        <v>18</v>
      </c>
      <c r="L157" s="5">
        <v>0</v>
      </c>
      <c r="M157" s="5">
        <v>0</v>
      </c>
    </row>
    <row r="158" spans="1:13" x14ac:dyDescent="0.25">
      <c r="A158" s="6" t="s">
        <v>695</v>
      </c>
      <c r="B158" s="5" t="s">
        <v>728</v>
      </c>
      <c r="C158" s="6" t="s">
        <v>331</v>
      </c>
      <c r="D158" s="5">
        <v>1998</v>
      </c>
      <c r="E158" s="5">
        <v>1998</v>
      </c>
      <c r="F158" s="7" t="s">
        <v>729</v>
      </c>
      <c r="G158" s="7" t="s">
        <v>45</v>
      </c>
      <c r="H158" s="6" t="s">
        <v>99</v>
      </c>
      <c r="I158" s="6" t="s">
        <v>332</v>
      </c>
      <c r="J158" s="6" t="s">
        <v>333</v>
      </c>
      <c r="K158" s="6" t="s">
        <v>99</v>
      </c>
      <c r="L158" s="5">
        <v>0</v>
      </c>
      <c r="M158" s="5">
        <v>1</v>
      </c>
    </row>
    <row r="159" spans="1:13" x14ac:dyDescent="0.25">
      <c r="A159" s="6" t="s">
        <v>695</v>
      </c>
      <c r="B159" s="5" t="s">
        <v>730</v>
      </c>
      <c r="C159" s="6" t="s">
        <v>338</v>
      </c>
      <c r="D159" s="5">
        <v>2004</v>
      </c>
      <c r="E159" s="5">
        <v>2004</v>
      </c>
      <c r="F159" s="7" t="s">
        <v>510</v>
      </c>
      <c r="G159" s="7" t="s">
        <v>11</v>
      </c>
      <c r="H159" s="6" t="s">
        <v>242</v>
      </c>
      <c r="I159" s="6" t="s">
        <v>243</v>
      </c>
      <c r="J159" s="6" t="s">
        <v>244</v>
      </c>
      <c r="K159" s="6" t="s">
        <v>242</v>
      </c>
      <c r="L159" s="5">
        <v>0</v>
      </c>
      <c r="M159" s="5">
        <v>0</v>
      </c>
    </row>
    <row r="160" spans="1:13" x14ac:dyDescent="0.25">
      <c r="A160" s="6" t="s">
        <v>695</v>
      </c>
      <c r="B160" s="5" t="s">
        <v>731</v>
      </c>
      <c r="C160" s="6" t="s">
        <v>348</v>
      </c>
      <c r="D160" s="5">
        <v>2004</v>
      </c>
      <c r="E160" s="5">
        <v>2004</v>
      </c>
      <c r="F160" s="7" t="s">
        <v>510</v>
      </c>
      <c r="G160" s="7" t="s">
        <v>24</v>
      </c>
      <c r="H160" s="6" t="s">
        <v>12</v>
      </c>
      <c r="I160" s="6" t="s">
        <v>41</v>
      </c>
      <c r="J160" s="6" t="s">
        <v>349</v>
      </c>
      <c r="K160" s="6" t="s">
        <v>12</v>
      </c>
      <c r="L160" s="5">
        <v>0</v>
      </c>
      <c r="M160" s="5">
        <v>0</v>
      </c>
    </row>
    <row r="161" spans="1:13" x14ac:dyDescent="0.25">
      <c r="A161" s="6" t="s">
        <v>695</v>
      </c>
      <c r="B161" s="5" t="s">
        <v>732</v>
      </c>
      <c r="C161" s="6" t="s">
        <v>351</v>
      </c>
      <c r="D161" s="5">
        <v>2001</v>
      </c>
      <c r="E161" s="5">
        <v>2001</v>
      </c>
      <c r="F161" s="7" t="s">
        <v>522</v>
      </c>
      <c r="G161" s="7" t="s">
        <v>45</v>
      </c>
      <c r="H161" s="6" t="s">
        <v>99</v>
      </c>
      <c r="I161" s="6" t="s">
        <v>352</v>
      </c>
      <c r="J161" s="6" t="s">
        <v>353</v>
      </c>
      <c r="K161" s="6" t="s">
        <v>99</v>
      </c>
      <c r="L161" s="5">
        <v>0</v>
      </c>
      <c r="M161" s="5">
        <v>0</v>
      </c>
    </row>
    <row r="162" spans="1:13" x14ac:dyDescent="0.25">
      <c r="A162" s="6" t="s">
        <v>695</v>
      </c>
      <c r="B162" s="5" t="s">
        <v>733</v>
      </c>
      <c r="C162" s="6" t="s">
        <v>355</v>
      </c>
      <c r="D162" s="5">
        <v>2005</v>
      </c>
      <c r="E162" s="5">
        <v>2005</v>
      </c>
      <c r="F162" s="7" t="s">
        <v>536</v>
      </c>
      <c r="G162" s="7" t="s">
        <v>24</v>
      </c>
      <c r="H162" s="6" t="s">
        <v>99</v>
      </c>
      <c r="I162" s="6" t="s">
        <v>352</v>
      </c>
      <c r="J162" s="6" t="s">
        <v>356</v>
      </c>
      <c r="K162" s="6" t="s">
        <v>99</v>
      </c>
      <c r="L162" s="5">
        <v>0</v>
      </c>
      <c r="M162" s="5">
        <v>0</v>
      </c>
    </row>
    <row r="163" spans="1:13" x14ac:dyDescent="0.25">
      <c r="A163" s="6" t="s">
        <v>695</v>
      </c>
      <c r="B163" s="5" t="s">
        <v>734</v>
      </c>
      <c r="C163" s="6" t="s">
        <v>361</v>
      </c>
      <c r="D163" s="5">
        <v>2002</v>
      </c>
      <c r="E163" s="5">
        <v>2002</v>
      </c>
      <c r="F163" s="7" t="s">
        <v>514</v>
      </c>
      <c r="G163" s="7" t="s">
        <v>45</v>
      </c>
      <c r="H163" s="6" t="s">
        <v>48</v>
      </c>
      <c r="I163" s="6" t="s">
        <v>49</v>
      </c>
      <c r="J163" s="6" t="s">
        <v>79</v>
      </c>
      <c r="K163" s="6" t="s">
        <v>48</v>
      </c>
      <c r="L163" s="5">
        <v>0</v>
      </c>
      <c r="M163" s="5">
        <v>0</v>
      </c>
    </row>
    <row r="164" spans="1:13" x14ac:dyDescent="0.25">
      <c r="A164" s="6" t="s">
        <v>695</v>
      </c>
      <c r="B164" s="5" t="s">
        <v>735</v>
      </c>
      <c r="C164" s="6" t="s">
        <v>375</v>
      </c>
      <c r="D164" s="5">
        <v>2002</v>
      </c>
      <c r="E164" s="5">
        <v>2002</v>
      </c>
      <c r="F164" s="7" t="s">
        <v>514</v>
      </c>
      <c r="G164" s="7" t="s">
        <v>24</v>
      </c>
      <c r="H164" s="6" t="s">
        <v>113</v>
      </c>
      <c r="I164" s="6" t="s">
        <v>158</v>
      </c>
      <c r="J164" s="6" t="s">
        <v>314</v>
      </c>
      <c r="K164" s="6" t="s">
        <v>113</v>
      </c>
      <c r="L164" s="5">
        <v>0</v>
      </c>
      <c r="M164" s="5">
        <v>0</v>
      </c>
    </row>
    <row r="165" spans="1:13" x14ac:dyDescent="0.25">
      <c r="A165" s="6" t="s">
        <v>695</v>
      </c>
      <c r="B165" s="5" t="s">
        <v>736</v>
      </c>
      <c r="C165" s="6" t="s">
        <v>389</v>
      </c>
      <c r="D165" s="5">
        <v>2002</v>
      </c>
      <c r="E165" s="5">
        <v>2002</v>
      </c>
      <c r="F165" s="7" t="s">
        <v>514</v>
      </c>
      <c r="G165" s="7" t="s">
        <v>24</v>
      </c>
      <c r="H165" s="6" t="s">
        <v>48</v>
      </c>
      <c r="I165" s="6" t="s">
        <v>49</v>
      </c>
      <c r="J165" s="6" t="s">
        <v>208</v>
      </c>
      <c r="K165" s="6" t="s">
        <v>48</v>
      </c>
      <c r="L165" s="5">
        <v>0</v>
      </c>
      <c r="M165" s="5">
        <v>0</v>
      </c>
    </row>
    <row r="166" spans="1:13" x14ac:dyDescent="0.25">
      <c r="A166" s="6" t="s">
        <v>695</v>
      </c>
      <c r="B166" s="5" t="s">
        <v>737</v>
      </c>
      <c r="C166" s="6" t="s">
        <v>391</v>
      </c>
      <c r="D166" s="5">
        <v>2003</v>
      </c>
      <c r="E166" s="5">
        <v>2003</v>
      </c>
      <c r="F166" s="7" t="s">
        <v>512</v>
      </c>
      <c r="G166" s="7" t="s">
        <v>24</v>
      </c>
      <c r="H166" s="6" t="s">
        <v>74</v>
      </c>
      <c r="I166" s="6" t="s">
        <v>392</v>
      </c>
      <c r="J166" s="6" t="s">
        <v>393</v>
      </c>
      <c r="K166" s="6" t="s">
        <v>74</v>
      </c>
      <c r="L166" s="5">
        <v>0</v>
      </c>
      <c r="M166" s="5">
        <v>0</v>
      </c>
    </row>
    <row r="167" spans="1:13" x14ac:dyDescent="0.25">
      <c r="A167" s="6" t="s">
        <v>695</v>
      </c>
      <c r="B167" s="5" t="s">
        <v>738</v>
      </c>
      <c r="C167" s="6" t="s">
        <v>400</v>
      </c>
      <c r="D167" s="5">
        <v>2001</v>
      </c>
      <c r="E167" s="5">
        <v>2001</v>
      </c>
      <c r="F167" s="7" t="s">
        <v>522</v>
      </c>
      <c r="G167" s="7" t="s">
        <v>30</v>
      </c>
      <c r="H167" s="6" t="s">
        <v>31</v>
      </c>
      <c r="I167" s="6" t="s">
        <v>107</v>
      </c>
      <c r="J167" s="6" t="s">
        <v>398</v>
      </c>
      <c r="K167" s="6" t="s">
        <v>31</v>
      </c>
      <c r="L167" s="5">
        <v>0</v>
      </c>
      <c r="M167" s="5">
        <v>0</v>
      </c>
    </row>
    <row r="168" spans="1:13" x14ac:dyDescent="0.25">
      <c r="A168" s="6" t="s">
        <v>695</v>
      </c>
      <c r="B168" s="5" t="s">
        <v>739</v>
      </c>
      <c r="C168" s="6" t="s">
        <v>404</v>
      </c>
      <c r="D168" s="5">
        <v>2004</v>
      </c>
      <c r="E168" s="5">
        <v>2004</v>
      </c>
      <c r="F168" s="7" t="s">
        <v>510</v>
      </c>
      <c r="G168" s="7" t="s">
        <v>45</v>
      </c>
      <c r="H168" s="6" t="s">
        <v>48</v>
      </c>
      <c r="I168" s="6" t="s">
        <v>49</v>
      </c>
      <c r="J168" s="6" t="s">
        <v>79</v>
      </c>
      <c r="K168" s="6" t="s">
        <v>48</v>
      </c>
      <c r="L168" s="5">
        <v>0</v>
      </c>
      <c r="M168" s="5">
        <v>0</v>
      </c>
    </row>
    <row r="169" spans="1:13" x14ac:dyDescent="0.25">
      <c r="A169" s="6" t="s">
        <v>695</v>
      </c>
      <c r="B169" s="5" t="s">
        <v>740</v>
      </c>
      <c r="C169" s="6" t="s">
        <v>423</v>
      </c>
      <c r="D169" s="5">
        <v>2001</v>
      </c>
      <c r="E169" s="5">
        <v>2001</v>
      </c>
      <c r="F169" s="7" t="s">
        <v>522</v>
      </c>
      <c r="G169" s="7" t="s">
        <v>45</v>
      </c>
      <c r="H169" s="6" t="s">
        <v>31</v>
      </c>
      <c r="I169" s="6" t="s">
        <v>424</v>
      </c>
      <c r="J169" s="6" t="s">
        <v>425</v>
      </c>
      <c r="K169" s="6" t="s">
        <v>31</v>
      </c>
      <c r="L169" s="5">
        <v>0</v>
      </c>
      <c r="M169" s="5">
        <v>0</v>
      </c>
    </row>
    <row r="170" spans="1:13" x14ac:dyDescent="0.25">
      <c r="A170" s="6" t="s">
        <v>695</v>
      </c>
      <c r="B170" s="5" t="s">
        <v>741</v>
      </c>
      <c r="C170" s="6" t="s">
        <v>435</v>
      </c>
      <c r="D170" s="5">
        <v>2003</v>
      </c>
      <c r="E170" s="5">
        <v>2003</v>
      </c>
      <c r="F170" s="7" t="s">
        <v>512</v>
      </c>
      <c r="G170" s="7" t="s">
        <v>30</v>
      </c>
      <c r="H170" s="6" t="s">
        <v>134</v>
      </c>
      <c r="I170" s="6" t="s">
        <v>135</v>
      </c>
      <c r="J170" s="6" t="s">
        <v>136</v>
      </c>
      <c r="K170" s="6" t="s">
        <v>134</v>
      </c>
      <c r="L170" s="5">
        <v>0</v>
      </c>
      <c r="M170" s="5">
        <v>0</v>
      </c>
    </row>
    <row r="171" spans="1:13" x14ac:dyDescent="0.25">
      <c r="A171" s="6" t="s">
        <v>695</v>
      </c>
      <c r="B171" s="5" t="s">
        <v>742</v>
      </c>
      <c r="C171" s="6" t="s">
        <v>443</v>
      </c>
      <c r="D171" s="5">
        <v>2004</v>
      </c>
      <c r="E171" s="5">
        <v>2004</v>
      </c>
      <c r="F171" s="7" t="s">
        <v>510</v>
      </c>
      <c r="G171" s="7" t="s">
        <v>143</v>
      </c>
      <c r="H171" s="6" t="s">
        <v>12</v>
      </c>
      <c r="I171" s="6" t="s">
        <v>41</v>
      </c>
      <c r="J171" s="6" t="s">
        <v>42</v>
      </c>
      <c r="K171" s="6" t="s">
        <v>12</v>
      </c>
      <c r="L171" s="5">
        <v>0</v>
      </c>
      <c r="M171" s="5">
        <v>0</v>
      </c>
    </row>
    <row r="172" spans="1:13" x14ac:dyDescent="0.25">
      <c r="A172" s="6" t="s">
        <v>695</v>
      </c>
      <c r="B172" s="5" t="s">
        <v>743</v>
      </c>
      <c r="C172" s="6" t="s">
        <v>454</v>
      </c>
      <c r="D172" s="5">
        <v>2002</v>
      </c>
      <c r="E172" s="5">
        <v>2002</v>
      </c>
      <c r="F172" s="7" t="s">
        <v>514</v>
      </c>
      <c r="G172" s="7" t="s">
        <v>11</v>
      </c>
      <c r="H172" s="6" t="s">
        <v>48</v>
      </c>
      <c r="I172" s="6" t="s">
        <v>49</v>
      </c>
      <c r="J172" s="6" t="s">
        <v>50</v>
      </c>
      <c r="K172" s="6" t="s">
        <v>48</v>
      </c>
      <c r="L172" s="5">
        <v>0</v>
      </c>
      <c r="M172" s="5">
        <v>0</v>
      </c>
    </row>
    <row r="173" spans="1:13" x14ac:dyDescent="0.25">
      <c r="A173" s="6" t="s">
        <v>695</v>
      </c>
      <c r="B173" s="5" t="s">
        <v>744</v>
      </c>
      <c r="C173" s="6" t="s">
        <v>464</v>
      </c>
      <c r="D173" s="5">
        <v>2002</v>
      </c>
      <c r="E173" s="5">
        <v>2002</v>
      </c>
      <c r="F173" s="7" t="s">
        <v>514</v>
      </c>
      <c r="G173" s="7" t="s">
        <v>30</v>
      </c>
      <c r="H173" s="6" t="s">
        <v>53</v>
      </c>
      <c r="I173" s="6" t="s">
        <v>60</v>
      </c>
      <c r="J173" s="6" t="s">
        <v>61</v>
      </c>
      <c r="K173" s="6" t="s">
        <v>53</v>
      </c>
      <c r="L173" s="5">
        <v>0</v>
      </c>
      <c r="M173" s="5">
        <v>0</v>
      </c>
    </row>
    <row r="174" spans="1:13" x14ac:dyDescent="0.25">
      <c r="A174" s="6" t="s">
        <v>695</v>
      </c>
      <c r="B174" s="5" t="s">
        <v>745</v>
      </c>
      <c r="C174" s="6" t="s">
        <v>470</v>
      </c>
      <c r="D174" s="5">
        <v>2003</v>
      </c>
      <c r="E174" s="5">
        <v>2003</v>
      </c>
      <c r="F174" s="7" t="s">
        <v>512</v>
      </c>
      <c r="G174" s="7" t="s">
        <v>24</v>
      </c>
      <c r="H174" s="6" t="s">
        <v>53</v>
      </c>
      <c r="I174" s="6" t="s">
        <v>60</v>
      </c>
      <c r="J174" s="6" t="s">
        <v>61</v>
      </c>
      <c r="K174" s="6" t="s">
        <v>53</v>
      </c>
      <c r="L174" s="5">
        <v>0</v>
      </c>
      <c r="M174" s="5">
        <v>0</v>
      </c>
    </row>
    <row r="175" spans="1:13" x14ac:dyDescent="0.25">
      <c r="A175" s="6" t="s">
        <v>695</v>
      </c>
      <c r="B175" s="5" t="s">
        <v>746</v>
      </c>
      <c r="C175" s="6" t="s">
        <v>489</v>
      </c>
      <c r="D175" s="5">
        <v>2004</v>
      </c>
      <c r="E175" s="5">
        <v>2004</v>
      </c>
      <c r="F175" s="7" t="s">
        <v>510</v>
      </c>
      <c r="G175" s="7" t="s">
        <v>24</v>
      </c>
      <c r="H175" s="6" t="s">
        <v>12</v>
      </c>
      <c r="I175" s="6" t="s">
        <v>41</v>
      </c>
      <c r="J175" s="6" t="s">
        <v>104</v>
      </c>
      <c r="K175" s="6" t="s">
        <v>12</v>
      </c>
      <c r="L175" s="5">
        <v>0</v>
      </c>
      <c r="M175" s="5">
        <v>0</v>
      </c>
    </row>
    <row r="176" spans="1:13" x14ac:dyDescent="0.25">
      <c r="A176" s="6" t="s">
        <v>695</v>
      </c>
      <c r="B176" s="5" t="s">
        <v>747</v>
      </c>
      <c r="C176" s="6" t="s">
        <v>491</v>
      </c>
      <c r="D176" s="5">
        <v>2001</v>
      </c>
      <c r="E176" s="5">
        <v>2001</v>
      </c>
      <c r="F176" s="7" t="s">
        <v>522</v>
      </c>
      <c r="G176" s="7" t="s">
        <v>45</v>
      </c>
      <c r="H176" s="6" t="s">
        <v>74</v>
      </c>
      <c r="I176" s="6" t="s">
        <v>75</v>
      </c>
      <c r="J176" s="6" t="s">
        <v>76</v>
      </c>
      <c r="K176" s="6" t="s">
        <v>74</v>
      </c>
      <c r="L176" s="5">
        <v>0</v>
      </c>
      <c r="M176" s="5">
        <v>0</v>
      </c>
    </row>
    <row r="177" spans="1:13" x14ac:dyDescent="0.25">
      <c r="A177" s="6" t="s">
        <v>748</v>
      </c>
      <c r="B177" s="5" t="s">
        <v>749</v>
      </c>
      <c r="C177" s="6" t="s">
        <v>57</v>
      </c>
      <c r="D177" s="5">
        <v>2002</v>
      </c>
      <c r="E177" s="5">
        <v>2002</v>
      </c>
      <c r="F177" s="7" t="s">
        <v>514</v>
      </c>
      <c r="G177" s="7" t="s">
        <v>30</v>
      </c>
      <c r="H177" s="6" t="s">
        <v>12</v>
      </c>
      <c r="I177" s="6" t="s">
        <v>41</v>
      </c>
      <c r="J177" s="6" t="s">
        <v>42</v>
      </c>
      <c r="K177" s="6" t="s">
        <v>12</v>
      </c>
      <c r="L177" s="5">
        <v>0</v>
      </c>
      <c r="M177" s="5">
        <v>0</v>
      </c>
    </row>
    <row r="178" spans="1:13" x14ac:dyDescent="0.25">
      <c r="A178" s="6" t="s">
        <v>748</v>
      </c>
      <c r="B178" s="5" t="s">
        <v>750</v>
      </c>
      <c r="C178" s="6" t="s">
        <v>63</v>
      </c>
      <c r="D178" s="5">
        <v>2002</v>
      </c>
      <c r="E178" s="5">
        <v>2002</v>
      </c>
      <c r="F178" s="7" t="s">
        <v>514</v>
      </c>
      <c r="G178" s="7" t="s">
        <v>30</v>
      </c>
      <c r="H178" s="6" t="s">
        <v>64</v>
      </c>
      <c r="I178" s="6" t="s">
        <v>65</v>
      </c>
      <c r="J178" s="6" t="s">
        <v>66</v>
      </c>
      <c r="K178" s="6" t="s">
        <v>64</v>
      </c>
      <c r="L178" s="5">
        <v>0</v>
      </c>
      <c r="M178" s="5">
        <v>0</v>
      </c>
    </row>
    <row r="179" spans="1:13" x14ac:dyDescent="0.25">
      <c r="A179" s="6" t="s">
        <v>748</v>
      </c>
      <c r="B179" s="5" t="s">
        <v>751</v>
      </c>
      <c r="C179" s="6" t="s">
        <v>73</v>
      </c>
      <c r="D179" s="5">
        <v>2001</v>
      </c>
      <c r="E179" s="5">
        <v>2001</v>
      </c>
      <c r="F179" s="7" t="s">
        <v>522</v>
      </c>
      <c r="G179" s="7" t="s">
        <v>30</v>
      </c>
      <c r="H179" s="6" t="s">
        <v>74</v>
      </c>
      <c r="I179" s="6" t="s">
        <v>75</v>
      </c>
      <c r="J179" s="6" t="s">
        <v>76</v>
      </c>
      <c r="K179" s="6" t="s">
        <v>74</v>
      </c>
      <c r="L179" s="5">
        <v>0</v>
      </c>
      <c r="M179" s="5">
        <v>0</v>
      </c>
    </row>
    <row r="180" spans="1:13" x14ac:dyDescent="0.25">
      <c r="A180" s="6" t="s">
        <v>748</v>
      </c>
      <c r="B180" s="5" t="s">
        <v>752</v>
      </c>
      <c r="C180" s="6" t="s">
        <v>78</v>
      </c>
      <c r="D180" s="5">
        <v>2004</v>
      </c>
      <c r="E180" s="5">
        <v>2004</v>
      </c>
      <c r="F180" s="7" t="s">
        <v>510</v>
      </c>
      <c r="G180" s="7" t="s">
        <v>24</v>
      </c>
      <c r="H180" s="6" t="s">
        <v>48</v>
      </c>
      <c r="I180" s="6" t="s">
        <v>49</v>
      </c>
      <c r="J180" s="6" t="s">
        <v>79</v>
      </c>
      <c r="K180" s="6" t="s">
        <v>48</v>
      </c>
      <c r="L180" s="5">
        <v>0</v>
      </c>
      <c r="M180" s="5">
        <v>0</v>
      </c>
    </row>
    <row r="181" spans="1:13" x14ac:dyDescent="0.25">
      <c r="A181" s="6" t="s">
        <v>748</v>
      </c>
      <c r="B181" s="5" t="s">
        <v>753</v>
      </c>
      <c r="C181" s="6" t="s">
        <v>81</v>
      </c>
      <c r="D181" s="5">
        <v>2004</v>
      </c>
      <c r="E181" s="5">
        <v>2004</v>
      </c>
      <c r="F181" s="7" t="s">
        <v>510</v>
      </c>
      <c r="G181" s="7" t="s">
        <v>24</v>
      </c>
      <c r="H181" s="6" t="s">
        <v>48</v>
      </c>
      <c r="I181" s="6" t="s">
        <v>49</v>
      </c>
      <c r="J181" s="6" t="s">
        <v>79</v>
      </c>
      <c r="K181" s="6" t="s">
        <v>48</v>
      </c>
      <c r="L181" s="5">
        <v>0</v>
      </c>
      <c r="M181" s="5">
        <v>0</v>
      </c>
    </row>
    <row r="182" spans="1:13" x14ac:dyDescent="0.25">
      <c r="A182" s="6" t="s">
        <v>748</v>
      </c>
      <c r="B182" s="5" t="s">
        <v>754</v>
      </c>
      <c r="C182" s="6" t="s">
        <v>83</v>
      </c>
      <c r="D182" s="5">
        <v>2003</v>
      </c>
      <c r="E182" s="5">
        <v>2003</v>
      </c>
      <c r="F182" s="7" t="s">
        <v>512</v>
      </c>
      <c r="G182" s="7" t="s">
        <v>24</v>
      </c>
      <c r="H182" s="6" t="s">
        <v>69</v>
      </c>
      <c r="I182" s="6" t="s">
        <v>70</v>
      </c>
      <c r="J182" s="6" t="s">
        <v>84</v>
      </c>
      <c r="K182" s="6" t="s">
        <v>69</v>
      </c>
      <c r="L182" s="5">
        <v>0</v>
      </c>
      <c r="M182" s="5">
        <v>0</v>
      </c>
    </row>
    <row r="183" spans="1:13" x14ac:dyDescent="0.25">
      <c r="A183" s="6" t="s">
        <v>748</v>
      </c>
      <c r="B183" s="5" t="s">
        <v>755</v>
      </c>
      <c r="C183" s="6" t="s">
        <v>95</v>
      </c>
      <c r="D183" s="5">
        <v>2001</v>
      </c>
      <c r="E183" s="5">
        <v>2001</v>
      </c>
      <c r="F183" s="7" t="s">
        <v>522</v>
      </c>
      <c r="G183" s="7" t="s">
        <v>45</v>
      </c>
      <c r="H183" s="6" t="s">
        <v>48</v>
      </c>
      <c r="I183" s="6" t="s">
        <v>49</v>
      </c>
      <c r="J183" s="6" t="s">
        <v>96</v>
      </c>
      <c r="K183" s="6" t="s">
        <v>48</v>
      </c>
      <c r="L183" s="5">
        <v>0</v>
      </c>
      <c r="M183" s="5">
        <v>0</v>
      </c>
    </row>
    <row r="184" spans="1:13" x14ac:dyDescent="0.25">
      <c r="A184" s="6" t="s">
        <v>748</v>
      </c>
      <c r="B184" s="5" t="s">
        <v>756</v>
      </c>
      <c r="C184" s="6" t="s">
        <v>98</v>
      </c>
      <c r="D184" s="5">
        <v>2002</v>
      </c>
      <c r="E184" s="5">
        <v>2002</v>
      </c>
      <c r="F184" s="7" t="s">
        <v>514</v>
      </c>
      <c r="G184" s="7" t="s">
        <v>45</v>
      </c>
      <c r="H184" s="6" t="s">
        <v>99</v>
      </c>
      <c r="I184" s="6" t="s">
        <v>100</v>
      </c>
      <c r="J184" s="6" t="s">
        <v>101</v>
      </c>
      <c r="K184" s="6" t="s">
        <v>99</v>
      </c>
      <c r="L184" s="5">
        <v>0</v>
      </c>
      <c r="M184" s="5">
        <v>0</v>
      </c>
    </row>
    <row r="185" spans="1:13" x14ac:dyDescent="0.25">
      <c r="A185" s="6" t="s">
        <v>748</v>
      </c>
      <c r="B185" s="5" t="s">
        <v>757</v>
      </c>
      <c r="C185" s="6" t="s">
        <v>106</v>
      </c>
      <c r="D185" s="5">
        <v>2004</v>
      </c>
      <c r="E185" s="5">
        <v>2004</v>
      </c>
      <c r="F185" s="7" t="s">
        <v>510</v>
      </c>
      <c r="G185" s="7" t="s">
        <v>24</v>
      </c>
      <c r="H185" s="6" t="s">
        <v>31</v>
      </c>
      <c r="I185" s="6" t="s">
        <v>107</v>
      </c>
      <c r="J185" s="6" t="s">
        <v>108</v>
      </c>
      <c r="K185" s="6" t="s">
        <v>31</v>
      </c>
      <c r="L185" s="5">
        <v>0</v>
      </c>
      <c r="M185" s="5">
        <v>0</v>
      </c>
    </row>
    <row r="186" spans="1:13" x14ac:dyDescent="0.25">
      <c r="A186" s="6" t="s">
        <v>748</v>
      </c>
      <c r="B186" s="5" t="s">
        <v>758</v>
      </c>
      <c r="C186" s="6" t="s">
        <v>117</v>
      </c>
      <c r="D186" s="5">
        <v>2003</v>
      </c>
      <c r="E186" s="5">
        <v>2003</v>
      </c>
      <c r="F186" s="7" t="s">
        <v>512</v>
      </c>
      <c r="G186" s="7" t="s">
        <v>24</v>
      </c>
      <c r="H186" s="6" t="s">
        <v>18</v>
      </c>
      <c r="I186" s="6" t="s">
        <v>19</v>
      </c>
      <c r="J186" s="6" t="s">
        <v>20</v>
      </c>
      <c r="K186" s="6" t="s">
        <v>18</v>
      </c>
      <c r="L186" s="5">
        <v>0</v>
      </c>
      <c r="M186" s="5">
        <v>0</v>
      </c>
    </row>
    <row r="187" spans="1:13" x14ac:dyDescent="0.25">
      <c r="A187" s="6" t="s">
        <v>748</v>
      </c>
      <c r="B187" s="5" t="s">
        <v>759</v>
      </c>
      <c r="C187" s="6" t="s">
        <v>127</v>
      </c>
      <c r="D187" s="5">
        <v>2003</v>
      </c>
      <c r="E187" s="5">
        <v>2003</v>
      </c>
      <c r="F187" s="7" t="s">
        <v>512</v>
      </c>
      <c r="G187" s="7" t="s">
        <v>24</v>
      </c>
      <c r="H187" s="6" t="s">
        <v>113</v>
      </c>
      <c r="I187" s="6" t="s">
        <v>128</v>
      </c>
      <c r="J187" s="6" t="s">
        <v>129</v>
      </c>
      <c r="K187" s="6" t="s">
        <v>113</v>
      </c>
      <c r="L187" s="5">
        <v>0</v>
      </c>
      <c r="M187" s="5">
        <v>0</v>
      </c>
    </row>
    <row r="188" spans="1:13" x14ac:dyDescent="0.25">
      <c r="A188" s="6" t="s">
        <v>748</v>
      </c>
      <c r="B188" s="5" t="s">
        <v>760</v>
      </c>
      <c r="C188" s="6" t="s">
        <v>138</v>
      </c>
      <c r="D188" s="5">
        <v>2002</v>
      </c>
      <c r="E188" s="5">
        <v>2002</v>
      </c>
      <c r="F188" s="7" t="s">
        <v>514</v>
      </c>
      <c r="G188" s="7" t="s">
        <v>30</v>
      </c>
      <c r="H188" s="6" t="s">
        <v>53</v>
      </c>
      <c r="I188" s="6" t="s">
        <v>60</v>
      </c>
      <c r="J188" s="6" t="s">
        <v>61</v>
      </c>
      <c r="K188" s="6" t="s">
        <v>53</v>
      </c>
      <c r="L188" s="5">
        <v>0</v>
      </c>
      <c r="M188" s="5">
        <v>0</v>
      </c>
    </row>
    <row r="189" spans="1:13" x14ac:dyDescent="0.25">
      <c r="A189" s="6" t="s">
        <v>748</v>
      </c>
      <c r="B189" s="5" t="s">
        <v>761</v>
      </c>
      <c r="C189" s="6" t="s">
        <v>145</v>
      </c>
      <c r="D189" s="5">
        <v>2002</v>
      </c>
      <c r="E189" s="5">
        <v>2002</v>
      </c>
      <c r="F189" s="7" t="s">
        <v>514</v>
      </c>
      <c r="G189" s="7" t="s">
        <v>24</v>
      </c>
      <c r="H189" s="6" t="s">
        <v>12</v>
      </c>
      <c r="I189" s="6" t="s">
        <v>41</v>
      </c>
      <c r="J189" s="6" t="s">
        <v>146</v>
      </c>
      <c r="K189" s="6" t="s">
        <v>12</v>
      </c>
      <c r="L189" s="5">
        <v>0</v>
      </c>
      <c r="M189" s="5">
        <v>0</v>
      </c>
    </row>
    <row r="190" spans="1:13" x14ac:dyDescent="0.25">
      <c r="A190" s="6" t="s">
        <v>748</v>
      </c>
      <c r="B190" s="5" t="s">
        <v>762</v>
      </c>
      <c r="C190" s="6" t="s">
        <v>168</v>
      </c>
      <c r="D190" s="5">
        <v>2003</v>
      </c>
      <c r="E190" s="5">
        <v>2003</v>
      </c>
      <c r="F190" s="7" t="s">
        <v>512</v>
      </c>
      <c r="G190" s="7" t="s">
        <v>24</v>
      </c>
      <c r="H190" s="6" t="s">
        <v>36</v>
      </c>
      <c r="I190" s="6" t="s">
        <v>37</v>
      </c>
      <c r="J190" s="6" t="s">
        <v>38</v>
      </c>
      <c r="K190" s="6" t="s">
        <v>36</v>
      </c>
      <c r="L190" s="5">
        <v>0</v>
      </c>
      <c r="M190" s="5">
        <v>0</v>
      </c>
    </row>
    <row r="191" spans="1:13" x14ac:dyDescent="0.25">
      <c r="A191" s="6" t="s">
        <v>748</v>
      </c>
      <c r="B191" s="5" t="s">
        <v>763</v>
      </c>
      <c r="C191" s="6" t="s">
        <v>173</v>
      </c>
      <c r="D191" s="5">
        <v>2002</v>
      </c>
      <c r="E191" s="5">
        <v>2002</v>
      </c>
      <c r="F191" s="7" t="s">
        <v>514</v>
      </c>
      <c r="G191" s="7" t="s">
        <v>30</v>
      </c>
      <c r="H191" s="6" t="s">
        <v>174</v>
      </c>
      <c r="I191" s="6" t="s">
        <v>175</v>
      </c>
      <c r="J191" s="6" t="s">
        <v>176</v>
      </c>
      <c r="K191" s="6" t="s">
        <v>174</v>
      </c>
      <c r="L191" s="5">
        <v>0</v>
      </c>
      <c r="M191" s="5">
        <v>0</v>
      </c>
    </row>
    <row r="192" spans="1:13" x14ac:dyDescent="0.25">
      <c r="A192" s="6" t="s">
        <v>748</v>
      </c>
      <c r="B192" s="5" t="s">
        <v>764</v>
      </c>
      <c r="C192" s="6" t="s">
        <v>182</v>
      </c>
      <c r="D192" s="5">
        <v>2001</v>
      </c>
      <c r="E192" s="5">
        <v>2001</v>
      </c>
      <c r="F192" s="7" t="s">
        <v>522</v>
      </c>
      <c r="G192" s="7" t="s">
        <v>30</v>
      </c>
      <c r="H192" s="6" t="s">
        <v>134</v>
      </c>
      <c r="I192" s="6" t="s">
        <v>135</v>
      </c>
      <c r="J192" s="6" t="s">
        <v>136</v>
      </c>
      <c r="K192" s="6" t="s">
        <v>134</v>
      </c>
      <c r="L192" s="5">
        <v>0</v>
      </c>
      <c r="M192" s="5">
        <v>0</v>
      </c>
    </row>
    <row r="193" spans="1:13" x14ac:dyDescent="0.25">
      <c r="A193" s="6" t="s">
        <v>748</v>
      </c>
      <c r="B193" s="5" t="s">
        <v>765</v>
      </c>
      <c r="C193" s="6" t="s">
        <v>189</v>
      </c>
      <c r="D193" s="5">
        <v>2002</v>
      </c>
      <c r="E193" s="5">
        <v>2002</v>
      </c>
      <c r="F193" s="7" t="s">
        <v>514</v>
      </c>
      <c r="G193" s="7" t="s">
        <v>30</v>
      </c>
      <c r="H193" s="6" t="s">
        <v>64</v>
      </c>
      <c r="I193" s="6" t="s">
        <v>92</v>
      </c>
      <c r="J193" s="6" t="s">
        <v>190</v>
      </c>
      <c r="K193" s="6" t="s">
        <v>64</v>
      </c>
      <c r="L193" s="5">
        <v>0</v>
      </c>
      <c r="M193" s="5">
        <v>0</v>
      </c>
    </row>
    <row r="194" spans="1:13" x14ac:dyDescent="0.25">
      <c r="A194" s="6" t="s">
        <v>748</v>
      </c>
      <c r="B194" s="5" t="s">
        <v>766</v>
      </c>
      <c r="C194" s="6" t="s">
        <v>214</v>
      </c>
      <c r="D194" s="5">
        <v>2003</v>
      </c>
      <c r="E194" s="5">
        <v>2003</v>
      </c>
      <c r="F194" s="7" t="s">
        <v>512</v>
      </c>
      <c r="G194" s="7" t="s">
        <v>24</v>
      </c>
      <c r="H194" s="6" t="s">
        <v>12</v>
      </c>
      <c r="I194" s="6" t="s">
        <v>41</v>
      </c>
      <c r="J194" s="6" t="s">
        <v>104</v>
      </c>
      <c r="K194" s="6" t="s">
        <v>12</v>
      </c>
      <c r="L194" s="5">
        <v>0</v>
      </c>
      <c r="M194" s="5">
        <v>0</v>
      </c>
    </row>
    <row r="195" spans="1:13" x14ac:dyDescent="0.25">
      <c r="A195" s="6" t="s">
        <v>748</v>
      </c>
      <c r="B195" s="5" t="s">
        <v>767</v>
      </c>
      <c r="C195" s="6" t="s">
        <v>216</v>
      </c>
      <c r="D195" s="5">
        <v>2002</v>
      </c>
      <c r="E195" s="5">
        <v>2002</v>
      </c>
      <c r="F195" s="7" t="s">
        <v>514</v>
      </c>
      <c r="G195" s="7" t="s">
        <v>24</v>
      </c>
      <c r="H195" s="6" t="s">
        <v>12</v>
      </c>
      <c r="I195" s="6" t="s">
        <v>41</v>
      </c>
      <c r="J195" s="6" t="s">
        <v>217</v>
      </c>
      <c r="K195" s="6" t="s">
        <v>12</v>
      </c>
      <c r="L195" s="5">
        <v>0</v>
      </c>
      <c r="M195" s="5">
        <v>0</v>
      </c>
    </row>
    <row r="196" spans="1:13" x14ac:dyDescent="0.25">
      <c r="A196" s="6" t="s">
        <v>748</v>
      </c>
      <c r="B196" s="5" t="s">
        <v>768</v>
      </c>
      <c r="C196" s="6" t="s">
        <v>222</v>
      </c>
      <c r="D196" s="5">
        <v>2002</v>
      </c>
      <c r="E196" s="5">
        <v>2002</v>
      </c>
      <c r="F196" s="7" t="s">
        <v>514</v>
      </c>
      <c r="G196" s="7" t="s">
        <v>30</v>
      </c>
      <c r="H196" s="6" t="s">
        <v>113</v>
      </c>
      <c r="I196" s="6" t="s">
        <v>158</v>
      </c>
      <c r="J196" s="6" t="s">
        <v>115</v>
      </c>
      <c r="K196" s="6" t="s">
        <v>113</v>
      </c>
      <c r="L196" s="5">
        <v>0</v>
      </c>
      <c r="M196" s="5">
        <v>0</v>
      </c>
    </row>
    <row r="197" spans="1:13" x14ac:dyDescent="0.25">
      <c r="A197" s="6" t="s">
        <v>748</v>
      </c>
      <c r="B197" s="5" t="s">
        <v>769</v>
      </c>
      <c r="C197" s="6" t="s">
        <v>226</v>
      </c>
      <c r="D197" s="5">
        <v>2002</v>
      </c>
      <c r="E197" s="5">
        <v>2002</v>
      </c>
      <c r="F197" s="7" t="s">
        <v>514</v>
      </c>
      <c r="G197" s="7" t="s">
        <v>30</v>
      </c>
      <c r="H197" s="6" t="s">
        <v>53</v>
      </c>
      <c r="I197" s="6" t="s">
        <v>54</v>
      </c>
      <c r="J197" s="6" t="s">
        <v>55</v>
      </c>
      <c r="K197" s="6" t="s">
        <v>53</v>
      </c>
      <c r="L197" s="5">
        <v>0</v>
      </c>
      <c r="M197" s="5">
        <v>0</v>
      </c>
    </row>
    <row r="198" spans="1:13" x14ac:dyDescent="0.25">
      <c r="A198" s="6" t="s">
        <v>748</v>
      </c>
      <c r="B198" s="5" t="s">
        <v>770</v>
      </c>
      <c r="C198" s="6" t="s">
        <v>248</v>
      </c>
      <c r="D198" s="5">
        <v>2005</v>
      </c>
      <c r="E198" s="5">
        <v>2005</v>
      </c>
      <c r="F198" s="7" t="s">
        <v>536</v>
      </c>
      <c r="G198" s="7" t="s">
        <v>24</v>
      </c>
      <c r="H198" s="6" t="s">
        <v>25</v>
      </c>
      <c r="I198" s="6" t="s">
        <v>26</v>
      </c>
      <c r="J198" s="6" t="s">
        <v>27</v>
      </c>
      <c r="K198" s="6" t="s">
        <v>25</v>
      </c>
      <c r="L198" s="5">
        <v>0</v>
      </c>
      <c r="M198" s="5">
        <v>0</v>
      </c>
    </row>
    <row r="199" spans="1:13" x14ac:dyDescent="0.25">
      <c r="A199" s="6" t="s">
        <v>748</v>
      </c>
      <c r="B199" s="5" t="s">
        <v>771</v>
      </c>
      <c r="C199" s="6" t="s">
        <v>263</v>
      </c>
      <c r="D199" s="5">
        <v>2002</v>
      </c>
      <c r="E199" s="5">
        <v>2002</v>
      </c>
      <c r="F199" s="7" t="s">
        <v>514</v>
      </c>
      <c r="G199" s="7" t="s">
        <v>45</v>
      </c>
      <c r="H199" s="6" t="s">
        <v>99</v>
      </c>
      <c r="I199" s="6" t="s">
        <v>100</v>
      </c>
      <c r="J199" s="6" t="s">
        <v>264</v>
      </c>
      <c r="K199" s="6" t="s">
        <v>99</v>
      </c>
      <c r="L199" s="5">
        <v>0</v>
      </c>
      <c r="M199" s="5">
        <v>0</v>
      </c>
    </row>
    <row r="200" spans="1:13" x14ac:dyDescent="0.25">
      <c r="A200" s="6" t="s">
        <v>748</v>
      </c>
      <c r="B200" s="5" t="s">
        <v>772</v>
      </c>
      <c r="C200" s="6" t="s">
        <v>268</v>
      </c>
      <c r="D200" s="5">
        <v>2003</v>
      </c>
      <c r="E200" s="5">
        <v>2003</v>
      </c>
      <c r="F200" s="7" t="s">
        <v>512</v>
      </c>
      <c r="G200" s="7" t="s">
        <v>30</v>
      </c>
      <c r="H200" s="6" t="s">
        <v>134</v>
      </c>
      <c r="I200" s="6" t="s">
        <v>135</v>
      </c>
      <c r="J200" s="6" t="s">
        <v>136</v>
      </c>
      <c r="K200" s="6" t="s">
        <v>134</v>
      </c>
      <c r="L200" s="5">
        <v>0</v>
      </c>
      <c r="M200" s="5">
        <v>0</v>
      </c>
    </row>
    <row r="201" spans="1:13" x14ac:dyDescent="0.25">
      <c r="A201" s="6" t="s">
        <v>748</v>
      </c>
      <c r="B201" s="5" t="s">
        <v>773</v>
      </c>
      <c r="C201" s="6" t="s">
        <v>272</v>
      </c>
      <c r="D201" s="5">
        <v>2001</v>
      </c>
      <c r="E201" s="5">
        <v>2001</v>
      </c>
      <c r="F201" s="7" t="s">
        <v>522</v>
      </c>
      <c r="G201" s="7" t="s">
        <v>30</v>
      </c>
      <c r="H201" s="6" t="s">
        <v>31</v>
      </c>
      <c r="I201" s="6" t="s">
        <v>107</v>
      </c>
      <c r="J201" s="6" t="s">
        <v>108</v>
      </c>
      <c r="K201" s="6" t="s">
        <v>31</v>
      </c>
      <c r="L201" s="5">
        <v>0</v>
      </c>
      <c r="M201" s="5">
        <v>0</v>
      </c>
    </row>
    <row r="202" spans="1:13" x14ac:dyDescent="0.25">
      <c r="A202" s="6" t="s">
        <v>748</v>
      </c>
      <c r="B202" s="5" t="s">
        <v>774</v>
      </c>
      <c r="C202" s="6" t="s">
        <v>276</v>
      </c>
      <c r="D202" s="5">
        <v>2002</v>
      </c>
      <c r="E202" s="5">
        <v>2002</v>
      </c>
      <c r="F202" s="7" t="s">
        <v>514</v>
      </c>
      <c r="G202" s="7" t="s">
        <v>24</v>
      </c>
      <c r="H202" s="6" t="s">
        <v>242</v>
      </c>
      <c r="I202" s="6" t="s">
        <v>243</v>
      </c>
      <c r="J202" s="6" t="s">
        <v>244</v>
      </c>
      <c r="K202" s="6" t="s">
        <v>242</v>
      </c>
      <c r="L202" s="5">
        <v>0</v>
      </c>
      <c r="M202" s="5">
        <v>0</v>
      </c>
    </row>
    <row r="203" spans="1:13" x14ac:dyDescent="0.25">
      <c r="A203" s="6" t="s">
        <v>748</v>
      </c>
      <c r="B203" s="5" t="s">
        <v>775</v>
      </c>
      <c r="C203" s="6" t="s">
        <v>291</v>
      </c>
      <c r="D203" s="5">
        <v>2003</v>
      </c>
      <c r="E203" s="5">
        <v>2003</v>
      </c>
      <c r="F203" s="7" t="s">
        <v>512</v>
      </c>
      <c r="G203" s="7" t="s">
        <v>30</v>
      </c>
      <c r="H203" s="6" t="s">
        <v>31</v>
      </c>
      <c r="I203" s="6" t="s">
        <v>107</v>
      </c>
      <c r="J203" s="6" t="s">
        <v>108</v>
      </c>
      <c r="K203" s="6" t="s">
        <v>31</v>
      </c>
      <c r="L203" s="5">
        <v>0</v>
      </c>
      <c r="M203" s="5">
        <v>0</v>
      </c>
    </row>
    <row r="204" spans="1:13" x14ac:dyDescent="0.25">
      <c r="A204" s="6" t="s">
        <v>748</v>
      </c>
      <c r="B204" s="5" t="s">
        <v>776</v>
      </c>
      <c r="C204" s="6" t="s">
        <v>296</v>
      </c>
      <c r="D204" s="5">
        <v>2002</v>
      </c>
      <c r="E204" s="5">
        <v>2002</v>
      </c>
      <c r="F204" s="7" t="s">
        <v>514</v>
      </c>
      <c r="G204" s="7" t="s">
        <v>24</v>
      </c>
      <c r="H204" s="6" t="s">
        <v>297</v>
      </c>
      <c r="I204" s="6" t="s">
        <v>298</v>
      </c>
      <c r="J204" s="6" t="s">
        <v>299</v>
      </c>
      <c r="K204" s="6" t="s">
        <v>297</v>
      </c>
      <c r="L204" s="5">
        <v>0</v>
      </c>
      <c r="M204" s="5">
        <v>0</v>
      </c>
    </row>
    <row r="205" spans="1:13" x14ac:dyDescent="0.25">
      <c r="A205" s="6" t="s">
        <v>748</v>
      </c>
      <c r="B205" s="5" t="s">
        <v>777</v>
      </c>
      <c r="C205" s="6" t="s">
        <v>301</v>
      </c>
      <c r="D205" s="5">
        <v>2001</v>
      </c>
      <c r="E205" s="5">
        <v>2001</v>
      </c>
      <c r="F205" s="7" t="s">
        <v>522</v>
      </c>
      <c r="G205" s="7" t="s">
        <v>45</v>
      </c>
      <c r="H205" s="6" t="s">
        <v>53</v>
      </c>
      <c r="I205" s="6" t="s">
        <v>54</v>
      </c>
      <c r="J205" s="6" t="s">
        <v>55</v>
      </c>
      <c r="K205" s="6" t="s">
        <v>53</v>
      </c>
      <c r="L205" s="5">
        <v>0</v>
      </c>
      <c r="M205" s="5">
        <v>0</v>
      </c>
    </row>
    <row r="206" spans="1:13" x14ac:dyDescent="0.25">
      <c r="A206" s="6" t="s">
        <v>748</v>
      </c>
      <c r="B206" s="5" t="s">
        <v>778</v>
      </c>
      <c r="C206" s="6" t="s">
        <v>311</v>
      </c>
      <c r="D206" s="5">
        <v>2003</v>
      </c>
      <c r="E206" s="5">
        <v>2003</v>
      </c>
      <c r="F206" s="7" t="s">
        <v>512</v>
      </c>
      <c r="G206" s="7" t="s">
        <v>143</v>
      </c>
      <c r="H206" s="6" t="s">
        <v>48</v>
      </c>
      <c r="I206" s="6" t="s">
        <v>49</v>
      </c>
      <c r="J206" s="6" t="s">
        <v>50</v>
      </c>
      <c r="K206" s="6" t="s">
        <v>48</v>
      </c>
      <c r="L206" s="5">
        <v>0</v>
      </c>
      <c r="M206" s="5">
        <v>0</v>
      </c>
    </row>
    <row r="207" spans="1:13" x14ac:dyDescent="0.25">
      <c r="A207" s="6" t="s">
        <v>748</v>
      </c>
      <c r="B207" s="5" t="s">
        <v>779</v>
      </c>
      <c r="C207" s="6" t="s">
        <v>325</v>
      </c>
      <c r="D207" s="5">
        <v>2002</v>
      </c>
      <c r="E207" s="5">
        <v>2002</v>
      </c>
      <c r="F207" s="7" t="s">
        <v>514</v>
      </c>
      <c r="G207" s="7" t="s">
        <v>30</v>
      </c>
      <c r="H207" s="6" t="s">
        <v>113</v>
      </c>
      <c r="I207" s="6" t="s">
        <v>158</v>
      </c>
      <c r="J207" s="6" t="s">
        <v>115</v>
      </c>
      <c r="K207" s="6" t="s">
        <v>113</v>
      </c>
      <c r="L207" s="5">
        <v>0</v>
      </c>
      <c r="M207" s="5">
        <v>0</v>
      </c>
    </row>
    <row r="208" spans="1:13" x14ac:dyDescent="0.25">
      <c r="A208" s="6" t="s">
        <v>748</v>
      </c>
      <c r="B208" s="5" t="s">
        <v>780</v>
      </c>
      <c r="C208" s="6" t="s">
        <v>327</v>
      </c>
      <c r="D208" s="5">
        <v>2003</v>
      </c>
      <c r="E208" s="5">
        <v>2003</v>
      </c>
      <c r="F208" s="7" t="s">
        <v>512</v>
      </c>
      <c r="G208" s="7" t="s">
        <v>30</v>
      </c>
      <c r="H208" s="6" t="s">
        <v>25</v>
      </c>
      <c r="I208" s="6" t="s">
        <v>26</v>
      </c>
      <c r="J208" s="6" t="s">
        <v>27</v>
      </c>
      <c r="K208" s="6" t="s">
        <v>25</v>
      </c>
      <c r="L208" s="5">
        <v>0</v>
      </c>
      <c r="M208" s="5">
        <v>0</v>
      </c>
    </row>
    <row r="209" spans="1:13" x14ac:dyDescent="0.25">
      <c r="A209" s="6" t="s">
        <v>748</v>
      </c>
      <c r="B209" s="5" t="s">
        <v>781</v>
      </c>
      <c r="C209" s="6" t="s">
        <v>335</v>
      </c>
      <c r="D209" s="5">
        <v>2002</v>
      </c>
      <c r="E209" s="5">
        <v>2002</v>
      </c>
      <c r="F209" s="7" t="s">
        <v>514</v>
      </c>
      <c r="G209" s="7" t="s">
        <v>30</v>
      </c>
      <c r="H209" s="6" t="s">
        <v>18</v>
      </c>
      <c r="I209" s="6" t="s">
        <v>19</v>
      </c>
      <c r="J209" s="6" t="s">
        <v>336</v>
      </c>
      <c r="K209" s="6" t="s">
        <v>18</v>
      </c>
      <c r="L209" s="5">
        <v>0</v>
      </c>
      <c r="M209" s="5">
        <v>0</v>
      </c>
    </row>
    <row r="210" spans="1:13" x14ac:dyDescent="0.25">
      <c r="A210" s="6" t="s">
        <v>748</v>
      </c>
      <c r="B210" s="5" t="s">
        <v>782</v>
      </c>
      <c r="C210" s="6" t="s">
        <v>342</v>
      </c>
      <c r="D210" s="5">
        <v>2004</v>
      </c>
      <c r="E210" s="5">
        <v>2004</v>
      </c>
      <c r="F210" s="7" t="s">
        <v>510</v>
      </c>
      <c r="G210" s="7" t="s">
        <v>24</v>
      </c>
      <c r="H210" s="6" t="s">
        <v>99</v>
      </c>
      <c r="I210" s="6" t="s">
        <v>332</v>
      </c>
      <c r="J210" s="6" t="s">
        <v>343</v>
      </c>
      <c r="K210" s="6" t="s">
        <v>99</v>
      </c>
      <c r="L210" s="5">
        <v>0</v>
      </c>
      <c r="M210" s="5">
        <v>0</v>
      </c>
    </row>
    <row r="211" spans="1:13" x14ac:dyDescent="0.25">
      <c r="A211" s="6" t="s">
        <v>748</v>
      </c>
      <c r="B211" s="5" t="s">
        <v>783</v>
      </c>
      <c r="C211" s="6" t="s">
        <v>358</v>
      </c>
      <c r="D211" s="5">
        <v>2004</v>
      </c>
      <c r="E211" s="5">
        <v>2004</v>
      </c>
      <c r="F211" s="7" t="s">
        <v>510</v>
      </c>
      <c r="G211" s="7" t="s">
        <v>24</v>
      </c>
      <c r="H211" s="6" t="s">
        <v>64</v>
      </c>
      <c r="I211" s="6" t="s">
        <v>92</v>
      </c>
      <c r="J211" s="6" t="s">
        <v>359</v>
      </c>
      <c r="K211" s="6" t="s">
        <v>64</v>
      </c>
      <c r="L211" s="5">
        <v>0</v>
      </c>
      <c r="M211" s="5">
        <v>0</v>
      </c>
    </row>
    <row r="212" spans="1:13" x14ac:dyDescent="0.25">
      <c r="A212" s="6" t="s">
        <v>748</v>
      </c>
      <c r="B212" s="5" t="s">
        <v>784</v>
      </c>
      <c r="C212" s="6" t="s">
        <v>365</v>
      </c>
      <c r="D212" s="5">
        <v>2003</v>
      </c>
      <c r="E212" s="5">
        <v>2003</v>
      </c>
      <c r="F212" s="7" t="s">
        <v>512</v>
      </c>
      <c r="G212" s="7" t="s">
        <v>24</v>
      </c>
      <c r="H212" s="6" t="s">
        <v>196</v>
      </c>
      <c r="I212" s="6" t="s">
        <v>197</v>
      </c>
      <c r="J212" s="6" t="s">
        <v>198</v>
      </c>
      <c r="K212" s="6" t="s">
        <v>196</v>
      </c>
      <c r="L212" s="5">
        <v>0</v>
      </c>
      <c r="M212" s="5">
        <v>0</v>
      </c>
    </row>
    <row r="213" spans="1:13" x14ac:dyDescent="0.25">
      <c r="A213" s="6" t="s">
        <v>748</v>
      </c>
      <c r="B213" s="5" t="s">
        <v>785</v>
      </c>
      <c r="C213" s="6" t="s">
        <v>369</v>
      </c>
      <c r="D213" s="5">
        <v>2002</v>
      </c>
      <c r="E213" s="5">
        <v>2002</v>
      </c>
      <c r="F213" s="7" t="s">
        <v>514</v>
      </c>
      <c r="G213" s="7" t="s">
        <v>30</v>
      </c>
      <c r="H213" s="6" t="s">
        <v>74</v>
      </c>
      <c r="I213" s="6" t="s">
        <v>75</v>
      </c>
      <c r="J213" s="6" t="s">
        <v>87</v>
      </c>
      <c r="K213" s="6" t="s">
        <v>74</v>
      </c>
      <c r="L213" s="5">
        <v>0</v>
      </c>
      <c r="M213" s="5">
        <v>0</v>
      </c>
    </row>
    <row r="214" spans="1:13" x14ac:dyDescent="0.25">
      <c r="A214" s="6" t="s">
        <v>748</v>
      </c>
      <c r="B214" s="5" t="s">
        <v>786</v>
      </c>
      <c r="C214" s="6" t="s">
        <v>385</v>
      </c>
      <c r="D214" s="5">
        <v>2003</v>
      </c>
      <c r="E214" s="5">
        <v>2003</v>
      </c>
      <c r="F214" s="7" t="s">
        <v>512</v>
      </c>
      <c r="G214" s="7" t="s">
        <v>24</v>
      </c>
      <c r="H214" s="6" t="s">
        <v>69</v>
      </c>
      <c r="I214" s="6" t="s">
        <v>70</v>
      </c>
      <c r="J214" s="6" t="s">
        <v>152</v>
      </c>
      <c r="K214" s="6" t="s">
        <v>69</v>
      </c>
      <c r="L214" s="5">
        <v>0</v>
      </c>
      <c r="M214" s="5">
        <v>0</v>
      </c>
    </row>
    <row r="215" spans="1:13" x14ac:dyDescent="0.25">
      <c r="A215" s="6" t="s">
        <v>748</v>
      </c>
      <c r="B215" s="5" t="s">
        <v>787</v>
      </c>
      <c r="C215" s="6" t="s">
        <v>387</v>
      </c>
      <c r="D215" s="5">
        <v>2001</v>
      </c>
      <c r="E215" s="5">
        <v>2001</v>
      </c>
      <c r="F215" s="7" t="s">
        <v>522</v>
      </c>
      <c r="G215" s="7" t="s">
        <v>30</v>
      </c>
      <c r="H215" s="6" t="s">
        <v>69</v>
      </c>
      <c r="I215" s="6" t="s">
        <v>70</v>
      </c>
      <c r="J215" s="6" t="s">
        <v>152</v>
      </c>
      <c r="K215" s="6" t="s">
        <v>69</v>
      </c>
      <c r="L215" s="5">
        <v>0</v>
      </c>
      <c r="M215" s="5">
        <v>0</v>
      </c>
    </row>
    <row r="216" spans="1:13" x14ac:dyDescent="0.25">
      <c r="A216" s="6" t="s">
        <v>748</v>
      </c>
      <c r="B216" s="5" t="s">
        <v>788</v>
      </c>
      <c r="C216" s="6" t="s">
        <v>395</v>
      </c>
      <c r="D216" s="5">
        <v>2003</v>
      </c>
      <c r="E216" s="5">
        <v>2003</v>
      </c>
      <c r="F216" s="7" t="s">
        <v>512</v>
      </c>
      <c r="G216" s="7" t="s">
        <v>45</v>
      </c>
      <c r="H216" s="6" t="s">
        <v>12</v>
      </c>
      <c r="I216" s="6" t="s">
        <v>41</v>
      </c>
      <c r="J216" s="6" t="s">
        <v>42</v>
      </c>
      <c r="K216" s="6" t="s">
        <v>12</v>
      </c>
      <c r="L216" s="5">
        <v>0</v>
      </c>
      <c r="M216" s="5">
        <v>0</v>
      </c>
    </row>
    <row r="217" spans="1:13" x14ac:dyDescent="0.25">
      <c r="A217" s="6" t="s">
        <v>748</v>
      </c>
      <c r="B217" s="5" t="s">
        <v>789</v>
      </c>
      <c r="C217" s="6" t="s">
        <v>397</v>
      </c>
      <c r="D217" s="5">
        <v>2003</v>
      </c>
      <c r="E217" s="5">
        <v>2003</v>
      </c>
      <c r="F217" s="7" t="s">
        <v>512</v>
      </c>
      <c r="G217" s="7" t="s">
        <v>30</v>
      </c>
      <c r="H217" s="6" t="s">
        <v>31</v>
      </c>
      <c r="I217" s="6" t="s">
        <v>107</v>
      </c>
      <c r="J217" s="6" t="s">
        <v>398</v>
      </c>
      <c r="K217" s="6" t="s">
        <v>31</v>
      </c>
      <c r="L217" s="5">
        <v>0</v>
      </c>
      <c r="M217" s="5">
        <v>0</v>
      </c>
    </row>
    <row r="218" spans="1:13" x14ac:dyDescent="0.25">
      <c r="A218" s="6" t="s">
        <v>748</v>
      </c>
      <c r="B218" s="5" t="s">
        <v>790</v>
      </c>
      <c r="C218" s="6" t="s">
        <v>402</v>
      </c>
      <c r="D218" s="5">
        <v>2002</v>
      </c>
      <c r="E218" s="5">
        <v>2002</v>
      </c>
      <c r="F218" s="7" t="s">
        <v>514</v>
      </c>
      <c r="G218" s="7" t="s">
        <v>45</v>
      </c>
      <c r="H218" s="6" t="s">
        <v>319</v>
      </c>
      <c r="I218" s="6" t="s">
        <v>54</v>
      </c>
      <c r="J218" s="6" t="s">
        <v>55</v>
      </c>
      <c r="K218" s="6" t="s">
        <v>53</v>
      </c>
      <c r="L218" s="5">
        <v>0</v>
      </c>
      <c r="M218" s="5">
        <v>0</v>
      </c>
    </row>
    <row r="219" spans="1:13" x14ac:dyDescent="0.25">
      <c r="A219" s="6" t="s">
        <v>748</v>
      </c>
      <c r="B219" s="5" t="s">
        <v>791</v>
      </c>
      <c r="C219" s="6" t="s">
        <v>410</v>
      </c>
      <c r="D219" s="5">
        <v>2001</v>
      </c>
      <c r="E219" s="5">
        <v>2001</v>
      </c>
      <c r="F219" s="7" t="s">
        <v>522</v>
      </c>
      <c r="G219" s="7" t="s">
        <v>45</v>
      </c>
      <c r="H219" s="6" t="s">
        <v>174</v>
      </c>
      <c r="I219" s="6" t="s">
        <v>175</v>
      </c>
      <c r="J219" s="6" t="s">
        <v>176</v>
      </c>
      <c r="K219" s="6" t="s">
        <v>174</v>
      </c>
      <c r="L219" s="5">
        <v>0</v>
      </c>
      <c r="M219" s="5">
        <v>0</v>
      </c>
    </row>
    <row r="220" spans="1:13" x14ac:dyDescent="0.25">
      <c r="A220" s="6" t="s">
        <v>748</v>
      </c>
      <c r="B220" s="5" t="s">
        <v>792</v>
      </c>
      <c r="C220" s="6" t="s">
        <v>437</v>
      </c>
      <c r="D220" s="5">
        <v>2003</v>
      </c>
      <c r="E220" s="5">
        <v>2003</v>
      </c>
      <c r="F220" s="7" t="s">
        <v>512</v>
      </c>
      <c r="G220" s="7" t="s">
        <v>24</v>
      </c>
      <c r="H220" s="6" t="s">
        <v>12</v>
      </c>
      <c r="I220" s="6" t="s">
        <v>41</v>
      </c>
      <c r="J220" s="6" t="s">
        <v>104</v>
      </c>
      <c r="K220" s="6" t="s">
        <v>12</v>
      </c>
      <c r="L220" s="5">
        <v>0</v>
      </c>
      <c r="M220" s="5">
        <v>0</v>
      </c>
    </row>
    <row r="221" spans="1:13" x14ac:dyDescent="0.25">
      <c r="A221" s="6" t="s">
        <v>748</v>
      </c>
      <c r="B221" s="5" t="s">
        <v>793</v>
      </c>
      <c r="C221" s="6" t="s">
        <v>441</v>
      </c>
      <c r="D221" s="5">
        <v>2002</v>
      </c>
      <c r="E221" s="5">
        <v>2002</v>
      </c>
      <c r="F221" s="7" t="s">
        <v>514</v>
      </c>
      <c r="G221" s="7" t="s">
        <v>30</v>
      </c>
      <c r="H221" s="6" t="s">
        <v>18</v>
      </c>
      <c r="I221" s="6" t="s">
        <v>19</v>
      </c>
      <c r="J221" s="6" t="s">
        <v>20</v>
      </c>
      <c r="K221" s="6" t="s">
        <v>18</v>
      </c>
      <c r="L221" s="5">
        <v>0</v>
      </c>
      <c r="M221" s="5">
        <v>0</v>
      </c>
    </row>
    <row r="222" spans="1:13" x14ac:dyDescent="0.25">
      <c r="A222" s="6" t="s">
        <v>748</v>
      </c>
      <c r="B222" s="5" t="s">
        <v>794</v>
      </c>
      <c r="C222" s="6" t="s">
        <v>447</v>
      </c>
      <c r="D222" s="5">
        <v>2001</v>
      </c>
      <c r="E222" s="5">
        <v>2001</v>
      </c>
      <c r="F222" s="7" t="s">
        <v>522</v>
      </c>
      <c r="G222" s="7" t="s">
        <v>45</v>
      </c>
      <c r="H222" s="6" t="s">
        <v>448</v>
      </c>
      <c r="I222" s="6" t="s">
        <v>449</v>
      </c>
      <c r="J222" s="6" t="s">
        <v>450</v>
      </c>
      <c r="K222" s="6" t="s">
        <v>12</v>
      </c>
      <c r="L222" s="5">
        <v>0</v>
      </c>
      <c r="M222" s="5">
        <v>0</v>
      </c>
    </row>
    <row r="223" spans="1:13" x14ac:dyDescent="0.25">
      <c r="A223" s="6" t="s">
        <v>748</v>
      </c>
      <c r="B223" s="5" t="s">
        <v>795</v>
      </c>
      <c r="C223" s="6" t="s">
        <v>456</v>
      </c>
      <c r="D223" s="5">
        <v>2002</v>
      </c>
      <c r="E223" s="5">
        <v>2002</v>
      </c>
      <c r="F223" s="7" t="s">
        <v>514</v>
      </c>
      <c r="G223" s="7" t="s">
        <v>45</v>
      </c>
      <c r="H223" s="6" t="s">
        <v>36</v>
      </c>
      <c r="I223" s="6" t="s">
        <v>37</v>
      </c>
      <c r="J223" s="6" t="s">
        <v>38</v>
      </c>
      <c r="K223" s="6" t="s">
        <v>36</v>
      </c>
      <c r="L223" s="5">
        <v>0</v>
      </c>
      <c r="M223" s="5">
        <v>0</v>
      </c>
    </row>
    <row r="224" spans="1:13" x14ac:dyDescent="0.25">
      <c r="A224" s="6" t="s">
        <v>748</v>
      </c>
      <c r="B224" s="5" t="s">
        <v>796</v>
      </c>
      <c r="C224" s="6" t="s">
        <v>458</v>
      </c>
      <c r="D224" s="5">
        <v>2002</v>
      </c>
      <c r="E224" s="5">
        <v>2002</v>
      </c>
      <c r="F224" s="7" t="s">
        <v>514</v>
      </c>
      <c r="G224" s="7" t="s">
        <v>30</v>
      </c>
      <c r="H224" s="6" t="s">
        <v>74</v>
      </c>
      <c r="I224" s="6" t="s">
        <v>75</v>
      </c>
      <c r="J224" s="6" t="s">
        <v>87</v>
      </c>
      <c r="K224" s="6" t="s">
        <v>74</v>
      </c>
      <c r="L224" s="5">
        <v>0</v>
      </c>
      <c r="M224" s="5">
        <v>0</v>
      </c>
    </row>
    <row r="225" spans="1:13" x14ac:dyDescent="0.25">
      <c r="A225" s="6" t="s">
        <v>748</v>
      </c>
      <c r="B225" s="5" t="s">
        <v>797</v>
      </c>
      <c r="C225" s="6" t="s">
        <v>472</v>
      </c>
      <c r="D225" s="5">
        <v>2003</v>
      </c>
      <c r="E225" s="5">
        <v>2003</v>
      </c>
      <c r="F225" s="7" t="s">
        <v>512</v>
      </c>
      <c r="G225" s="7" t="s">
        <v>30</v>
      </c>
      <c r="H225" s="6" t="s">
        <v>74</v>
      </c>
      <c r="I225" s="6" t="s">
        <v>75</v>
      </c>
      <c r="J225" s="6" t="s">
        <v>87</v>
      </c>
      <c r="K225" s="6" t="s">
        <v>74</v>
      </c>
      <c r="L225" s="5">
        <v>0</v>
      </c>
      <c r="M225" s="5">
        <v>0</v>
      </c>
    </row>
    <row r="226" spans="1:13" x14ac:dyDescent="0.25">
      <c r="A226" s="6" t="s">
        <v>748</v>
      </c>
      <c r="B226" s="5" t="s">
        <v>798</v>
      </c>
      <c r="C226" s="6" t="s">
        <v>481</v>
      </c>
      <c r="D226" s="5">
        <v>2003</v>
      </c>
      <c r="E226" s="5">
        <v>2003</v>
      </c>
      <c r="F226" s="7" t="s">
        <v>512</v>
      </c>
      <c r="G226" s="7" t="s">
        <v>30</v>
      </c>
      <c r="H226" s="6" t="s">
        <v>74</v>
      </c>
      <c r="I226" s="6" t="s">
        <v>75</v>
      </c>
      <c r="J226" s="6" t="s">
        <v>323</v>
      </c>
      <c r="K226" s="6" t="s">
        <v>74</v>
      </c>
      <c r="L226" s="5">
        <v>0</v>
      </c>
      <c r="M226" s="5">
        <v>0</v>
      </c>
    </row>
    <row r="227" spans="1:13" x14ac:dyDescent="0.25">
      <c r="A227" s="6" t="s">
        <v>799</v>
      </c>
      <c r="B227" s="5" t="s">
        <v>800</v>
      </c>
      <c r="C227" s="6" t="s">
        <v>40</v>
      </c>
      <c r="D227" s="5">
        <v>2003</v>
      </c>
      <c r="E227" s="5">
        <v>2003</v>
      </c>
      <c r="F227" s="7" t="s">
        <v>512</v>
      </c>
      <c r="G227" s="7" t="s">
        <v>30</v>
      </c>
      <c r="H227" s="6" t="s">
        <v>12</v>
      </c>
      <c r="I227" s="6" t="s">
        <v>41</v>
      </c>
      <c r="J227" s="6" t="s">
        <v>42</v>
      </c>
      <c r="K227" s="6" t="s">
        <v>12</v>
      </c>
      <c r="L227" s="5">
        <v>0</v>
      </c>
      <c r="M227" s="5">
        <v>0</v>
      </c>
    </row>
    <row r="228" spans="1:13" x14ac:dyDescent="0.25">
      <c r="A228" s="6" t="s">
        <v>799</v>
      </c>
      <c r="B228" s="5" t="s">
        <v>801</v>
      </c>
      <c r="C228" s="6" t="s">
        <v>91</v>
      </c>
      <c r="D228" s="5">
        <v>2002</v>
      </c>
      <c r="E228" s="5">
        <v>2002</v>
      </c>
      <c r="F228" s="7" t="s">
        <v>514</v>
      </c>
      <c r="G228" s="7" t="s">
        <v>45</v>
      </c>
      <c r="H228" s="6" t="s">
        <v>64</v>
      </c>
      <c r="I228" s="6" t="s">
        <v>92</v>
      </c>
      <c r="J228" s="6" t="s">
        <v>93</v>
      </c>
      <c r="K228" s="6" t="s">
        <v>64</v>
      </c>
      <c r="L228" s="5">
        <v>0</v>
      </c>
      <c r="M228" s="5">
        <v>0</v>
      </c>
    </row>
    <row r="229" spans="1:13" x14ac:dyDescent="0.25">
      <c r="A229" s="6" t="s">
        <v>799</v>
      </c>
      <c r="B229" s="5" t="s">
        <v>802</v>
      </c>
      <c r="C229" s="6" t="s">
        <v>119</v>
      </c>
      <c r="D229" s="5">
        <v>2004</v>
      </c>
      <c r="E229" s="5">
        <v>2004</v>
      </c>
      <c r="F229" s="7" t="s">
        <v>510</v>
      </c>
      <c r="G229" s="7" t="s">
        <v>11</v>
      </c>
      <c r="H229" s="6" t="s">
        <v>53</v>
      </c>
      <c r="I229" s="6" t="s">
        <v>60</v>
      </c>
      <c r="J229" s="6" t="s">
        <v>120</v>
      </c>
      <c r="K229" s="6" t="s">
        <v>53</v>
      </c>
      <c r="L229" s="5">
        <v>0</v>
      </c>
      <c r="M229" s="5">
        <v>0</v>
      </c>
    </row>
    <row r="230" spans="1:13" x14ac:dyDescent="0.25">
      <c r="A230" s="6" t="s">
        <v>799</v>
      </c>
      <c r="B230" s="5" t="s">
        <v>803</v>
      </c>
      <c r="C230" s="6" t="s">
        <v>124</v>
      </c>
      <c r="D230" s="5">
        <v>2003</v>
      </c>
      <c r="E230" s="5">
        <v>2003</v>
      </c>
      <c r="F230" s="7" t="s">
        <v>512</v>
      </c>
      <c r="G230" s="7" t="s">
        <v>30</v>
      </c>
      <c r="H230" s="6" t="s">
        <v>31</v>
      </c>
      <c r="I230" s="6" t="s">
        <v>125</v>
      </c>
      <c r="J230" s="6" t="s">
        <v>108</v>
      </c>
      <c r="K230" s="6" t="s">
        <v>31</v>
      </c>
      <c r="L230" s="5">
        <v>0</v>
      </c>
      <c r="M230" s="5">
        <v>0</v>
      </c>
    </row>
    <row r="231" spans="1:13" x14ac:dyDescent="0.25">
      <c r="A231" s="6" t="s">
        <v>799</v>
      </c>
      <c r="B231" s="5" t="s">
        <v>804</v>
      </c>
      <c r="C231" s="6" t="s">
        <v>148</v>
      </c>
      <c r="D231" s="5">
        <v>2005</v>
      </c>
      <c r="E231" s="5">
        <v>2005</v>
      </c>
      <c r="F231" s="7" t="s">
        <v>536</v>
      </c>
      <c r="G231" s="7" t="s">
        <v>30</v>
      </c>
      <c r="H231" s="6" t="s">
        <v>74</v>
      </c>
      <c r="I231" s="6" t="s">
        <v>75</v>
      </c>
      <c r="J231" s="6" t="s">
        <v>149</v>
      </c>
      <c r="K231" s="6" t="s">
        <v>74</v>
      </c>
      <c r="L231" s="5">
        <v>0</v>
      </c>
      <c r="M231" s="5">
        <v>0</v>
      </c>
    </row>
    <row r="232" spans="1:13" x14ac:dyDescent="0.25">
      <c r="A232" s="6" t="s">
        <v>799</v>
      </c>
      <c r="B232" s="5" t="s">
        <v>805</v>
      </c>
      <c r="C232" s="6" t="s">
        <v>151</v>
      </c>
      <c r="D232" s="5">
        <v>2002</v>
      </c>
      <c r="E232" s="5">
        <v>2002</v>
      </c>
      <c r="F232" s="7" t="s">
        <v>514</v>
      </c>
      <c r="G232" s="7" t="s">
        <v>24</v>
      </c>
      <c r="H232" s="6" t="s">
        <v>69</v>
      </c>
      <c r="I232" s="6" t="s">
        <v>70</v>
      </c>
      <c r="J232" s="6" t="s">
        <v>152</v>
      </c>
      <c r="K232" s="6" t="s">
        <v>69</v>
      </c>
      <c r="L232" s="5">
        <v>0</v>
      </c>
      <c r="M232" s="5">
        <v>0</v>
      </c>
    </row>
    <row r="233" spans="1:13" x14ac:dyDescent="0.25">
      <c r="A233" s="6" t="s">
        <v>799</v>
      </c>
      <c r="B233" s="5" t="s">
        <v>806</v>
      </c>
      <c r="C233" s="6" t="s">
        <v>154</v>
      </c>
      <c r="D233" s="5">
        <v>2004</v>
      </c>
      <c r="E233" s="5">
        <v>2004</v>
      </c>
      <c r="F233" s="7" t="s">
        <v>510</v>
      </c>
      <c r="G233" s="7" t="s">
        <v>30</v>
      </c>
      <c r="H233" s="6" t="s">
        <v>113</v>
      </c>
      <c r="I233" s="6" t="s">
        <v>114</v>
      </c>
      <c r="J233" s="6" t="s">
        <v>155</v>
      </c>
      <c r="K233" s="6" t="s">
        <v>113</v>
      </c>
      <c r="L233" s="5">
        <v>0</v>
      </c>
      <c r="M233" s="5">
        <v>0</v>
      </c>
    </row>
    <row r="234" spans="1:13" x14ac:dyDescent="0.25">
      <c r="A234" s="6" t="s">
        <v>799</v>
      </c>
      <c r="B234" s="5" t="s">
        <v>807</v>
      </c>
      <c r="C234" s="6" t="s">
        <v>200</v>
      </c>
      <c r="D234" s="5">
        <v>2001</v>
      </c>
      <c r="E234" s="5">
        <v>2001</v>
      </c>
      <c r="F234" s="7" t="s">
        <v>522</v>
      </c>
      <c r="G234" s="7" t="s">
        <v>45</v>
      </c>
      <c r="H234" s="6" t="s">
        <v>53</v>
      </c>
      <c r="I234" s="6" t="s">
        <v>54</v>
      </c>
      <c r="J234" s="6" t="s">
        <v>55</v>
      </c>
      <c r="K234" s="6" t="s">
        <v>53</v>
      </c>
      <c r="L234" s="5">
        <v>0</v>
      </c>
      <c r="M234" s="5">
        <v>0</v>
      </c>
    </row>
    <row r="235" spans="1:13" x14ac:dyDescent="0.25">
      <c r="A235" s="6" t="s">
        <v>799</v>
      </c>
      <c r="B235" s="5" t="s">
        <v>808</v>
      </c>
      <c r="C235" s="6" t="s">
        <v>210</v>
      </c>
      <c r="D235" s="5">
        <v>2001</v>
      </c>
      <c r="E235" s="5">
        <v>2001</v>
      </c>
      <c r="F235" s="7" t="s">
        <v>522</v>
      </c>
      <c r="G235" s="7" t="s">
        <v>30</v>
      </c>
      <c r="H235" s="6" t="s">
        <v>174</v>
      </c>
      <c r="I235" s="6" t="s">
        <v>175</v>
      </c>
      <c r="J235" s="6" t="s">
        <v>176</v>
      </c>
      <c r="K235" s="6" t="s">
        <v>174</v>
      </c>
      <c r="L235" s="5">
        <v>0</v>
      </c>
      <c r="M235" s="5">
        <v>0</v>
      </c>
    </row>
    <row r="236" spans="1:13" x14ac:dyDescent="0.25">
      <c r="A236" s="6" t="s">
        <v>799</v>
      </c>
      <c r="B236" s="5" t="s">
        <v>809</v>
      </c>
      <c r="C236" s="6" t="s">
        <v>212</v>
      </c>
      <c r="D236" s="5">
        <v>2002</v>
      </c>
      <c r="E236" s="5">
        <v>2002</v>
      </c>
      <c r="F236" s="7" t="s">
        <v>514</v>
      </c>
      <c r="G236" s="7" t="s">
        <v>30</v>
      </c>
      <c r="H236" s="6" t="s">
        <v>53</v>
      </c>
      <c r="I236" s="6" t="s">
        <v>60</v>
      </c>
      <c r="J236" s="6" t="s">
        <v>61</v>
      </c>
      <c r="K236" s="6" t="s">
        <v>53</v>
      </c>
      <c r="L236" s="5">
        <v>0</v>
      </c>
      <c r="M236" s="5">
        <v>0</v>
      </c>
    </row>
    <row r="237" spans="1:13" x14ac:dyDescent="0.25">
      <c r="A237" s="6" t="s">
        <v>799</v>
      </c>
      <c r="B237" s="5" t="s">
        <v>810</v>
      </c>
      <c r="C237" s="6" t="s">
        <v>228</v>
      </c>
      <c r="D237" s="5">
        <v>2003</v>
      </c>
      <c r="E237" s="5">
        <v>2003</v>
      </c>
      <c r="F237" s="7" t="s">
        <v>512</v>
      </c>
      <c r="G237" s="7" t="s">
        <v>30</v>
      </c>
      <c r="H237" s="6" t="s">
        <v>134</v>
      </c>
      <c r="I237" s="6" t="s">
        <v>135</v>
      </c>
      <c r="J237" s="6" t="s">
        <v>136</v>
      </c>
      <c r="K237" s="6" t="s">
        <v>134</v>
      </c>
      <c r="L237" s="5">
        <v>0</v>
      </c>
      <c r="M237" s="5">
        <v>0</v>
      </c>
    </row>
    <row r="238" spans="1:13" x14ac:dyDescent="0.25">
      <c r="A238" s="6" t="s">
        <v>799</v>
      </c>
      <c r="B238" s="5" t="s">
        <v>811</v>
      </c>
      <c r="C238" s="6" t="s">
        <v>239</v>
      </c>
      <c r="D238" s="5">
        <v>2002</v>
      </c>
      <c r="E238" s="5">
        <v>2002</v>
      </c>
      <c r="F238" s="7" t="s">
        <v>514</v>
      </c>
      <c r="G238" s="7" t="s">
        <v>30</v>
      </c>
      <c r="H238" s="6" t="s">
        <v>12</v>
      </c>
      <c r="I238" s="6" t="s">
        <v>41</v>
      </c>
      <c r="J238" s="6" t="s">
        <v>104</v>
      </c>
      <c r="K238" s="6" t="s">
        <v>12</v>
      </c>
      <c r="L238" s="5">
        <v>0</v>
      </c>
      <c r="M238" s="5">
        <v>0</v>
      </c>
    </row>
    <row r="239" spans="1:13" x14ac:dyDescent="0.25">
      <c r="A239" s="6" t="s">
        <v>799</v>
      </c>
      <c r="B239" s="5" t="s">
        <v>812</v>
      </c>
      <c r="C239" s="6" t="s">
        <v>266</v>
      </c>
      <c r="D239" s="5">
        <v>2005</v>
      </c>
      <c r="E239" s="5">
        <v>2005</v>
      </c>
      <c r="F239" s="7" t="s">
        <v>536</v>
      </c>
      <c r="G239" s="7" t="s">
        <v>24</v>
      </c>
      <c r="H239" s="6" t="s">
        <v>18</v>
      </c>
      <c r="I239" s="6" t="s">
        <v>19</v>
      </c>
      <c r="J239" s="6" t="s">
        <v>20</v>
      </c>
      <c r="K239" s="6" t="s">
        <v>18</v>
      </c>
      <c r="L239" s="5">
        <v>0</v>
      </c>
      <c r="M239" s="5">
        <v>0</v>
      </c>
    </row>
    <row r="240" spans="1:13" x14ac:dyDescent="0.25">
      <c r="A240" s="6" t="s">
        <v>799</v>
      </c>
      <c r="B240" s="5" t="s">
        <v>813</v>
      </c>
      <c r="C240" s="6" t="s">
        <v>286</v>
      </c>
      <c r="D240" s="5">
        <v>2003</v>
      </c>
      <c r="E240" s="5">
        <v>2003</v>
      </c>
      <c r="F240" s="7" t="s">
        <v>512</v>
      </c>
      <c r="G240" s="7" t="s">
        <v>30</v>
      </c>
      <c r="H240" s="6" t="s">
        <v>113</v>
      </c>
      <c r="I240" s="6" t="s">
        <v>158</v>
      </c>
      <c r="J240" s="6" t="s">
        <v>115</v>
      </c>
      <c r="K240" s="6" t="s">
        <v>113</v>
      </c>
      <c r="L240" s="5">
        <v>0</v>
      </c>
      <c r="M240" s="5">
        <v>0</v>
      </c>
    </row>
    <row r="241" spans="1:13" x14ac:dyDescent="0.25">
      <c r="A241" s="6" t="s">
        <v>799</v>
      </c>
      <c r="B241" s="5" t="s">
        <v>814</v>
      </c>
      <c r="C241" s="6" t="s">
        <v>293</v>
      </c>
      <c r="D241" s="5">
        <v>2001</v>
      </c>
      <c r="E241" s="5">
        <v>2001</v>
      </c>
      <c r="F241" s="7" t="s">
        <v>522</v>
      </c>
      <c r="G241" s="7" t="s">
        <v>30</v>
      </c>
      <c r="H241" s="6" t="s">
        <v>174</v>
      </c>
      <c r="I241" s="6" t="s">
        <v>175</v>
      </c>
      <c r="J241" s="6" t="s">
        <v>294</v>
      </c>
      <c r="K241" s="6" t="s">
        <v>174</v>
      </c>
      <c r="L241" s="5">
        <v>0</v>
      </c>
      <c r="M241" s="5">
        <v>0</v>
      </c>
    </row>
    <row r="242" spans="1:13" x14ac:dyDescent="0.25">
      <c r="A242" s="6" t="s">
        <v>799</v>
      </c>
      <c r="B242" s="5" t="s">
        <v>815</v>
      </c>
      <c r="C242" s="6" t="s">
        <v>305</v>
      </c>
      <c r="D242" s="5">
        <v>2003</v>
      </c>
      <c r="E242" s="5">
        <v>2003</v>
      </c>
      <c r="F242" s="7" t="s">
        <v>512</v>
      </c>
      <c r="G242" s="7" t="s">
        <v>24</v>
      </c>
      <c r="H242" s="6" t="s">
        <v>242</v>
      </c>
      <c r="I242" s="6" t="s">
        <v>243</v>
      </c>
      <c r="J242" s="6" t="s">
        <v>244</v>
      </c>
      <c r="K242" s="6" t="s">
        <v>242</v>
      </c>
      <c r="L242" s="5">
        <v>0</v>
      </c>
      <c r="M242" s="5">
        <v>0</v>
      </c>
    </row>
    <row r="243" spans="1:13" x14ac:dyDescent="0.25">
      <c r="A243" s="6" t="s">
        <v>799</v>
      </c>
      <c r="B243" s="5" t="s">
        <v>816</v>
      </c>
      <c r="C243" s="6" t="s">
        <v>313</v>
      </c>
      <c r="D243" s="5">
        <v>2004</v>
      </c>
      <c r="E243" s="5">
        <v>2004</v>
      </c>
      <c r="F243" s="7" t="s">
        <v>510</v>
      </c>
      <c r="G243" s="7" t="s">
        <v>11</v>
      </c>
      <c r="H243" s="6" t="s">
        <v>113</v>
      </c>
      <c r="I243" s="6" t="s">
        <v>114</v>
      </c>
      <c r="J243" s="6" t="s">
        <v>314</v>
      </c>
      <c r="K243" s="6" t="s">
        <v>113</v>
      </c>
      <c r="L243" s="5">
        <v>0</v>
      </c>
      <c r="M243" s="5">
        <v>0</v>
      </c>
    </row>
    <row r="244" spans="1:13" x14ac:dyDescent="0.25">
      <c r="A244" s="6" t="s">
        <v>799</v>
      </c>
      <c r="B244" s="5" t="s">
        <v>817</v>
      </c>
      <c r="C244" s="6" t="s">
        <v>318</v>
      </c>
      <c r="D244" s="5">
        <v>2002</v>
      </c>
      <c r="E244" s="5">
        <v>2002</v>
      </c>
      <c r="F244" s="7" t="s">
        <v>514</v>
      </c>
      <c r="G244" s="7" t="s">
        <v>45</v>
      </c>
      <c r="H244" s="6" t="s">
        <v>319</v>
      </c>
      <c r="I244" s="6" t="s">
        <v>54</v>
      </c>
      <c r="J244" s="6" t="s">
        <v>55</v>
      </c>
      <c r="K244" s="6" t="s">
        <v>53</v>
      </c>
      <c r="L244" s="5">
        <v>0</v>
      </c>
      <c r="M244" s="5">
        <v>0</v>
      </c>
    </row>
    <row r="245" spans="1:13" x14ac:dyDescent="0.25">
      <c r="A245" s="6" t="s">
        <v>799</v>
      </c>
      <c r="B245" s="5" t="s">
        <v>818</v>
      </c>
      <c r="C245" s="6" t="s">
        <v>321</v>
      </c>
      <c r="D245" s="5">
        <v>2003</v>
      </c>
      <c r="E245" s="5">
        <v>2003</v>
      </c>
      <c r="F245" s="7" t="s">
        <v>512</v>
      </c>
      <c r="G245" s="7" t="s">
        <v>45</v>
      </c>
      <c r="H245" s="6" t="s">
        <v>74</v>
      </c>
      <c r="I245" s="6" t="s">
        <v>322</v>
      </c>
      <c r="J245" s="6" t="s">
        <v>323</v>
      </c>
      <c r="K245" s="6" t="s">
        <v>74</v>
      </c>
      <c r="L245" s="5">
        <v>0</v>
      </c>
      <c r="M245" s="5">
        <v>0</v>
      </c>
    </row>
    <row r="246" spans="1:13" x14ac:dyDescent="0.25">
      <c r="A246" s="6" t="s">
        <v>799</v>
      </c>
      <c r="B246" s="5" t="s">
        <v>819</v>
      </c>
      <c r="C246" s="6" t="s">
        <v>348</v>
      </c>
      <c r="D246" s="5">
        <v>2004</v>
      </c>
      <c r="E246" s="5">
        <v>2004</v>
      </c>
      <c r="F246" s="7" t="s">
        <v>510</v>
      </c>
      <c r="G246" s="7" t="s">
        <v>24</v>
      </c>
      <c r="H246" s="6" t="s">
        <v>12</v>
      </c>
      <c r="I246" s="6" t="s">
        <v>41</v>
      </c>
      <c r="J246" s="6" t="s">
        <v>349</v>
      </c>
      <c r="K246" s="6" t="s">
        <v>12</v>
      </c>
      <c r="L246" s="5">
        <v>0</v>
      </c>
      <c r="M246" s="5">
        <v>0</v>
      </c>
    </row>
    <row r="247" spans="1:13" x14ac:dyDescent="0.25">
      <c r="A247" s="6" t="s">
        <v>799</v>
      </c>
      <c r="B247" s="5" t="s">
        <v>820</v>
      </c>
      <c r="C247" s="6" t="s">
        <v>351</v>
      </c>
      <c r="D247" s="5">
        <v>2001</v>
      </c>
      <c r="E247" s="5">
        <v>2001</v>
      </c>
      <c r="F247" s="7" t="s">
        <v>522</v>
      </c>
      <c r="G247" s="7" t="s">
        <v>45</v>
      </c>
      <c r="H247" s="6" t="s">
        <v>99</v>
      </c>
      <c r="I247" s="6" t="s">
        <v>352</v>
      </c>
      <c r="J247" s="6" t="s">
        <v>353</v>
      </c>
      <c r="K247" s="6" t="s">
        <v>99</v>
      </c>
      <c r="L247" s="5">
        <v>0</v>
      </c>
      <c r="M247" s="5">
        <v>0</v>
      </c>
    </row>
    <row r="248" spans="1:13" x14ac:dyDescent="0.25">
      <c r="A248" s="6" t="s">
        <v>799</v>
      </c>
      <c r="B248" s="5" t="s">
        <v>821</v>
      </c>
      <c r="C248" s="6" t="s">
        <v>355</v>
      </c>
      <c r="D248" s="5">
        <v>2005</v>
      </c>
      <c r="E248" s="5">
        <v>2005</v>
      </c>
      <c r="F248" s="7" t="s">
        <v>536</v>
      </c>
      <c r="G248" s="7" t="s">
        <v>24</v>
      </c>
      <c r="H248" s="6" t="s">
        <v>99</v>
      </c>
      <c r="I248" s="6" t="s">
        <v>352</v>
      </c>
      <c r="J248" s="6" t="s">
        <v>356</v>
      </c>
      <c r="K248" s="6" t="s">
        <v>99</v>
      </c>
      <c r="L248" s="5">
        <v>0</v>
      </c>
      <c r="M248" s="5">
        <v>0</v>
      </c>
    </row>
    <row r="249" spans="1:13" x14ac:dyDescent="0.25">
      <c r="A249" s="6" t="s">
        <v>799</v>
      </c>
      <c r="B249" s="5" t="s">
        <v>822</v>
      </c>
      <c r="C249" s="6" t="s">
        <v>361</v>
      </c>
      <c r="D249" s="5">
        <v>2002</v>
      </c>
      <c r="E249" s="5">
        <v>2002</v>
      </c>
      <c r="F249" s="7" t="s">
        <v>514</v>
      </c>
      <c r="G249" s="7" t="s">
        <v>45</v>
      </c>
      <c r="H249" s="6" t="s">
        <v>48</v>
      </c>
      <c r="I249" s="6" t="s">
        <v>49</v>
      </c>
      <c r="J249" s="6" t="s">
        <v>79</v>
      </c>
      <c r="K249" s="6" t="s">
        <v>48</v>
      </c>
      <c r="L249" s="5">
        <v>0</v>
      </c>
      <c r="M249" s="5">
        <v>0</v>
      </c>
    </row>
    <row r="250" spans="1:13" x14ac:dyDescent="0.25">
      <c r="A250" s="6" t="s">
        <v>799</v>
      </c>
      <c r="B250" s="5" t="s">
        <v>823</v>
      </c>
      <c r="C250" s="6" t="s">
        <v>375</v>
      </c>
      <c r="D250" s="5">
        <v>2002</v>
      </c>
      <c r="E250" s="5">
        <v>2002</v>
      </c>
      <c r="F250" s="7" t="s">
        <v>514</v>
      </c>
      <c r="G250" s="7" t="s">
        <v>24</v>
      </c>
      <c r="H250" s="6" t="s">
        <v>113</v>
      </c>
      <c r="I250" s="6" t="s">
        <v>158</v>
      </c>
      <c r="J250" s="6" t="s">
        <v>314</v>
      </c>
      <c r="K250" s="6" t="s">
        <v>113</v>
      </c>
      <c r="L250" s="5">
        <v>0</v>
      </c>
      <c r="M250" s="5">
        <v>0</v>
      </c>
    </row>
    <row r="251" spans="1:13" x14ac:dyDescent="0.25">
      <c r="A251" s="6" t="s">
        <v>799</v>
      </c>
      <c r="B251" s="5" t="s">
        <v>824</v>
      </c>
      <c r="C251" s="6" t="s">
        <v>377</v>
      </c>
      <c r="D251" s="5">
        <v>2003</v>
      </c>
      <c r="E251" s="5">
        <v>2003</v>
      </c>
      <c r="F251" s="7" t="s">
        <v>512</v>
      </c>
      <c r="G251" s="7" t="s">
        <v>24</v>
      </c>
      <c r="H251" s="6" t="s">
        <v>64</v>
      </c>
      <c r="I251" s="6" t="s">
        <v>92</v>
      </c>
      <c r="J251" s="6" t="s">
        <v>190</v>
      </c>
      <c r="K251" s="6" t="s">
        <v>64</v>
      </c>
      <c r="L251" s="5">
        <v>0</v>
      </c>
      <c r="M251" s="5">
        <v>0</v>
      </c>
    </row>
    <row r="252" spans="1:13" x14ac:dyDescent="0.25">
      <c r="A252" s="6" t="s">
        <v>799</v>
      </c>
      <c r="B252" s="5" t="s">
        <v>825</v>
      </c>
      <c r="C252" s="6" t="s">
        <v>389</v>
      </c>
      <c r="D252" s="5">
        <v>2002</v>
      </c>
      <c r="E252" s="5">
        <v>2002</v>
      </c>
      <c r="F252" s="7" t="s">
        <v>514</v>
      </c>
      <c r="G252" s="7" t="s">
        <v>24</v>
      </c>
      <c r="H252" s="6" t="s">
        <v>48</v>
      </c>
      <c r="I252" s="6" t="s">
        <v>49</v>
      </c>
      <c r="J252" s="6" t="s">
        <v>208</v>
      </c>
      <c r="K252" s="6" t="s">
        <v>48</v>
      </c>
      <c r="L252" s="5">
        <v>0</v>
      </c>
      <c r="M252" s="5">
        <v>0</v>
      </c>
    </row>
    <row r="253" spans="1:13" x14ac:dyDescent="0.25">
      <c r="A253" s="6" t="s">
        <v>799</v>
      </c>
      <c r="B253" s="5" t="s">
        <v>826</v>
      </c>
      <c r="C253" s="6" t="s">
        <v>400</v>
      </c>
      <c r="D253" s="5">
        <v>2001</v>
      </c>
      <c r="E253" s="5">
        <v>2001</v>
      </c>
      <c r="F253" s="7" t="s">
        <v>522</v>
      </c>
      <c r="G253" s="7" t="s">
        <v>30</v>
      </c>
      <c r="H253" s="6" t="s">
        <v>31</v>
      </c>
      <c r="I253" s="6" t="s">
        <v>107</v>
      </c>
      <c r="J253" s="6" t="s">
        <v>398</v>
      </c>
      <c r="K253" s="6" t="s">
        <v>31</v>
      </c>
      <c r="L253" s="5">
        <v>0</v>
      </c>
      <c r="M253" s="5">
        <v>0</v>
      </c>
    </row>
    <row r="254" spans="1:13" x14ac:dyDescent="0.25">
      <c r="A254" s="6" t="s">
        <v>799</v>
      </c>
      <c r="B254" s="5" t="s">
        <v>827</v>
      </c>
      <c r="C254" s="6" t="s">
        <v>404</v>
      </c>
      <c r="D254" s="5">
        <v>2004</v>
      </c>
      <c r="E254" s="5">
        <v>2004</v>
      </c>
      <c r="F254" s="7" t="s">
        <v>510</v>
      </c>
      <c r="G254" s="7" t="s">
        <v>45</v>
      </c>
      <c r="H254" s="6" t="s">
        <v>48</v>
      </c>
      <c r="I254" s="6" t="s">
        <v>49</v>
      </c>
      <c r="J254" s="6" t="s">
        <v>79</v>
      </c>
      <c r="K254" s="6" t="s">
        <v>48</v>
      </c>
      <c r="L254" s="5">
        <v>0</v>
      </c>
      <c r="M254" s="5">
        <v>0</v>
      </c>
    </row>
    <row r="255" spans="1:13" x14ac:dyDescent="0.25">
      <c r="A255" s="6" t="s">
        <v>799</v>
      </c>
      <c r="B255" s="5" t="s">
        <v>828</v>
      </c>
      <c r="C255" s="6" t="s">
        <v>423</v>
      </c>
      <c r="D255" s="5">
        <v>2001</v>
      </c>
      <c r="E255" s="5">
        <v>2001</v>
      </c>
      <c r="F255" s="7" t="s">
        <v>522</v>
      </c>
      <c r="G255" s="7" t="s">
        <v>45</v>
      </c>
      <c r="H255" s="6" t="s">
        <v>31</v>
      </c>
      <c r="I255" s="6" t="s">
        <v>424</v>
      </c>
      <c r="J255" s="6" t="s">
        <v>425</v>
      </c>
      <c r="K255" s="6" t="s">
        <v>31</v>
      </c>
      <c r="L255" s="5">
        <v>0</v>
      </c>
      <c r="M255" s="5">
        <v>0</v>
      </c>
    </row>
    <row r="256" spans="1:13" x14ac:dyDescent="0.25">
      <c r="A256" s="6" t="s">
        <v>799</v>
      </c>
      <c r="B256" s="5" t="s">
        <v>829</v>
      </c>
      <c r="C256" s="6" t="s">
        <v>454</v>
      </c>
      <c r="D256" s="5">
        <v>2002</v>
      </c>
      <c r="E256" s="5">
        <v>2002</v>
      </c>
      <c r="F256" s="7" t="s">
        <v>514</v>
      </c>
      <c r="G256" s="7" t="s">
        <v>11</v>
      </c>
      <c r="H256" s="6" t="s">
        <v>48</v>
      </c>
      <c r="I256" s="6" t="s">
        <v>49</v>
      </c>
      <c r="J256" s="6" t="s">
        <v>50</v>
      </c>
      <c r="K256" s="6" t="s">
        <v>48</v>
      </c>
      <c r="L256" s="5">
        <v>0</v>
      </c>
      <c r="M256" s="5">
        <v>0</v>
      </c>
    </row>
    <row r="257" spans="1:13" x14ac:dyDescent="0.25">
      <c r="A257" s="6" t="s">
        <v>799</v>
      </c>
      <c r="B257" s="5" t="s">
        <v>830</v>
      </c>
      <c r="C257" s="6" t="s">
        <v>489</v>
      </c>
      <c r="D257" s="5">
        <v>2004</v>
      </c>
      <c r="E257" s="5">
        <v>2004</v>
      </c>
      <c r="F257" s="7" t="s">
        <v>510</v>
      </c>
      <c r="G257" s="7" t="s">
        <v>24</v>
      </c>
      <c r="H257" s="6" t="s">
        <v>12</v>
      </c>
      <c r="I257" s="6" t="s">
        <v>41</v>
      </c>
      <c r="J257" s="6" t="s">
        <v>104</v>
      </c>
      <c r="K257" s="6" t="s">
        <v>12</v>
      </c>
      <c r="L257" s="5">
        <v>0</v>
      </c>
      <c r="M257" s="5">
        <v>0</v>
      </c>
    </row>
    <row r="258" spans="1:13" x14ac:dyDescent="0.25">
      <c r="A258" s="6" t="s">
        <v>799</v>
      </c>
      <c r="B258" s="5" t="s">
        <v>831</v>
      </c>
      <c r="C258" s="6" t="s">
        <v>491</v>
      </c>
      <c r="D258" s="5">
        <v>2001</v>
      </c>
      <c r="E258" s="5">
        <v>2001</v>
      </c>
      <c r="F258" s="7" t="s">
        <v>522</v>
      </c>
      <c r="G258" s="7" t="s">
        <v>45</v>
      </c>
      <c r="H258" s="6" t="s">
        <v>74</v>
      </c>
      <c r="I258" s="6" t="s">
        <v>75</v>
      </c>
      <c r="J258" s="6" t="s">
        <v>76</v>
      </c>
      <c r="K258" s="6" t="s">
        <v>74</v>
      </c>
      <c r="L258" s="5">
        <v>0</v>
      </c>
      <c r="M258" s="5">
        <v>0</v>
      </c>
    </row>
  </sheetData>
  <autoFilter ref="A1:M258"/>
  <pageMargins left="0.7" right="0.7" top="0.75" bottom="0.75" header="0.3" footer="0.3"/>
  <pageSetup paperSize="9" orientation="portrait" r:id="rId1"/>
  <ignoredErrors>
    <ignoredError sqref="F2:G12 F13:F95 G15:G29 G31:G37 G39:G43 G45 G48:G50 G52:G53 G55:G57 G59:G60 G62:G70 G73:G77 G80:G95 F126:G127 F128:F258 G129:G130 G132:G134 G136:G138 G140 G142:G154 G157 G159:G160 G162 G164:G167 G170 G172:G175 G177:G182 G185:G198 G200:G204 G207:G215 G217 G220:G221 G224:G227 G229:G233 G235:G243 G246 G248 G250:G253 G256:G25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5" width="5.28515625" style="1" customWidth="1"/>
    <col min="16" max="16384" width="9.140625" style="1"/>
  </cols>
  <sheetData>
    <row r="1" spans="1:15" x14ac:dyDescent="0.25">
      <c r="A1" s="11" t="s">
        <v>494</v>
      </c>
      <c r="B1" s="11" t="s">
        <v>495</v>
      </c>
      <c r="C1" s="11"/>
      <c r="D1" s="11" t="s">
        <v>498</v>
      </c>
      <c r="E1" s="11" t="s">
        <v>499</v>
      </c>
      <c r="F1" s="11" t="s">
        <v>500</v>
      </c>
      <c r="G1" s="11"/>
      <c r="H1" s="11"/>
      <c r="I1" s="11"/>
      <c r="J1" s="11"/>
      <c r="K1" s="11" t="s">
        <v>501</v>
      </c>
      <c r="L1" s="11"/>
      <c r="M1" s="11"/>
      <c r="N1" s="11"/>
      <c r="O1" s="11"/>
    </row>
    <row r="2" spans="1:15" x14ac:dyDescent="0.25">
      <c r="A2" s="11"/>
      <c r="B2" s="12" t="s">
        <v>496</v>
      </c>
      <c r="C2" s="12" t="s">
        <v>497</v>
      </c>
      <c r="D2" s="11"/>
      <c r="E2" s="11"/>
      <c r="F2" s="12" t="s">
        <v>45</v>
      </c>
      <c r="G2" s="12">
        <v>1</v>
      </c>
      <c r="H2" s="12">
        <v>2</v>
      </c>
      <c r="I2" s="12">
        <v>3</v>
      </c>
      <c r="J2" s="12" t="s">
        <v>143</v>
      </c>
      <c r="K2" s="12">
        <v>2001</v>
      </c>
      <c r="L2" s="12">
        <v>2002</v>
      </c>
      <c r="M2" s="12">
        <v>2003</v>
      </c>
      <c r="N2" s="12">
        <v>2004</v>
      </c>
      <c r="O2" s="12">
        <v>2005</v>
      </c>
    </row>
    <row r="3" spans="1:15" x14ac:dyDescent="0.25">
      <c r="A3" s="13" t="s">
        <v>25</v>
      </c>
      <c r="B3" s="14">
        <v>7</v>
      </c>
      <c r="C3" s="14">
        <v>2</v>
      </c>
      <c r="D3" s="15"/>
      <c r="E3" s="15">
        <f t="shared" ref="E3:E21" si="0">SUM(B3:D3)</f>
        <v>9</v>
      </c>
      <c r="F3" s="15"/>
      <c r="G3" s="15">
        <v>4</v>
      </c>
      <c r="H3" s="15">
        <v>3</v>
      </c>
      <c r="I3" s="15">
        <v>1</v>
      </c>
      <c r="J3" s="15">
        <v>1</v>
      </c>
      <c r="K3" s="15"/>
      <c r="L3" s="15">
        <v>1</v>
      </c>
      <c r="M3" s="15">
        <v>4</v>
      </c>
      <c r="N3" s="15">
        <v>2</v>
      </c>
      <c r="O3" s="15">
        <v>2</v>
      </c>
    </row>
    <row r="4" spans="1:15" x14ac:dyDescent="0.25">
      <c r="A4" s="13" t="s">
        <v>74</v>
      </c>
      <c r="B4" s="14">
        <v>10</v>
      </c>
      <c r="C4" s="14">
        <v>5</v>
      </c>
      <c r="D4" s="15"/>
      <c r="E4" s="15">
        <f t="shared" si="0"/>
        <v>15</v>
      </c>
      <c r="F4" s="15">
        <v>2</v>
      </c>
      <c r="G4" s="15">
        <v>7</v>
      </c>
      <c r="H4" s="15">
        <v>2</v>
      </c>
      <c r="I4" s="15">
        <v>1</v>
      </c>
      <c r="J4" s="15">
        <v>3</v>
      </c>
      <c r="K4" s="15">
        <v>2</v>
      </c>
      <c r="L4" s="15">
        <v>2</v>
      </c>
      <c r="M4" s="15">
        <v>7</v>
      </c>
      <c r="N4" s="15">
        <v>2</v>
      </c>
      <c r="O4" s="15">
        <v>2</v>
      </c>
    </row>
    <row r="5" spans="1:15" x14ac:dyDescent="0.25">
      <c r="A5" s="13" t="s">
        <v>53</v>
      </c>
      <c r="B5" s="14">
        <v>10</v>
      </c>
      <c r="C5" s="14">
        <v>7</v>
      </c>
      <c r="D5" s="15"/>
      <c r="E5" s="15">
        <f t="shared" si="0"/>
        <v>17</v>
      </c>
      <c r="F5" s="15">
        <v>4</v>
      </c>
      <c r="G5" s="15">
        <v>8</v>
      </c>
      <c r="H5" s="15">
        <v>3</v>
      </c>
      <c r="I5" s="15">
        <v>2</v>
      </c>
      <c r="J5" s="15"/>
      <c r="K5" s="15">
        <v>2</v>
      </c>
      <c r="L5" s="15">
        <v>8</v>
      </c>
      <c r="M5" s="15">
        <v>4</v>
      </c>
      <c r="N5" s="15">
        <v>3</v>
      </c>
      <c r="O5" s="15"/>
    </row>
    <row r="6" spans="1:15" x14ac:dyDescent="0.25">
      <c r="A6" s="13" t="s">
        <v>196</v>
      </c>
      <c r="B6" s="14">
        <v>4</v>
      </c>
      <c r="C6" s="14">
        <v>1</v>
      </c>
      <c r="D6" s="15"/>
      <c r="E6" s="15">
        <f t="shared" si="0"/>
        <v>5</v>
      </c>
      <c r="F6" s="15"/>
      <c r="G6" s="15"/>
      <c r="H6" s="15">
        <v>4</v>
      </c>
      <c r="I6" s="15"/>
      <c r="J6" s="15">
        <v>1</v>
      </c>
      <c r="K6" s="15">
        <v>1</v>
      </c>
      <c r="L6" s="15"/>
      <c r="M6" s="15">
        <v>3</v>
      </c>
      <c r="N6" s="15">
        <v>1</v>
      </c>
      <c r="O6" s="15"/>
    </row>
    <row r="7" spans="1:15" x14ac:dyDescent="0.25">
      <c r="A7" s="13" t="s">
        <v>64</v>
      </c>
      <c r="B7" s="14">
        <v>9</v>
      </c>
      <c r="C7" s="14">
        <v>3</v>
      </c>
      <c r="D7" s="15"/>
      <c r="E7" s="15">
        <f t="shared" si="0"/>
        <v>12</v>
      </c>
      <c r="F7" s="15">
        <v>1</v>
      </c>
      <c r="G7" s="15">
        <v>4</v>
      </c>
      <c r="H7" s="15">
        <v>6</v>
      </c>
      <c r="I7" s="15">
        <v>1</v>
      </c>
      <c r="J7" s="15"/>
      <c r="K7" s="15">
        <v>1</v>
      </c>
      <c r="L7" s="15">
        <v>6</v>
      </c>
      <c r="M7" s="15">
        <v>3</v>
      </c>
      <c r="N7" s="15">
        <v>2</v>
      </c>
      <c r="O7" s="15"/>
    </row>
    <row r="8" spans="1:15" x14ac:dyDescent="0.25">
      <c r="A8" s="13" t="s">
        <v>242</v>
      </c>
      <c r="B8" s="14">
        <v>4</v>
      </c>
      <c r="C8" s="14">
        <v>3</v>
      </c>
      <c r="D8" s="15"/>
      <c r="E8" s="15">
        <f t="shared" si="0"/>
        <v>7</v>
      </c>
      <c r="F8" s="15"/>
      <c r="G8" s="15"/>
      <c r="H8" s="15">
        <v>4</v>
      </c>
      <c r="I8" s="15">
        <v>3</v>
      </c>
      <c r="J8" s="15"/>
      <c r="K8" s="15"/>
      <c r="L8" s="15">
        <v>3</v>
      </c>
      <c r="M8" s="15">
        <v>1</v>
      </c>
      <c r="N8" s="15">
        <v>2</v>
      </c>
      <c r="O8" s="15">
        <v>1</v>
      </c>
    </row>
    <row r="9" spans="1:15" x14ac:dyDescent="0.25">
      <c r="A9" s="13" t="s">
        <v>99</v>
      </c>
      <c r="B9" s="14">
        <v>9</v>
      </c>
      <c r="C9" s="14">
        <v>2</v>
      </c>
      <c r="D9" s="15"/>
      <c r="E9" s="15">
        <f t="shared" si="0"/>
        <v>11</v>
      </c>
      <c r="F9" s="15">
        <v>3</v>
      </c>
      <c r="G9" s="15">
        <v>1</v>
      </c>
      <c r="H9" s="15">
        <v>4</v>
      </c>
      <c r="I9" s="15">
        <v>2</v>
      </c>
      <c r="J9" s="15">
        <v>1</v>
      </c>
      <c r="K9" s="15">
        <v>1</v>
      </c>
      <c r="L9" s="15">
        <v>4</v>
      </c>
      <c r="M9" s="15">
        <v>1</v>
      </c>
      <c r="N9" s="15">
        <v>4</v>
      </c>
      <c r="O9" s="15">
        <v>1</v>
      </c>
    </row>
    <row r="10" spans="1:15" x14ac:dyDescent="0.25">
      <c r="A10" s="13" t="s">
        <v>31</v>
      </c>
      <c r="B10" s="14">
        <v>6</v>
      </c>
      <c r="C10" s="14">
        <v>3</v>
      </c>
      <c r="D10" s="15"/>
      <c r="E10" s="15">
        <f t="shared" si="0"/>
        <v>9</v>
      </c>
      <c r="F10" s="15">
        <v>1</v>
      </c>
      <c r="G10" s="15">
        <v>7</v>
      </c>
      <c r="H10" s="15">
        <v>1</v>
      </c>
      <c r="I10" s="15"/>
      <c r="J10" s="15"/>
      <c r="K10" s="15">
        <v>3</v>
      </c>
      <c r="L10" s="15">
        <v>1</v>
      </c>
      <c r="M10" s="15">
        <v>4</v>
      </c>
      <c r="N10" s="15">
        <v>1</v>
      </c>
      <c r="O10" s="15"/>
    </row>
    <row r="11" spans="1:15" x14ac:dyDescent="0.25">
      <c r="A11" s="13" t="s">
        <v>419</v>
      </c>
      <c r="B11" s="14">
        <v>1</v>
      </c>
      <c r="C11" s="14"/>
      <c r="D11" s="15"/>
      <c r="E11" s="15">
        <f t="shared" si="0"/>
        <v>1</v>
      </c>
      <c r="F11" s="15"/>
      <c r="G11" s="15"/>
      <c r="H11" s="15"/>
      <c r="I11" s="15"/>
      <c r="J11" s="15">
        <v>1</v>
      </c>
      <c r="K11" s="15"/>
      <c r="L11" s="15"/>
      <c r="M11" s="15"/>
      <c r="N11" s="15">
        <v>1</v>
      </c>
      <c r="O11" s="15"/>
    </row>
    <row r="12" spans="1:15" x14ac:dyDescent="0.25">
      <c r="A12" s="13" t="s">
        <v>134</v>
      </c>
      <c r="B12" s="14">
        <v>6</v>
      </c>
      <c r="C12" s="14">
        <v>3</v>
      </c>
      <c r="D12" s="15"/>
      <c r="E12" s="15">
        <f t="shared" si="0"/>
        <v>9</v>
      </c>
      <c r="F12" s="15"/>
      <c r="G12" s="15">
        <v>8</v>
      </c>
      <c r="H12" s="15"/>
      <c r="I12" s="15">
        <v>1</v>
      </c>
      <c r="J12" s="15"/>
      <c r="K12" s="15">
        <v>2</v>
      </c>
      <c r="L12" s="15">
        <v>2</v>
      </c>
      <c r="M12" s="15">
        <v>4</v>
      </c>
      <c r="N12" s="15">
        <v>1</v>
      </c>
      <c r="O12" s="15"/>
    </row>
    <row r="13" spans="1:15" x14ac:dyDescent="0.25">
      <c r="A13" s="13" t="s">
        <v>297</v>
      </c>
      <c r="B13" s="14">
        <v>2</v>
      </c>
      <c r="C13" s="14"/>
      <c r="D13" s="15"/>
      <c r="E13" s="15">
        <f t="shared" si="0"/>
        <v>2</v>
      </c>
      <c r="F13" s="15"/>
      <c r="G13" s="15"/>
      <c r="H13" s="15">
        <v>2</v>
      </c>
      <c r="I13" s="15"/>
      <c r="J13" s="15"/>
      <c r="K13" s="15"/>
      <c r="L13" s="15">
        <v>1</v>
      </c>
      <c r="M13" s="15">
        <v>1</v>
      </c>
      <c r="N13" s="15"/>
      <c r="O13" s="15"/>
    </row>
    <row r="14" spans="1:15" x14ac:dyDescent="0.25">
      <c r="A14" s="13" t="s">
        <v>12</v>
      </c>
      <c r="B14" s="14">
        <v>12</v>
      </c>
      <c r="C14" s="14">
        <v>6</v>
      </c>
      <c r="D14" s="15"/>
      <c r="E14" s="15">
        <f t="shared" si="0"/>
        <v>18</v>
      </c>
      <c r="F14" s="15">
        <v>2</v>
      </c>
      <c r="G14" s="15">
        <v>5</v>
      </c>
      <c r="H14" s="15">
        <v>7</v>
      </c>
      <c r="I14" s="15">
        <v>3</v>
      </c>
      <c r="J14" s="15">
        <v>1</v>
      </c>
      <c r="K14" s="15">
        <v>1</v>
      </c>
      <c r="L14" s="15">
        <v>5</v>
      </c>
      <c r="M14" s="15">
        <v>8</v>
      </c>
      <c r="N14" s="15">
        <v>4</v>
      </c>
      <c r="O14" s="15"/>
    </row>
    <row r="15" spans="1:15" x14ac:dyDescent="0.25">
      <c r="A15" s="13" t="s">
        <v>36</v>
      </c>
      <c r="B15" s="14">
        <v>10</v>
      </c>
      <c r="C15" s="14">
        <v>1</v>
      </c>
      <c r="D15" s="15"/>
      <c r="E15" s="15">
        <f t="shared" si="0"/>
        <v>11</v>
      </c>
      <c r="F15" s="15">
        <v>3</v>
      </c>
      <c r="G15" s="15">
        <v>4</v>
      </c>
      <c r="H15" s="15">
        <v>1</v>
      </c>
      <c r="I15" s="15">
        <v>2</v>
      </c>
      <c r="J15" s="15">
        <v>1</v>
      </c>
      <c r="K15" s="15">
        <v>1</v>
      </c>
      <c r="L15" s="15">
        <v>6</v>
      </c>
      <c r="M15" s="15">
        <v>3</v>
      </c>
      <c r="N15" s="15">
        <v>1</v>
      </c>
      <c r="O15" s="15"/>
    </row>
    <row r="16" spans="1:15" x14ac:dyDescent="0.25">
      <c r="A16" s="13" t="s">
        <v>69</v>
      </c>
      <c r="B16" s="14">
        <v>4</v>
      </c>
      <c r="C16" s="14">
        <v>2</v>
      </c>
      <c r="D16" s="15"/>
      <c r="E16" s="15">
        <f t="shared" si="0"/>
        <v>6</v>
      </c>
      <c r="F16" s="15"/>
      <c r="G16" s="15">
        <v>1</v>
      </c>
      <c r="H16" s="15">
        <v>4</v>
      </c>
      <c r="I16" s="15">
        <v>1</v>
      </c>
      <c r="J16" s="15"/>
      <c r="K16" s="15">
        <v>1</v>
      </c>
      <c r="L16" s="15">
        <v>1</v>
      </c>
      <c r="M16" s="15">
        <v>3</v>
      </c>
      <c r="N16" s="15"/>
      <c r="O16" s="15">
        <v>1</v>
      </c>
    </row>
    <row r="17" spans="1:15" x14ac:dyDescent="0.25">
      <c r="A17" s="13" t="s">
        <v>233</v>
      </c>
      <c r="B17" s="14">
        <v>2</v>
      </c>
      <c r="C17" s="14"/>
      <c r="D17" s="15"/>
      <c r="E17" s="15">
        <f t="shared" si="0"/>
        <v>2</v>
      </c>
      <c r="F17" s="15"/>
      <c r="G17" s="15"/>
      <c r="H17" s="15"/>
      <c r="I17" s="15"/>
      <c r="J17" s="15">
        <v>2</v>
      </c>
      <c r="K17" s="15"/>
      <c r="L17" s="15"/>
      <c r="M17" s="15">
        <v>1</v>
      </c>
      <c r="N17" s="15">
        <v>1</v>
      </c>
      <c r="O17" s="15"/>
    </row>
    <row r="18" spans="1:15" x14ac:dyDescent="0.25">
      <c r="A18" s="13" t="s">
        <v>174</v>
      </c>
      <c r="B18" s="14">
        <v>2</v>
      </c>
      <c r="C18" s="14">
        <v>2</v>
      </c>
      <c r="D18" s="15"/>
      <c r="E18" s="15">
        <f t="shared" si="0"/>
        <v>4</v>
      </c>
      <c r="F18" s="15">
        <v>1</v>
      </c>
      <c r="G18" s="15">
        <v>3</v>
      </c>
      <c r="H18" s="15"/>
      <c r="I18" s="15"/>
      <c r="J18" s="15"/>
      <c r="K18" s="15">
        <v>3</v>
      </c>
      <c r="L18" s="15">
        <v>1</v>
      </c>
      <c r="M18" s="15"/>
      <c r="N18" s="15"/>
      <c r="O18" s="15"/>
    </row>
    <row r="19" spans="1:15" x14ac:dyDescent="0.25">
      <c r="A19" s="13" t="s">
        <v>48</v>
      </c>
      <c r="B19" s="14">
        <v>10</v>
      </c>
      <c r="C19" s="14">
        <v>4</v>
      </c>
      <c r="D19" s="15"/>
      <c r="E19" s="15">
        <f t="shared" si="0"/>
        <v>14</v>
      </c>
      <c r="F19" s="15">
        <v>3</v>
      </c>
      <c r="G19" s="15"/>
      <c r="H19" s="15">
        <v>7</v>
      </c>
      <c r="I19" s="15">
        <v>3</v>
      </c>
      <c r="J19" s="15">
        <v>1</v>
      </c>
      <c r="K19" s="15">
        <v>1</v>
      </c>
      <c r="L19" s="15">
        <v>5</v>
      </c>
      <c r="M19" s="15">
        <v>4</v>
      </c>
      <c r="N19" s="15">
        <v>4</v>
      </c>
      <c r="O19" s="15"/>
    </row>
    <row r="20" spans="1:15" x14ac:dyDescent="0.25">
      <c r="A20" s="13" t="s">
        <v>113</v>
      </c>
      <c r="B20" s="14">
        <v>11</v>
      </c>
      <c r="C20" s="14">
        <v>6</v>
      </c>
      <c r="D20" s="15"/>
      <c r="E20" s="15">
        <f t="shared" si="0"/>
        <v>17</v>
      </c>
      <c r="F20" s="15"/>
      <c r="G20" s="15">
        <v>7</v>
      </c>
      <c r="H20" s="15">
        <v>7</v>
      </c>
      <c r="I20" s="15">
        <v>3</v>
      </c>
      <c r="J20" s="15"/>
      <c r="K20" s="15">
        <v>1</v>
      </c>
      <c r="L20" s="15">
        <v>5</v>
      </c>
      <c r="M20" s="15">
        <v>6</v>
      </c>
      <c r="N20" s="15">
        <v>5</v>
      </c>
      <c r="O20" s="15"/>
    </row>
    <row r="21" spans="1:15" x14ac:dyDescent="0.25">
      <c r="A21" s="13" t="s">
        <v>18</v>
      </c>
      <c r="B21" s="14">
        <v>8</v>
      </c>
      <c r="C21" s="14">
        <v>4</v>
      </c>
      <c r="D21" s="15"/>
      <c r="E21" s="15">
        <f t="shared" si="0"/>
        <v>12</v>
      </c>
      <c r="F21" s="15"/>
      <c r="G21" s="15">
        <v>2</v>
      </c>
      <c r="H21" s="15">
        <v>6</v>
      </c>
      <c r="I21" s="15">
        <v>4</v>
      </c>
      <c r="J21" s="15"/>
      <c r="K21" s="15">
        <v>2</v>
      </c>
      <c r="L21" s="15">
        <v>4</v>
      </c>
      <c r="M21" s="15">
        <v>2</v>
      </c>
      <c r="N21" s="15">
        <v>2</v>
      </c>
      <c r="O21" s="15">
        <v>2</v>
      </c>
    </row>
    <row r="22" spans="1:15" x14ac:dyDescent="0.25">
      <c r="A22" s="14" t="s">
        <v>502</v>
      </c>
      <c r="B22" s="14">
        <f t="shared" ref="B22:O22" si="1">SUM(B3:B21)</f>
        <v>127</v>
      </c>
      <c r="C22" s="14">
        <f t="shared" si="1"/>
        <v>54</v>
      </c>
      <c r="D22" s="14">
        <f t="shared" si="1"/>
        <v>0</v>
      </c>
      <c r="E22" s="14">
        <f t="shared" si="1"/>
        <v>181</v>
      </c>
      <c r="F22" s="14">
        <f t="shared" si="1"/>
        <v>20</v>
      </c>
      <c r="G22" s="14">
        <f t="shared" si="1"/>
        <v>61</v>
      </c>
      <c r="H22" s="14">
        <f t="shared" si="1"/>
        <v>61</v>
      </c>
      <c r="I22" s="14">
        <f t="shared" si="1"/>
        <v>27</v>
      </c>
      <c r="J22" s="14">
        <f t="shared" si="1"/>
        <v>12</v>
      </c>
      <c r="K22" s="14">
        <f t="shared" si="1"/>
        <v>22</v>
      </c>
      <c r="L22" s="14">
        <f t="shared" si="1"/>
        <v>55</v>
      </c>
      <c r="M22" s="14">
        <f t="shared" si="1"/>
        <v>59</v>
      </c>
      <c r="N22" s="14">
        <f t="shared" si="1"/>
        <v>36</v>
      </c>
      <c r="O22" s="14">
        <f t="shared" si="1"/>
        <v>9</v>
      </c>
    </row>
  </sheetData>
  <mergeCells count="6">
    <mergeCell ref="A1:A2"/>
    <mergeCell ref="B1:C1"/>
    <mergeCell ref="D1:D2"/>
    <mergeCell ref="E1:E2"/>
    <mergeCell ref="F1:J1"/>
    <mergeCell ref="K1:O1"/>
  </mergeCells>
  <pageMargins left="0.7" right="0.7" top="0.75" bottom="0.75" header="0.3" footer="0.3"/>
  <pageSetup paperSize="9" orientation="portrait" r:id="rId1"/>
  <ignoredErrors>
    <ignoredError sqref="F2:J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2004</v>
      </c>
      <c r="D3" s="7" t="s">
        <v>11</v>
      </c>
      <c r="E3" s="6" t="s">
        <v>18</v>
      </c>
      <c r="F3" s="6" t="s">
        <v>19</v>
      </c>
      <c r="G3" s="6" t="s">
        <v>20</v>
      </c>
      <c r="H3" s="6" t="s">
        <v>21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2003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21</v>
      </c>
      <c r="I4" s="5">
        <v>0</v>
      </c>
    </row>
    <row r="5" spans="1:9" x14ac:dyDescent="0.25">
      <c r="A5" s="5" t="s">
        <v>28</v>
      </c>
      <c r="B5" s="6" t="s">
        <v>29</v>
      </c>
      <c r="C5" s="5">
        <v>2002</v>
      </c>
      <c r="D5" s="7" t="s">
        <v>30</v>
      </c>
      <c r="E5" s="6" t="s">
        <v>31</v>
      </c>
      <c r="F5" s="6" t="s">
        <v>32</v>
      </c>
      <c r="G5" s="6" t="s">
        <v>33</v>
      </c>
      <c r="H5" s="6" t="s">
        <v>21</v>
      </c>
      <c r="I5" s="5">
        <v>0</v>
      </c>
    </row>
    <row r="6" spans="1:9" x14ac:dyDescent="0.25">
      <c r="A6" s="5" t="s">
        <v>34</v>
      </c>
      <c r="B6" s="6" t="s">
        <v>35</v>
      </c>
      <c r="C6" s="5">
        <v>2002</v>
      </c>
      <c r="D6" s="7" t="s">
        <v>30</v>
      </c>
      <c r="E6" s="6" t="s">
        <v>36</v>
      </c>
      <c r="F6" s="6" t="s">
        <v>37</v>
      </c>
      <c r="G6" s="6" t="s">
        <v>38</v>
      </c>
      <c r="H6" s="6" t="s">
        <v>21</v>
      </c>
      <c r="I6" s="5">
        <v>0</v>
      </c>
    </row>
    <row r="7" spans="1:9" x14ac:dyDescent="0.25">
      <c r="A7" s="5" t="s">
        <v>39</v>
      </c>
      <c r="B7" s="6" t="s">
        <v>40</v>
      </c>
      <c r="C7" s="5">
        <v>2003</v>
      </c>
      <c r="D7" s="7" t="s">
        <v>30</v>
      </c>
      <c r="E7" s="6" t="s">
        <v>12</v>
      </c>
      <c r="F7" s="6" t="s">
        <v>41</v>
      </c>
      <c r="G7" s="6" t="s">
        <v>42</v>
      </c>
      <c r="H7" s="6" t="s">
        <v>15</v>
      </c>
      <c r="I7" s="5">
        <v>0</v>
      </c>
    </row>
    <row r="8" spans="1:9" x14ac:dyDescent="0.25">
      <c r="A8" s="5" t="s">
        <v>43</v>
      </c>
      <c r="B8" s="6" t="s">
        <v>44</v>
      </c>
      <c r="C8" s="5">
        <v>2002</v>
      </c>
      <c r="D8" s="7" t="s">
        <v>45</v>
      </c>
      <c r="E8" s="6" t="s">
        <v>36</v>
      </c>
      <c r="F8" s="6" t="s">
        <v>37</v>
      </c>
      <c r="G8" s="6" t="s">
        <v>38</v>
      </c>
      <c r="H8" s="6" t="s">
        <v>15</v>
      </c>
      <c r="I8" s="5">
        <v>0</v>
      </c>
    </row>
    <row r="9" spans="1:9" x14ac:dyDescent="0.25">
      <c r="A9" s="5" t="s">
        <v>46</v>
      </c>
      <c r="B9" s="6" t="s">
        <v>47</v>
      </c>
      <c r="C9" s="5">
        <v>2002</v>
      </c>
      <c r="D9" s="7" t="s">
        <v>24</v>
      </c>
      <c r="E9" s="6" t="s">
        <v>48</v>
      </c>
      <c r="F9" s="6" t="s">
        <v>49</v>
      </c>
      <c r="G9" s="6" t="s">
        <v>50</v>
      </c>
      <c r="H9" s="6" t="s">
        <v>21</v>
      </c>
      <c r="I9" s="5">
        <v>0</v>
      </c>
    </row>
    <row r="10" spans="1:9" x14ac:dyDescent="0.25">
      <c r="A10" s="5" t="s">
        <v>51</v>
      </c>
      <c r="B10" s="6" t="s">
        <v>52</v>
      </c>
      <c r="C10" s="5">
        <v>2002</v>
      </c>
      <c r="D10" s="7" t="s">
        <v>30</v>
      </c>
      <c r="E10" s="6" t="s">
        <v>53</v>
      </c>
      <c r="F10" s="6" t="s">
        <v>54</v>
      </c>
      <c r="G10" s="6" t="s">
        <v>55</v>
      </c>
      <c r="H10" s="6" t="s">
        <v>21</v>
      </c>
      <c r="I10" s="5">
        <v>0</v>
      </c>
    </row>
    <row r="11" spans="1:9" x14ac:dyDescent="0.25">
      <c r="A11" s="5" t="s">
        <v>56</v>
      </c>
      <c r="B11" s="6" t="s">
        <v>57</v>
      </c>
      <c r="C11" s="5">
        <v>2002</v>
      </c>
      <c r="D11" s="7" t="s">
        <v>30</v>
      </c>
      <c r="E11" s="6" t="s">
        <v>12</v>
      </c>
      <c r="F11" s="6" t="s">
        <v>41</v>
      </c>
      <c r="G11" s="6" t="s">
        <v>42</v>
      </c>
      <c r="H11" s="6" t="s">
        <v>21</v>
      </c>
      <c r="I11" s="5">
        <v>0</v>
      </c>
    </row>
    <row r="12" spans="1:9" x14ac:dyDescent="0.25">
      <c r="A12" s="5" t="s">
        <v>58</v>
      </c>
      <c r="B12" s="6" t="s">
        <v>59</v>
      </c>
      <c r="C12" s="5">
        <v>2002</v>
      </c>
      <c r="D12" s="7" t="s">
        <v>30</v>
      </c>
      <c r="E12" s="6" t="s">
        <v>53</v>
      </c>
      <c r="F12" s="6" t="s">
        <v>60</v>
      </c>
      <c r="G12" s="6" t="s">
        <v>61</v>
      </c>
      <c r="H12" s="6" t="s">
        <v>21</v>
      </c>
      <c r="I12" s="5">
        <v>0</v>
      </c>
    </row>
    <row r="13" spans="1:9" x14ac:dyDescent="0.25">
      <c r="A13" s="5" t="s">
        <v>62</v>
      </c>
      <c r="B13" s="6" t="s">
        <v>63</v>
      </c>
      <c r="C13" s="5">
        <v>2002</v>
      </c>
      <c r="D13" s="7" t="s">
        <v>30</v>
      </c>
      <c r="E13" s="6" t="s">
        <v>64</v>
      </c>
      <c r="F13" s="6" t="s">
        <v>65</v>
      </c>
      <c r="G13" s="6" t="s">
        <v>66</v>
      </c>
      <c r="H13" s="6" t="s">
        <v>21</v>
      </c>
      <c r="I13" s="5">
        <v>0</v>
      </c>
    </row>
    <row r="14" spans="1:9" x14ac:dyDescent="0.25">
      <c r="A14" s="5" t="s">
        <v>67</v>
      </c>
      <c r="B14" s="6" t="s">
        <v>68</v>
      </c>
      <c r="C14" s="5">
        <v>2005</v>
      </c>
      <c r="D14" s="7" t="s">
        <v>11</v>
      </c>
      <c r="E14" s="6" t="s">
        <v>69</v>
      </c>
      <c r="F14" s="6" t="s">
        <v>70</v>
      </c>
      <c r="G14" s="6" t="s">
        <v>71</v>
      </c>
      <c r="H14" s="6" t="s">
        <v>15</v>
      </c>
      <c r="I14" s="5">
        <v>0</v>
      </c>
    </row>
    <row r="15" spans="1:9" x14ac:dyDescent="0.25">
      <c r="A15" s="5" t="s">
        <v>72</v>
      </c>
      <c r="B15" s="6" t="s">
        <v>73</v>
      </c>
      <c r="C15" s="5">
        <v>2001</v>
      </c>
      <c r="D15" s="7" t="s">
        <v>30</v>
      </c>
      <c r="E15" s="6" t="s">
        <v>74</v>
      </c>
      <c r="F15" s="6" t="s">
        <v>75</v>
      </c>
      <c r="G15" s="6" t="s">
        <v>76</v>
      </c>
      <c r="H15" s="6" t="s">
        <v>21</v>
      </c>
      <c r="I15" s="5">
        <v>0</v>
      </c>
    </row>
    <row r="16" spans="1:9" x14ac:dyDescent="0.25">
      <c r="A16" s="5" t="s">
        <v>77</v>
      </c>
      <c r="B16" s="6" t="s">
        <v>78</v>
      </c>
      <c r="C16" s="5">
        <v>2004</v>
      </c>
      <c r="D16" s="7" t="s">
        <v>24</v>
      </c>
      <c r="E16" s="6" t="s">
        <v>48</v>
      </c>
      <c r="F16" s="6" t="s">
        <v>49</v>
      </c>
      <c r="G16" s="6" t="s">
        <v>79</v>
      </c>
      <c r="H16" s="6" t="s">
        <v>21</v>
      </c>
      <c r="I16" s="5">
        <v>0</v>
      </c>
    </row>
    <row r="17" spans="1:9" x14ac:dyDescent="0.25">
      <c r="A17" s="5" t="s">
        <v>80</v>
      </c>
      <c r="B17" s="6" t="s">
        <v>81</v>
      </c>
      <c r="C17" s="5">
        <v>2004</v>
      </c>
      <c r="D17" s="7" t="s">
        <v>24</v>
      </c>
      <c r="E17" s="6" t="s">
        <v>48</v>
      </c>
      <c r="F17" s="6" t="s">
        <v>49</v>
      </c>
      <c r="G17" s="6" t="s">
        <v>79</v>
      </c>
      <c r="H17" s="6" t="s">
        <v>21</v>
      </c>
      <c r="I17" s="5">
        <v>0</v>
      </c>
    </row>
    <row r="18" spans="1:9" x14ac:dyDescent="0.25">
      <c r="A18" s="5" t="s">
        <v>82</v>
      </c>
      <c r="B18" s="6" t="s">
        <v>83</v>
      </c>
      <c r="C18" s="5">
        <v>2003</v>
      </c>
      <c r="D18" s="7" t="s">
        <v>24</v>
      </c>
      <c r="E18" s="6" t="s">
        <v>69</v>
      </c>
      <c r="F18" s="6" t="s">
        <v>70</v>
      </c>
      <c r="G18" s="6" t="s">
        <v>84</v>
      </c>
      <c r="H18" s="6" t="s">
        <v>21</v>
      </c>
      <c r="I18" s="5">
        <v>0</v>
      </c>
    </row>
    <row r="19" spans="1:9" x14ac:dyDescent="0.25">
      <c r="A19" s="5" t="s">
        <v>85</v>
      </c>
      <c r="B19" s="6" t="s">
        <v>86</v>
      </c>
      <c r="C19" s="5">
        <v>2003</v>
      </c>
      <c r="D19" s="7" t="s">
        <v>11</v>
      </c>
      <c r="E19" s="6" t="s">
        <v>74</v>
      </c>
      <c r="F19" s="6" t="s">
        <v>75</v>
      </c>
      <c r="G19" s="6" t="s">
        <v>87</v>
      </c>
      <c r="H19" s="6" t="s">
        <v>21</v>
      </c>
      <c r="I19" s="5">
        <v>0</v>
      </c>
    </row>
    <row r="20" spans="1:9" x14ac:dyDescent="0.25">
      <c r="A20" s="5" t="s">
        <v>88</v>
      </c>
      <c r="B20" s="6" t="s">
        <v>89</v>
      </c>
      <c r="C20" s="5">
        <v>2001</v>
      </c>
      <c r="D20" s="7" t="s">
        <v>24</v>
      </c>
      <c r="E20" s="6" t="s">
        <v>18</v>
      </c>
      <c r="F20" s="6" t="s">
        <v>19</v>
      </c>
      <c r="G20" s="6" t="s">
        <v>20</v>
      </c>
      <c r="H20" s="6" t="s">
        <v>15</v>
      </c>
      <c r="I20" s="5">
        <v>0</v>
      </c>
    </row>
    <row r="21" spans="1:9" x14ac:dyDescent="0.25">
      <c r="A21" s="5" t="s">
        <v>90</v>
      </c>
      <c r="B21" s="6" t="s">
        <v>91</v>
      </c>
      <c r="C21" s="5">
        <v>2002</v>
      </c>
      <c r="D21" s="7" t="s">
        <v>45</v>
      </c>
      <c r="E21" s="6" t="s">
        <v>64</v>
      </c>
      <c r="F21" s="6" t="s">
        <v>92</v>
      </c>
      <c r="G21" s="6" t="s">
        <v>93</v>
      </c>
      <c r="H21" s="6" t="s">
        <v>15</v>
      </c>
      <c r="I21" s="5">
        <v>0</v>
      </c>
    </row>
    <row r="22" spans="1:9" x14ac:dyDescent="0.25">
      <c r="A22" s="5" t="s">
        <v>94</v>
      </c>
      <c r="B22" s="6" t="s">
        <v>95</v>
      </c>
      <c r="C22" s="5">
        <v>2001</v>
      </c>
      <c r="D22" s="7" t="s">
        <v>45</v>
      </c>
      <c r="E22" s="6" t="s">
        <v>48</v>
      </c>
      <c r="F22" s="6" t="s">
        <v>49</v>
      </c>
      <c r="G22" s="6" t="s">
        <v>96</v>
      </c>
      <c r="H22" s="6" t="s">
        <v>21</v>
      </c>
      <c r="I22" s="5">
        <v>0</v>
      </c>
    </row>
    <row r="23" spans="1:9" x14ac:dyDescent="0.25">
      <c r="A23" s="5" t="s">
        <v>97</v>
      </c>
      <c r="B23" s="6" t="s">
        <v>98</v>
      </c>
      <c r="C23" s="5">
        <v>2002</v>
      </c>
      <c r="D23" s="7" t="s">
        <v>45</v>
      </c>
      <c r="E23" s="6" t="s">
        <v>99</v>
      </c>
      <c r="F23" s="6" t="s">
        <v>100</v>
      </c>
      <c r="G23" s="6" t="s">
        <v>101</v>
      </c>
      <c r="H23" s="6" t="s">
        <v>21</v>
      </c>
      <c r="I23" s="5">
        <v>0</v>
      </c>
    </row>
    <row r="24" spans="1:9" x14ac:dyDescent="0.25">
      <c r="A24" s="5" t="s">
        <v>102</v>
      </c>
      <c r="B24" s="6" t="s">
        <v>103</v>
      </c>
      <c r="C24" s="5">
        <v>2002</v>
      </c>
      <c r="D24" s="7" t="s">
        <v>30</v>
      </c>
      <c r="E24" s="6" t="s">
        <v>12</v>
      </c>
      <c r="F24" s="6" t="s">
        <v>41</v>
      </c>
      <c r="G24" s="6" t="s">
        <v>104</v>
      </c>
      <c r="H24" s="6" t="s">
        <v>21</v>
      </c>
      <c r="I24" s="5">
        <v>0</v>
      </c>
    </row>
    <row r="25" spans="1:9" x14ac:dyDescent="0.25">
      <c r="A25" s="5" t="s">
        <v>105</v>
      </c>
      <c r="B25" s="6" t="s">
        <v>106</v>
      </c>
      <c r="C25" s="5">
        <v>2004</v>
      </c>
      <c r="D25" s="7" t="s">
        <v>24</v>
      </c>
      <c r="E25" s="6" t="s">
        <v>31</v>
      </c>
      <c r="F25" s="6" t="s">
        <v>107</v>
      </c>
      <c r="G25" s="6" t="s">
        <v>108</v>
      </c>
      <c r="H25" s="6" t="s">
        <v>21</v>
      </c>
      <c r="I25" s="5">
        <v>0</v>
      </c>
    </row>
    <row r="26" spans="1:9" x14ac:dyDescent="0.25">
      <c r="A26" s="5" t="s">
        <v>109</v>
      </c>
      <c r="B26" s="6" t="s">
        <v>110</v>
      </c>
      <c r="C26" s="5">
        <v>2004</v>
      </c>
      <c r="D26" s="7" t="s">
        <v>11</v>
      </c>
      <c r="E26" s="6" t="s">
        <v>36</v>
      </c>
      <c r="F26" s="6" t="s">
        <v>37</v>
      </c>
      <c r="G26" s="6" t="s">
        <v>38</v>
      </c>
      <c r="H26" s="6" t="s">
        <v>21</v>
      </c>
      <c r="I26" s="5">
        <v>0</v>
      </c>
    </row>
    <row r="27" spans="1:9" x14ac:dyDescent="0.25">
      <c r="A27" s="5" t="s">
        <v>111</v>
      </c>
      <c r="B27" s="6" t="s">
        <v>112</v>
      </c>
      <c r="C27" s="5">
        <v>2004</v>
      </c>
      <c r="D27" s="7" t="s">
        <v>11</v>
      </c>
      <c r="E27" s="6" t="s">
        <v>113</v>
      </c>
      <c r="F27" s="6" t="s">
        <v>114</v>
      </c>
      <c r="G27" s="6" t="s">
        <v>115</v>
      </c>
      <c r="H27" s="6" t="s">
        <v>21</v>
      </c>
      <c r="I27" s="5">
        <v>0</v>
      </c>
    </row>
    <row r="28" spans="1:9" x14ac:dyDescent="0.25">
      <c r="A28" s="5" t="s">
        <v>116</v>
      </c>
      <c r="B28" s="6" t="s">
        <v>117</v>
      </c>
      <c r="C28" s="5">
        <v>2003</v>
      </c>
      <c r="D28" s="7" t="s">
        <v>24</v>
      </c>
      <c r="E28" s="6" t="s">
        <v>18</v>
      </c>
      <c r="F28" s="6" t="s">
        <v>19</v>
      </c>
      <c r="G28" s="6" t="s">
        <v>20</v>
      </c>
      <c r="H28" s="6" t="s">
        <v>21</v>
      </c>
      <c r="I28" s="5">
        <v>0</v>
      </c>
    </row>
    <row r="29" spans="1:9" x14ac:dyDescent="0.25">
      <c r="A29" s="5" t="s">
        <v>118</v>
      </c>
      <c r="B29" s="6" t="s">
        <v>119</v>
      </c>
      <c r="C29" s="5">
        <v>2004</v>
      </c>
      <c r="D29" s="7" t="s">
        <v>11</v>
      </c>
      <c r="E29" s="6" t="s">
        <v>53</v>
      </c>
      <c r="F29" s="6" t="s">
        <v>60</v>
      </c>
      <c r="G29" s="6" t="s">
        <v>120</v>
      </c>
      <c r="H29" s="6" t="s">
        <v>15</v>
      </c>
      <c r="I29" s="5">
        <v>0</v>
      </c>
    </row>
    <row r="30" spans="1:9" x14ac:dyDescent="0.25">
      <c r="A30" s="5" t="s">
        <v>121</v>
      </c>
      <c r="B30" s="6" t="s">
        <v>122</v>
      </c>
      <c r="C30" s="5">
        <v>2004</v>
      </c>
      <c r="D30" s="7" t="s">
        <v>30</v>
      </c>
      <c r="E30" s="6" t="s">
        <v>53</v>
      </c>
      <c r="F30" s="6" t="s">
        <v>60</v>
      </c>
      <c r="G30" s="6" t="s">
        <v>120</v>
      </c>
      <c r="H30" s="6" t="s">
        <v>15</v>
      </c>
      <c r="I30" s="5">
        <v>0</v>
      </c>
    </row>
    <row r="31" spans="1:9" x14ac:dyDescent="0.25">
      <c r="A31" s="5" t="s">
        <v>123</v>
      </c>
      <c r="B31" s="6" t="s">
        <v>124</v>
      </c>
      <c r="C31" s="5">
        <v>2003</v>
      </c>
      <c r="D31" s="7" t="s">
        <v>30</v>
      </c>
      <c r="E31" s="6" t="s">
        <v>31</v>
      </c>
      <c r="F31" s="6" t="s">
        <v>125</v>
      </c>
      <c r="G31" s="6" t="s">
        <v>108</v>
      </c>
      <c r="H31" s="6" t="s">
        <v>15</v>
      </c>
      <c r="I31" s="5">
        <v>0</v>
      </c>
    </row>
    <row r="32" spans="1:9" x14ac:dyDescent="0.25">
      <c r="A32" s="5" t="s">
        <v>126</v>
      </c>
      <c r="B32" s="6" t="s">
        <v>127</v>
      </c>
      <c r="C32" s="5">
        <v>2003</v>
      </c>
      <c r="D32" s="7" t="s">
        <v>24</v>
      </c>
      <c r="E32" s="6" t="s">
        <v>113</v>
      </c>
      <c r="F32" s="6" t="s">
        <v>128</v>
      </c>
      <c r="G32" s="6" t="s">
        <v>129</v>
      </c>
      <c r="H32" s="6" t="s">
        <v>21</v>
      </c>
      <c r="I32" s="5">
        <v>0</v>
      </c>
    </row>
    <row r="33" spans="1:9" x14ac:dyDescent="0.25">
      <c r="A33" s="5" t="s">
        <v>130</v>
      </c>
      <c r="B33" s="6" t="s">
        <v>131</v>
      </c>
      <c r="C33" s="5">
        <v>2004</v>
      </c>
      <c r="D33" s="7" t="s">
        <v>24</v>
      </c>
      <c r="E33" s="6" t="s">
        <v>113</v>
      </c>
      <c r="F33" s="6" t="s">
        <v>128</v>
      </c>
      <c r="G33" s="6" t="s">
        <v>129</v>
      </c>
      <c r="H33" s="6" t="s">
        <v>21</v>
      </c>
      <c r="I33" s="5">
        <v>0</v>
      </c>
    </row>
    <row r="34" spans="1:9" x14ac:dyDescent="0.25">
      <c r="A34" s="5" t="s">
        <v>132</v>
      </c>
      <c r="B34" s="6" t="s">
        <v>133</v>
      </c>
      <c r="C34" s="5">
        <v>2001</v>
      </c>
      <c r="D34" s="7" t="s">
        <v>30</v>
      </c>
      <c r="E34" s="6" t="s">
        <v>134</v>
      </c>
      <c r="F34" s="6" t="s">
        <v>135</v>
      </c>
      <c r="G34" s="6" t="s">
        <v>136</v>
      </c>
      <c r="H34" s="6" t="s">
        <v>15</v>
      </c>
      <c r="I34" s="5">
        <v>0</v>
      </c>
    </row>
    <row r="35" spans="1:9" x14ac:dyDescent="0.25">
      <c r="A35" s="5" t="s">
        <v>137</v>
      </c>
      <c r="B35" s="6" t="s">
        <v>138</v>
      </c>
      <c r="C35" s="5">
        <v>2002</v>
      </c>
      <c r="D35" s="7" t="s">
        <v>30</v>
      </c>
      <c r="E35" s="6" t="s">
        <v>53</v>
      </c>
      <c r="F35" s="6" t="s">
        <v>60</v>
      </c>
      <c r="G35" s="6" t="s">
        <v>61</v>
      </c>
      <c r="H35" s="6" t="s">
        <v>21</v>
      </c>
      <c r="I35" s="5">
        <v>0</v>
      </c>
    </row>
    <row r="36" spans="1:9" x14ac:dyDescent="0.25">
      <c r="A36" s="5" t="s">
        <v>139</v>
      </c>
      <c r="B36" s="6" t="s">
        <v>140</v>
      </c>
      <c r="C36" s="5">
        <v>2002</v>
      </c>
      <c r="D36" s="7" t="s">
        <v>30</v>
      </c>
      <c r="E36" s="6" t="s">
        <v>36</v>
      </c>
      <c r="F36" s="6" t="s">
        <v>37</v>
      </c>
      <c r="G36" s="6" t="s">
        <v>38</v>
      </c>
      <c r="H36" s="6" t="s">
        <v>21</v>
      </c>
      <c r="I36" s="5">
        <v>0</v>
      </c>
    </row>
    <row r="37" spans="1:9" x14ac:dyDescent="0.25">
      <c r="A37" s="5" t="s">
        <v>141</v>
      </c>
      <c r="B37" s="6" t="s">
        <v>142</v>
      </c>
      <c r="C37" s="5">
        <v>2005</v>
      </c>
      <c r="D37" s="7" t="s">
        <v>143</v>
      </c>
      <c r="E37" s="6" t="s">
        <v>25</v>
      </c>
      <c r="F37" s="6" t="s">
        <v>26</v>
      </c>
      <c r="G37" s="6" t="s">
        <v>27</v>
      </c>
      <c r="H37" s="6" t="s">
        <v>15</v>
      </c>
      <c r="I37" s="5">
        <v>0</v>
      </c>
    </row>
    <row r="38" spans="1:9" x14ac:dyDescent="0.25">
      <c r="A38" s="5" t="s">
        <v>144</v>
      </c>
      <c r="B38" s="6" t="s">
        <v>145</v>
      </c>
      <c r="C38" s="5">
        <v>2002</v>
      </c>
      <c r="D38" s="7" t="s">
        <v>24</v>
      </c>
      <c r="E38" s="6" t="s">
        <v>12</v>
      </c>
      <c r="F38" s="6" t="s">
        <v>41</v>
      </c>
      <c r="G38" s="6" t="s">
        <v>146</v>
      </c>
      <c r="H38" s="6" t="s">
        <v>21</v>
      </c>
      <c r="I38" s="5">
        <v>0</v>
      </c>
    </row>
    <row r="39" spans="1:9" x14ac:dyDescent="0.25">
      <c r="A39" s="5" t="s">
        <v>147</v>
      </c>
      <c r="B39" s="6" t="s">
        <v>148</v>
      </c>
      <c r="C39" s="5">
        <v>2005</v>
      </c>
      <c r="D39" s="7" t="s">
        <v>30</v>
      </c>
      <c r="E39" s="6" t="s">
        <v>74</v>
      </c>
      <c r="F39" s="6" t="s">
        <v>75</v>
      </c>
      <c r="G39" s="6" t="s">
        <v>149</v>
      </c>
      <c r="H39" s="6" t="s">
        <v>15</v>
      </c>
      <c r="I39" s="5">
        <v>0</v>
      </c>
    </row>
    <row r="40" spans="1:9" x14ac:dyDescent="0.25">
      <c r="A40" s="5" t="s">
        <v>150</v>
      </c>
      <c r="B40" s="6" t="s">
        <v>151</v>
      </c>
      <c r="C40" s="5">
        <v>2002</v>
      </c>
      <c r="D40" s="7" t="s">
        <v>24</v>
      </c>
      <c r="E40" s="6" t="s">
        <v>69</v>
      </c>
      <c r="F40" s="6" t="s">
        <v>70</v>
      </c>
      <c r="G40" s="6" t="s">
        <v>152</v>
      </c>
      <c r="H40" s="6" t="s">
        <v>15</v>
      </c>
      <c r="I40" s="5">
        <v>0</v>
      </c>
    </row>
    <row r="41" spans="1:9" x14ac:dyDescent="0.25">
      <c r="A41" s="5" t="s">
        <v>153</v>
      </c>
      <c r="B41" s="6" t="s">
        <v>154</v>
      </c>
      <c r="C41" s="5">
        <v>2004</v>
      </c>
      <c r="D41" s="7" t="s">
        <v>30</v>
      </c>
      <c r="E41" s="6" t="s">
        <v>113</v>
      </c>
      <c r="F41" s="6" t="s">
        <v>114</v>
      </c>
      <c r="G41" s="6" t="s">
        <v>155</v>
      </c>
      <c r="H41" s="6" t="s">
        <v>15</v>
      </c>
      <c r="I41" s="5">
        <v>0</v>
      </c>
    </row>
    <row r="42" spans="1:9" x14ac:dyDescent="0.25">
      <c r="A42" s="5" t="s">
        <v>156</v>
      </c>
      <c r="B42" s="6" t="s">
        <v>157</v>
      </c>
      <c r="C42" s="5">
        <v>2001</v>
      </c>
      <c r="D42" s="7" t="s">
        <v>30</v>
      </c>
      <c r="E42" s="6" t="s">
        <v>113</v>
      </c>
      <c r="F42" s="6" t="s">
        <v>158</v>
      </c>
      <c r="G42" s="6" t="s">
        <v>115</v>
      </c>
      <c r="H42" s="6" t="s">
        <v>15</v>
      </c>
      <c r="I42" s="5">
        <v>0</v>
      </c>
    </row>
    <row r="43" spans="1:9" x14ac:dyDescent="0.25">
      <c r="A43" s="5" t="s">
        <v>159</v>
      </c>
      <c r="B43" s="6" t="s">
        <v>160</v>
      </c>
      <c r="C43" s="5">
        <v>2004</v>
      </c>
      <c r="D43" s="7" t="s">
        <v>11</v>
      </c>
      <c r="E43" s="6" t="s">
        <v>18</v>
      </c>
      <c r="F43" s="6" t="s">
        <v>19</v>
      </c>
      <c r="G43" s="6" t="s">
        <v>20</v>
      </c>
      <c r="H43" s="6" t="s">
        <v>21</v>
      </c>
      <c r="I43" s="5">
        <v>0</v>
      </c>
    </row>
    <row r="44" spans="1:9" x14ac:dyDescent="0.25">
      <c r="A44" s="5" t="s">
        <v>161</v>
      </c>
      <c r="B44" s="6" t="s">
        <v>162</v>
      </c>
      <c r="C44" s="5">
        <v>2002</v>
      </c>
      <c r="D44" s="7" t="s">
        <v>24</v>
      </c>
      <c r="E44" s="6" t="s">
        <v>18</v>
      </c>
      <c r="F44" s="6" t="s">
        <v>19</v>
      </c>
      <c r="G44" s="6" t="s">
        <v>20</v>
      </c>
      <c r="H44" s="6" t="s">
        <v>21</v>
      </c>
      <c r="I44" s="5">
        <v>0</v>
      </c>
    </row>
    <row r="45" spans="1:9" x14ac:dyDescent="0.25">
      <c r="A45" s="5" t="s">
        <v>163</v>
      </c>
      <c r="B45" s="6" t="s">
        <v>164</v>
      </c>
      <c r="C45" s="5">
        <v>2005</v>
      </c>
      <c r="D45" s="7" t="s">
        <v>11</v>
      </c>
      <c r="E45" s="6" t="s">
        <v>18</v>
      </c>
      <c r="F45" s="6" t="s">
        <v>19</v>
      </c>
      <c r="G45" s="6" t="s">
        <v>20</v>
      </c>
      <c r="H45" s="6" t="s">
        <v>21</v>
      </c>
      <c r="I45" s="5">
        <v>0</v>
      </c>
    </row>
    <row r="46" spans="1:9" x14ac:dyDescent="0.25">
      <c r="A46" s="5" t="s">
        <v>165</v>
      </c>
      <c r="B46" s="6" t="s">
        <v>166</v>
      </c>
      <c r="C46" s="5">
        <v>2004</v>
      </c>
      <c r="D46" s="7" t="s">
        <v>143</v>
      </c>
      <c r="E46" s="6" t="s">
        <v>74</v>
      </c>
      <c r="F46" s="6" t="s">
        <v>75</v>
      </c>
      <c r="G46" s="6" t="s">
        <v>149</v>
      </c>
      <c r="H46" s="6" t="s">
        <v>15</v>
      </c>
      <c r="I46" s="5">
        <v>0</v>
      </c>
    </row>
    <row r="47" spans="1:9" x14ac:dyDescent="0.25">
      <c r="A47" s="5" t="s">
        <v>167</v>
      </c>
      <c r="B47" s="6" t="s">
        <v>168</v>
      </c>
      <c r="C47" s="5">
        <v>2003</v>
      </c>
      <c r="D47" s="7" t="s">
        <v>24</v>
      </c>
      <c r="E47" s="6" t="s">
        <v>36</v>
      </c>
      <c r="F47" s="6" t="s">
        <v>37</v>
      </c>
      <c r="G47" s="6" t="s">
        <v>38</v>
      </c>
      <c r="H47" s="6" t="s">
        <v>21</v>
      </c>
      <c r="I47" s="5">
        <v>0</v>
      </c>
    </row>
    <row r="48" spans="1:9" x14ac:dyDescent="0.25">
      <c r="A48" s="5" t="s">
        <v>169</v>
      </c>
      <c r="B48" s="6" t="s">
        <v>170</v>
      </c>
      <c r="C48" s="5">
        <v>2003</v>
      </c>
      <c r="D48" s="7" t="s">
        <v>30</v>
      </c>
      <c r="E48" s="6" t="s">
        <v>31</v>
      </c>
      <c r="F48" s="6" t="s">
        <v>32</v>
      </c>
      <c r="G48" s="6" t="s">
        <v>171</v>
      </c>
      <c r="H48" s="6" t="s">
        <v>21</v>
      </c>
      <c r="I48" s="5">
        <v>0</v>
      </c>
    </row>
    <row r="49" spans="1:9" x14ac:dyDescent="0.25">
      <c r="A49" s="5" t="s">
        <v>172</v>
      </c>
      <c r="B49" s="6" t="s">
        <v>173</v>
      </c>
      <c r="C49" s="5">
        <v>2002</v>
      </c>
      <c r="D49" s="7" t="s">
        <v>30</v>
      </c>
      <c r="E49" s="6" t="s">
        <v>174</v>
      </c>
      <c r="F49" s="6" t="s">
        <v>175</v>
      </c>
      <c r="G49" s="6" t="s">
        <v>176</v>
      </c>
      <c r="H49" s="6" t="s">
        <v>21</v>
      </c>
      <c r="I49" s="5">
        <v>0</v>
      </c>
    </row>
    <row r="50" spans="1:9" x14ac:dyDescent="0.25">
      <c r="A50" s="5" t="s">
        <v>177</v>
      </c>
      <c r="B50" s="6" t="s">
        <v>178</v>
      </c>
      <c r="C50" s="5">
        <v>2001</v>
      </c>
      <c r="D50" s="7" t="s">
        <v>11</v>
      </c>
      <c r="E50" s="6" t="s">
        <v>18</v>
      </c>
      <c r="F50" s="6" t="s">
        <v>19</v>
      </c>
      <c r="G50" s="6" t="s">
        <v>20</v>
      </c>
      <c r="H50" s="6" t="s">
        <v>15</v>
      </c>
      <c r="I50" s="5">
        <v>0</v>
      </c>
    </row>
    <row r="51" spans="1:9" x14ac:dyDescent="0.25">
      <c r="A51" s="5" t="s">
        <v>179</v>
      </c>
      <c r="B51" s="6" t="s">
        <v>180</v>
      </c>
      <c r="C51" s="5">
        <v>2004</v>
      </c>
      <c r="D51" s="7" t="s">
        <v>24</v>
      </c>
      <c r="E51" s="6" t="s">
        <v>113</v>
      </c>
      <c r="F51" s="6" t="s">
        <v>114</v>
      </c>
      <c r="G51" s="6" t="s">
        <v>115</v>
      </c>
      <c r="H51" s="6" t="s">
        <v>21</v>
      </c>
      <c r="I51" s="5">
        <v>0</v>
      </c>
    </row>
    <row r="52" spans="1:9" x14ac:dyDescent="0.25">
      <c r="A52" s="5" t="s">
        <v>181</v>
      </c>
      <c r="B52" s="6" t="s">
        <v>182</v>
      </c>
      <c r="C52" s="5">
        <v>2001</v>
      </c>
      <c r="D52" s="7" t="s">
        <v>30</v>
      </c>
      <c r="E52" s="6" t="s">
        <v>134</v>
      </c>
      <c r="F52" s="6" t="s">
        <v>135</v>
      </c>
      <c r="G52" s="6" t="s">
        <v>136</v>
      </c>
      <c r="H52" s="6" t="s">
        <v>21</v>
      </c>
      <c r="I52" s="5">
        <v>0</v>
      </c>
    </row>
    <row r="53" spans="1:9" x14ac:dyDescent="0.25">
      <c r="A53" s="5" t="s">
        <v>183</v>
      </c>
      <c r="B53" s="6" t="s">
        <v>184</v>
      </c>
      <c r="C53" s="5">
        <v>2002</v>
      </c>
      <c r="D53" s="7" t="s">
        <v>24</v>
      </c>
      <c r="E53" s="6" t="s">
        <v>113</v>
      </c>
      <c r="F53" s="6" t="s">
        <v>185</v>
      </c>
      <c r="G53" s="6" t="s">
        <v>115</v>
      </c>
      <c r="H53" s="6" t="s">
        <v>21</v>
      </c>
      <c r="I53" s="5">
        <v>0</v>
      </c>
    </row>
    <row r="54" spans="1:9" x14ac:dyDescent="0.25">
      <c r="A54" s="5" t="s">
        <v>186</v>
      </c>
      <c r="B54" s="6" t="s">
        <v>187</v>
      </c>
      <c r="C54" s="5">
        <v>2004</v>
      </c>
      <c r="D54" s="7" t="s">
        <v>11</v>
      </c>
      <c r="E54" s="6" t="s">
        <v>25</v>
      </c>
      <c r="F54" s="6" t="s">
        <v>26</v>
      </c>
      <c r="G54" s="6" t="s">
        <v>27</v>
      </c>
      <c r="H54" s="6" t="s">
        <v>21</v>
      </c>
      <c r="I54" s="5">
        <v>0</v>
      </c>
    </row>
    <row r="55" spans="1:9" x14ac:dyDescent="0.25">
      <c r="A55" s="5" t="s">
        <v>188</v>
      </c>
      <c r="B55" s="6" t="s">
        <v>189</v>
      </c>
      <c r="C55" s="5">
        <v>2002</v>
      </c>
      <c r="D55" s="7" t="s">
        <v>30</v>
      </c>
      <c r="E55" s="6" t="s">
        <v>64</v>
      </c>
      <c r="F55" s="6" t="s">
        <v>92</v>
      </c>
      <c r="G55" s="6" t="s">
        <v>190</v>
      </c>
      <c r="H55" s="6" t="s">
        <v>21</v>
      </c>
      <c r="I55" s="5">
        <v>0</v>
      </c>
    </row>
    <row r="56" spans="1:9" x14ac:dyDescent="0.25">
      <c r="A56" s="5" t="s">
        <v>191</v>
      </c>
      <c r="B56" s="6" t="s">
        <v>192</v>
      </c>
      <c r="C56" s="5">
        <v>2004</v>
      </c>
      <c r="D56" s="7" t="s">
        <v>11</v>
      </c>
      <c r="E56" s="6" t="s">
        <v>64</v>
      </c>
      <c r="F56" s="6" t="s">
        <v>65</v>
      </c>
      <c r="G56" s="6" t="s">
        <v>193</v>
      </c>
      <c r="H56" s="6" t="s">
        <v>21</v>
      </c>
      <c r="I56" s="5">
        <v>0</v>
      </c>
    </row>
    <row r="57" spans="1:9" x14ac:dyDescent="0.25">
      <c r="A57" s="5" t="s">
        <v>194</v>
      </c>
      <c r="B57" s="6" t="s">
        <v>195</v>
      </c>
      <c r="C57" s="5">
        <v>2004</v>
      </c>
      <c r="D57" s="7" t="s">
        <v>143</v>
      </c>
      <c r="E57" s="6" t="s">
        <v>196</v>
      </c>
      <c r="F57" s="6" t="s">
        <v>197</v>
      </c>
      <c r="G57" s="6" t="s">
        <v>198</v>
      </c>
      <c r="H57" s="6" t="s">
        <v>21</v>
      </c>
      <c r="I57" s="5">
        <v>0</v>
      </c>
    </row>
    <row r="58" spans="1:9" x14ac:dyDescent="0.25">
      <c r="A58" s="5" t="s">
        <v>199</v>
      </c>
      <c r="B58" s="6" t="s">
        <v>200</v>
      </c>
      <c r="C58" s="5">
        <v>2001</v>
      </c>
      <c r="D58" s="7" t="s">
        <v>45</v>
      </c>
      <c r="E58" s="6" t="s">
        <v>53</v>
      </c>
      <c r="F58" s="6" t="s">
        <v>54</v>
      </c>
      <c r="G58" s="6" t="s">
        <v>55</v>
      </c>
      <c r="H58" s="6" t="s">
        <v>15</v>
      </c>
      <c r="I58" s="5">
        <v>0</v>
      </c>
    </row>
    <row r="59" spans="1:9" x14ac:dyDescent="0.25">
      <c r="A59" s="5" t="s">
        <v>201</v>
      </c>
      <c r="B59" s="6" t="s">
        <v>202</v>
      </c>
      <c r="C59" s="5">
        <v>2002</v>
      </c>
      <c r="D59" s="7" t="s">
        <v>24</v>
      </c>
      <c r="E59" s="6" t="s">
        <v>99</v>
      </c>
      <c r="F59" s="6" t="s">
        <v>100</v>
      </c>
      <c r="G59" s="6" t="s">
        <v>203</v>
      </c>
      <c r="H59" s="6" t="s">
        <v>21</v>
      </c>
      <c r="I59" s="5">
        <v>0</v>
      </c>
    </row>
    <row r="60" spans="1:9" x14ac:dyDescent="0.25">
      <c r="A60" s="5" t="s">
        <v>204</v>
      </c>
      <c r="B60" s="6" t="s">
        <v>205</v>
      </c>
      <c r="C60" s="5">
        <v>2003</v>
      </c>
      <c r="D60" s="7" t="s">
        <v>30</v>
      </c>
      <c r="E60" s="6" t="s">
        <v>25</v>
      </c>
      <c r="F60" s="6" t="s">
        <v>26</v>
      </c>
      <c r="G60" s="6" t="s">
        <v>27</v>
      </c>
      <c r="H60" s="6" t="s">
        <v>21</v>
      </c>
      <c r="I60" s="5">
        <v>0</v>
      </c>
    </row>
    <row r="61" spans="1:9" x14ac:dyDescent="0.25">
      <c r="A61" s="5" t="s">
        <v>206</v>
      </c>
      <c r="B61" s="6" t="s">
        <v>207</v>
      </c>
      <c r="C61" s="5">
        <v>2003</v>
      </c>
      <c r="D61" s="7" t="s">
        <v>11</v>
      </c>
      <c r="E61" s="6" t="s">
        <v>48</v>
      </c>
      <c r="F61" s="6" t="s">
        <v>49</v>
      </c>
      <c r="G61" s="6" t="s">
        <v>208</v>
      </c>
      <c r="H61" s="6" t="s">
        <v>21</v>
      </c>
      <c r="I61" s="5">
        <v>0</v>
      </c>
    </row>
    <row r="62" spans="1:9" x14ac:dyDescent="0.25">
      <c r="A62" s="5" t="s">
        <v>209</v>
      </c>
      <c r="B62" s="6" t="s">
        <v>210</v>
      </c>
      <c r="C62" s="5">
        <v>2001</v>
      </c>
      <c r="D62" s="7" t="s">
        <v>30</v>
      </c>
      <c r="E62" s="6" t="s">
        <v>174</v>
      </c>
      <c r="F62" s="6" t="s">
        <v>175</v>
      </c>
      <c r="G62" s="6" t="s">
        <v>176</v>
      </c>
      <c r="H62" s="6" t="s">
        <v>15</v>
      </c>
      <c r="I62" s="5">
        <v>0</v>
      </c>
    </row>
    <row r="63" spans="1:9" x14ac:dyDescent="0.25">
      <c r="A63" s="5" t="s">
        <v>211</v>
      </c>
      <c r="B63" s="6" t="s">
        <v>212</v>
      </c>
      <c r="C63" s="5">
        <v>2002</v>
      </c>
      <c r="D63" s="7" t="s">
        <v>30</v>
      </c>
      <c r="E63" s="6" t="s">
        <v>53</v>
      </c>
      <c r="F63" s="6" t="s">
        <v>60</v>
      </c>
      <c r="G63" s="6" t="s">
        <v>61</v>
      </c>
      <c r="H63" s="6" t="s">
        <v>15</v>
      </c>
      <c r="I63" s="5">
        <v>0</v>
      </c>
    </row>
    <row r="64" spans="1:9" x14ac:dyDescent="0.25">
      <c r="A64" s="5" t="s">
        <v>213</v>
      </c>
      <c r="B64" s="6" t="s">
        <v>214</v>
      </c>
      <c r="C64" s="5">
        <v>2003</v>
      </c>
      <c r="D64" s="7" t="s">
        <v>24</v>
      </c>
      <c r="E64" s="6" t="s">
        <v>12</v>
      </c>
      <c r="F64" s="6" t="s">
        <v>41</v>
      </c>
      <c r="G64" s="6" t="s">
        <v>104</v>
      </c>
      <c r="H64" s="6" t="s">
        <v>21</v>
      </c>
      <c r="I64" s="5">
        <v>0</v>
      </c>
    </row>
    <row r="65" spans="1:9" x14ac:dyDescent="0.25">
      <c r="A65" s="5" t="s">
        <v>215</v>
      </c>
      <c r="B65" s="6" t="s">
        <v>216</v>
      </c>
      <c r="C65" s="5">
        <v>2002</v>
      </c>
      <c r="D65" s="7" t="s">
        <v>24</v>
      </c>
      <c r="E65" s="6" t="s">
        <v>12</v>
      </c>
      <c r="F65" s="6" t="s">
        <v>41</v>
      </c>
      <c r="G65" s="6" t="s">
        <v>217</v>
      </c>
      <c r="H65" s="6" t="s">
        <v>21</v>
      </c>
      <c r="I65" s="5">
        <v>0</v>
      </c>
    </row>
    <row r="66" spans="1:9" x14ac:dyDescent="0.25">
      <c r="A66" s="5" t="s">
        <v>218</v>
      </c>
      <c r="B66" s="6" t="s">
        <v>219</v>
      </c>
      <c r="C66" s="5">
        <v>2003</v>
      </c>
      <c r="D66" s="7" t="s">
        <v>24</v>
      </c>
      <c r="E66" s="6" t="s">
        <v>196</v>
      </c>
      <c r="F66" s="6" t="s">
        <v>197</v>
      </c>
      <c r="G66" s="6" t="s">
        <v>220</v>
      </c>
      <c r="H66" s="6" t="s">
        <v>15</v>
      </c>
      <c r="I66" s="5">
        <v>0</v>
      </c>
    </row>
    <row r="67" spans="1:9" x14ac:dyDescent="0.25">
      <c r="A67" s="5" t="s">
        <v>221</v>
      </c>
      <c r="B67" s="6" t="s">
        <v>222</v>
      </c>
      <c r="C67" s="5">
        <v>2002</v>
      </c>
      <c r="D67" s="7" t="s">
        <v>30</v>
      </c>
      <c r="E67" s="6" t="s">
        <v>113</v>
      </c>
      <c r="F67" s="6" t="s">
        <v>158</v>
      </c>
      <c r="G67" s="6" t="s">
        <v>115</v>
      </c>
      <c r="H67" s="6" t="s">
        <v>21</v>
      </c>
      <c r="I67" s="5">
        <v>0</v>
      </c>
    </row>
    <row r="68" spans="1:9" x14ac:dyDescent="0.25">
      <c r="A68" s="5" t="s">
        <v>223</v>
      </c>
      <c r="B68" s="6" t="s">
        <v>224</v>
      </c>
      <c r="C68" s="5">
        <v>2002</v>
      </c>
      <c r="D68" s="7" t="s">
        <v>30</v>
      </c>
      <c r="E68" s="6" t="s">
        <v>25</v>
      </c>
      <c r="F68" s="6" t="s">
        <v>26</v>
      </c>
      <c r="G68" s="6" t="s">
        <v>27</v>
      </c>
      <c r="H68" s="6" t="s">
        <v>21</v>
      </c>
      <c r="I68" s="5">
        <v>0</v>
      </c>
    </row>
    <row r="69" spans="1:9" x14ac:dyDescent="0.25">
      <c r="A69" s="5" t="s">
        <v>225</v>
      </c>
      <c r="B69" s="6" t="s">
        <v>226</v>
      </c>
      <c r="C69" s="5">
        <v>2002</v>
      </c>
      <c r="D69" s="7" t="s">
        <v>30</v>
      </c>
      <c r="E69" s="6" t="s">
        <v>53</v>
      </c>
      <c r="F69" s="6" t="s">
        <v>54</v>
      </c>
      <c r="G69" s="6" t="s">
        <v>55</v>
      </c>
      <c r="H69" s="6" t="s">
        <v>21</v>
      </c>
      <c r="I69" s="5">
        <v>0</v>
      </c>
    </row>
    <row r="70" spans="1:9" x14ac:dyDescent="0.25">
      <c r="A70" s="5" t="s">
        <v>227</v>
      </c>
      <c r="B70" s="6" t="s">
        <v>228</v>
      </c>
      <c r="C70" s="5">
        <v>2003</v>
      </c>
      <c r="D70" s="7" t="s">
        <v>30</v>
      </c>
      <c r="E70" s="6" t="s">
        <v>134</v>
      </c>
      <c r="F70" s="6" t="s">
        <v>135</v>
      </c>
      <c r="G70" s="6" t="s">
        <v>136</v>
      </c>
      <c r="H70" s="6" t="s">
        <v>15</v>
      </c>
      <c r="I70" s="5">
        <v>0</v>
      </c>
    </row>
    <row r="71" spans="1:9" x14ac:dyDescent="0.25">
      <c r="A71" s="5" t="s">
        <v>229</v>
      </c>
      <c r="B71" s="6" t="s">
        <v>230</v>
      </c>
      <c r="C71" s="5">
        <v>2003</v>
      </c>
      <c r="D71" s="7" t="s">
        <v>30</v>
      </c>
      <c r="E71" s="6" t="s">
        <v>25</v>
      </c>
      <c r="F71" s="6" t="s">
        <v>26</v>
      </c>
      <c r="G71" s="6" t="s">
        <v>27</v>
      </c>
      <c r="H71" s="6" t="s">
        <v>21</v>
      </c>
      <c r="I71" s="5">
        <v>0</v>
      </c>
    </row>
    <row r="72" spans="1:9" x14ac:dyDescent="0.25">
      <c r="A72" s="5" t="s">
        <v>231</v>
      </c>
      <c r="B72" s="6" t="s">
        <v>232</v>
      </c>
      <c r="C72" s="5">
        <v>2004</v>
      </c>
      <c r="D72" s="7" t="s">
        <v>143</v>
      </c>
      <c r="E72" s="6" t="s">
        <v>233</v>
      </c>
      <c r="F72" s="6" t="s">
        <v>234</v>
      </c>
      <c r="G72" s="6" t="s">
        <v>235</v>
      </c>
      <c r="H72" s="6" t="s">
        <v>21</v>
      </c>
      <c r="I72" s="5">
        <v>0</v>
      </c>
    </row>
    <row r="73" spans="1:9" x14ac:dyDescent="0.25">
      <c r="A73" s="5" t="s">
        <v>236</v>
      </c>
      <c r="B73" s="6" t="s">
        <v>237</v>
      </c>
      <c r="C73" s="5">
        <v>2002</v>
      </c>
      <c r="D73" s="7" t="s">
        <v>30</v>
      </c>
      <c r="E73" s="6" t="s">
        <v>64</v>
      </c>
      <c r="F73" s="6" t="s">
        <v>92</v>
      </c>
      <c r="G73" s="6" t="s">
        <v>93</v>
      </c>
      <c r="H73" s="6" t="s">
        <v>15</v>
      </c>
      <c r="I73" s="5">
        <v>0</v>
      </c>
    </row>
    <row r="74" spans="1:9" x14ac:dyDescent="0.25">
      <c r="A74" s="5" t="s">
        <v>238</v>
      </c>
      <c r="B74" s="6" t="s">
        <v>239</v>
      </c>
      <c r="C74" s="5">
        <v>2002</v>
      </c>
      <c r="D74" s="7" t="s">
        <v>30</v>
      </c>
      <c r="E74" s="6" t="s">
        <v>12</v>
      </c>
      <c r="F74" s="6" t="s">
        <v>41</v>
      </c>
      <c r="G74" s="6" t="s">
        <v>104</v>
      </c>
      <c r="H74" s="6" t="s">
        <v>15</v>
      </c>
      <c r="I74" s="5">
        <v>0</v>
      </c>
    </row>
    <row r="75" spans="1:9" x14ac:dyDescent="0.25">
      <c r="A75" s="5" t="s">
        <v>240</v>
      </c>
      <c r="B75" s="6" t="s">
        <v>241</v>
      </c>
      <c r="C75" s="5">
        <v>2002</v>
      </c>
      <c r="D75" s="7" t="s">
        <v>24</v>
      </c>
      <c r="E75" s="6" t="s">
        <v>242</v>
      </c>
      <c r="F75" s="6" t="s">
        <v>243</v>
      </c>
      <c r="G75" s="6" t="s">
        <v>244</v>
      </c>
      <c r="H75" s="6" t="s">
        <v>21</v>
      </c>
      <c r="I75" s="5">
        <v>0</v>
      </c>
    </row>
    <row r="76" spans="1:9" x14ac:dyDescent="0.25">
      <c r="A76" s="5" t="s">
        <v>245</v>
      </c>
      <c r="B76" s="6" t="s">
        <v>246</v>
      </c>
      <c r="C76" s="5">
        <v>2002</v>
      </c>
      <c r="D76" s="7" t="s">
        <v>24</v>
      </c>
      <c r="E76" s="6" t="s">
        <v>18</v>
      </c>
      <c r="F76" s="6" t="s">
        <v>19</v>
      </c>
      <c r="G76" s="6" t="s">
        <v>20</v>
      </c>
      <c r="H76" s="6" t="s">
        <v>21</v>
      </c>
      <c r="I76" s="5">
        <v>0</v>
      </c>
    </row>
    <row r="77" spans="1:9" x14ac:dyDescent="0.25">
      <c r="A77" s="5" t="s">
        <v>247</v>
      </c>
      <c r="B77" s="6" t="s">
        <v>248</v>
      </c>
      <c r="C77" s="5">
        <v>2005</v>
      </c>
      <c r="D77" s="7" t="s">
        <v>24</v>
      </c>
      <c r="E77" s="6" t="s">
        <v>25</v>
      </c>
      <c r="F77" s="6" t="s">
        <v>26</v>
      </c>
      <c r="G77" s="6" t="s">
        <v>27</v>
      </c>
      <c r="H77" s="6" t="s">
        <v>21</v>
      </c>
      <c r="I77" s="5">
        <v>0</v>
      </c>
    </row>
    <row r="78" spans="1:9" x14ac:dyDescent="0.25">
      <c r="A78" s="5" t="s">
        <v>249</v>
      </c>
      <c r="B78" s="6" t="s">
        <v>250</v>
      </c>
      <c r="C78" s="5">
        <v>2003</v>
      </c>
      <c r="D78" s="7" t="s">
        <v>24</v>
      </c>
      <c r="E78" s="6" t="s">
        <v>12</v>
      </c>
      <c r="F78" s="6" t="s">
        <v>41</v>
      </c>
      <c r="G78" s="6" t="s">
        <v>146</v>
      </c>
      <c r="H78" s="6" t="s">
        <v>21</v>
      </c>
      <c r="I78" s="5">
        <v>0</v>
      </c>
    </row>
    <row r="79" spans="1:9" x14ac:dyDescent="0.25">
      <c r="A79" s="5" t="s">
        <v>251</v>
      </c>
      <c r="B79" s="6" t="s">
        <v>252</v>
      </c>
      <c r="C79" s="5">
        <v>2003</v>
      </c>
      <c r="D79" s="7" t="s">
        <v>24</v>
      </c>
      <c r="E79" s="6" t="s">
        <v>99</v>
      </c>
      <c r="F79" s="6" t="s">
        <v>100</v>
      </c>
      <c r="G79" s="6" t="s">
        <v>253</v>
      </c>
      <c r="H79" s="6" t="s">
        <v>21</v>
      </c>
      <c r="I79" s="5">
        <v>0</v>
      </c>
    </row>
    <row r="80" spans="1:9" x14ac:dyDescent="0.25">
      <c r="A80" s="5" t="s">
        <v>254</v>
      </c>
      <c r="B80" s="6" t="s">
        <v>255</v>
      </c>
      <c r="C80" s="5">
        <v>2002</v>
      </c>
      <c r="D80" s="7" t="s">
        <v>24</v>
      </c>
      <c r="E80" s="6" t="s">
        <v>242</v>
      </c>
      <c r="F80" s="6" t="s">
        <v>243</v>
      </c>
      <c r="G80" s="6" t="s">
        <v>244</v>
      </c>
      <c r="H80" s="6" t="s">
        <v>21</v>
      </c>
      <c r="I80" s="5">
        <v>0</v>
      </c>
    </row>
    <row r="81" spans="1:9" x14ac:dyDescent="0.25">
      <c r="A81" s="5" t="s">
        <v>256</v>
      </c>
      <c r="B81" s="6" t="s">
        <v>257</v>
      </c>
      <c r="C81" s="5">
        <v>2003</v>
      </c>
      <c r="D81" s="7" t="s">
        <v>143</v>
      </c>
      <c r="E81" s="6" t="s">
        <v>233</v>
      </c>
      <c r="F81" s="6" t="s">
        <v>234</v>
      </c>
      <c r="G81" s="6" t="s">
        <v>235</v>
      </c>
      <c r="H81" s="6" t="s">
        <v>21</v>
      </c>
      <c r="I81" s="5">
        <v>0</v>
      </c>
    </row>
    <row r="82" spans="1:9" x14ac:dyDescent="0.25">
      <c r="A82" s="5" t="s">
        <v>258</v>
      </c>
      <c r="B82" s="6" t="s">
        <v>259</v>
      </c>
      <c r="C82" s="5">
        <v>2004</v>
      </c>
      <c r="D82" s="7" t="s">
        <v>11</v>
      </c>
      <c r="E82" s="6" t="s">
        <v>242</v>
      </c>
      <c r="F82" s="6" t="s">
        <v>243</v>
      </c>
      <c r="G82" s="6" t="s">
        <v>244</v>
      </c>
      <c r="H82" s="6" t="s">
        <v>15</v>
      </c>
      <c r="I82" s="5">
        <v>0</v>
      </c>
    </row>
    <row r="83" spans="1:9" x14ac:dyDescent="0.25">
      <c r="A83" s="5" t="s">
        <v>260</v>
      </c>
      <c r="B83" s="6" t="s">
        <v>261</v>
      </c>
      <c r="C83" s="5">
        <v>2002</v>
      </c>
      <c r="D83" s="7" t="s">
        <v>24</v>
      </c>
      <c r="E83" s="6" t="s">
        <v>113</v>
      </c>
      <c r="F83" s="6" t="s">
        <v>158</v>
      </c>
      <c r="G83" s="6" t="s">
        <v>115</v>
      </c>
      <c r="H83" s="6" t="s">
        <v>21</v>
      </c>
      <c r="I83" s="5">
        <v>0</v>
      </c>
    </row>
    <row r="84" spans="1:9" x14ac:dyDescent="0.25">
      <c r="A84" s="5" t="s">
        <v>262</v>
      </c>
      <c r="B84" s="6" t="s">
        <v>263</v>
      </c>
      <c r="C84" s="5">
        <v>2002</v>
      </c>
      <c r="D84" s="7" t="s">
        <v>45</v>
      </c>
      <c r="E84" s="6" t="s">
        <v>99</v>
      </c>
      <c r="F84" s="6" t="s">
        <v>100</v>
      </c>
      <c r="G84" s="6" t="s">
        <v>264</v>
      </c>
      <c r="H84" s="6" t="s">
        <v>21</v>
      </c>
      <c r="I84" s="5">
        <v>0</v>
      </c>
    </row>
    <row r="85" spans="1:9" x14ac:dyDescent="0.25">
      <c r="A85" s="5" t="s">
        <v>265</v>
      </c>
      <c r="B85" s="6" t="s">
        <v>266</v>
      </c>
      <c r="C85" s="5">
        <v>2005</v>
      </c>
      <c r="D85" s="7" t="s">
        <v>24</v>
      </c>
      <c r="E85" s="6" t="s">
        <v>18</v>
      </c>
      <c r="F85" s="6" t="s">
        <v>19</v>
      </c>
      <c r="G85" s="6" t="s">
        <v>20</v>
      </c>
      <c r="H85" s="6" t="s">
        <v>15</v>
      </c>
      <c r="I85" s="5">
        <v>0</v>
      </c>
    </row>
    <row r="86" spans="1:9" x14ac:dyDescent="0.25">
      <c r="A86" s="5" t="s">
        <v>267</v>
      </c>
      <c r="B86" s="6" t="s">
        <v>268</v>
      </c>
      <c r="C86" s="5">
        <v>2003</v>
      </c>
      <c r="D86" s="7" t="s">
        <v>30</v>
      </c>
      <c r="E86" s="6" t="s">
        <v>134</v>
      </c>
      <c r="F86" s="6" t="s">
        <v>135</v>
      </c>
      <c r="G86" s="6" t="s">
        <v>136</v>
      </c>
      <c r="H86" s="6" t="s">
        <v>21</v>
      </c>
      <c r="I86" s="5">
        <v>0</v>
      </c>
    </row>
    <row r="87" spans="1:9" x14ac:dyDescent="0.25">
      <c r="A87" s="5" t="s">
        <v>269</v>
      </c>
      <c r="B87" s="6" t="s">
        <v>270</v>
      </c>
      <c r="C87" s="5">
        <v>2003</v>
      </c>
      <c r="D87" s="7" t="s">
        <v>30</v>
      </c>
      <c r="E87" s="6" t="s">
        <v>53</v>
      </c>
      <c r="F87" s="6" t="s">
        <v>60</v>
      </c>
      <c r="G87" s="6" t="s">
        <v>61</v>
      </c>
      <c r="H87" s="6" t="s">
        <v>21</v>
      </c>
      <c r="I87" s="5">
        <v>0</v>
      </c>
    </row>
    <row r="88" spans="1:9" x14ac:dyDescent="0.25">
      <c r="A88" s="5" t="s">
        <v>271</v>
      </c>
      <c r="B88" s="6" t="s">
        <v>272</v>
      </c>
      <c r="C88" s="5">
        <v>2001</v>
      </c>
      <c r="D88" s="7" t="s">
        <v>30</v>
      </c>
      <c r="E88" s="6" t="s">
        <v>31</v>
      </c>
      <c r="F88" s="6" t="s">
        <v>107</v>
      </c>
      <c r="G88" s="6" t="s">
        <v>108</v>
      </c>
      <c r="H88" s="6" t="s">
        <v>21</v>
      </c>
      <c r="I88" s="5">
        <v>0</v>
      </c>
    </row>
    <row r="89" spans="1:9" x14ac:dyDescent="0.25">
      <c r="A89" s="5" t="s">
        <v>273</v>
      </c>
      <c r="B89" s="6" t="s">
        <v>274</v>
      </c>
      <c r="C89" s="5">
        <v>2001</v>
      </c>
      <c r="D89" s="7" t="s">
        <v>45</v>
      </c>
      <c r="E89" s="6" t="s">
        <v>36</v>
      </c>
      <c r="F89" s="6" t="s">
        <v>37</v>
      </c>
      <c r="G89" s="6" t="s">
        <v>38</v>
      </c>
      <c r="H89" s="6" t="s">
        <v>21</v>
      </c>
      <c r="I89" s="5">
        <v>0</v>
      </c>
    </row>
    <row r="90" spans="1:9" x14ac:dyDescent="0.25">
      <c r="A90" s="5" t="s">
        <v>275</v>
      </c>
      <c r="B90" s="6" t="s">
        <v>276</v>
      </c>
      <c r="C90" s="5">
        <v>2002</v>
      </c>
      <c r="D90" s="7" t="s">
        <v>24</v>
      </c>
      <c r="E90" s="6" t="s">
        <v>242</v>
      </c>
      <c r="F90" s="6" t="s">
        <v>243</v>
      </c>
      <c r="G90" s="6" t="s">
        <v>244</v>
      </c>
      <c r="H90" s="6" t="s">
        <v>21</v>
      </c>
      <c r="I90" s="5">
        <v>0</v>
      </c>
    </row>
    <row r="91" spans="1:9" x14ac:dyDescent="0.25">
      <c r="A91" s="5" t="s">
        <v>277</v>
      </c>
      <c r="B91" s="6" t="s">
        <v>278</v>
      </c>
      <c r="C91" s="5">
        <v>2003</v>
      </c>
      <c r="D91" s="7" t="s">
        <v>11</v>
      </c>
      <c r="E91" s="6" t="s">
        <v>12</v>
      </c>
      <c r="F91" s="6" t="s">
        <v>41</v>
      </c>
      <c r="G91" s="6" t="s">
        <v>217</v>
      </c>
      <c r="H91" s="6" t="s">
        <v>21</v>
      </c>
      <c r="I91" s="5">
        <v>0</v>
      </c>
    </row>
    <row r="92" spans="1:9" x14ac:dyDescent="0.25">
      <c r="A92" s="5" t="s">
        <v>279</v>
      </c>
      <c r="B92" s="6" t="s">
        <v>280</v>
      </c>
      <c r="C92" s="5">
        <v>2002</v>
      </c>
      <c r="D92" s="7" t="s">
        <v>30</v>
      </c>
      <c r="E92" s="6" t="s">
        <v>36</v>
      </c>
      <c r="F92" s="6" t="s">
        <v>37</v>
      </c>
      <c r="G92" s="6" t="s">
        <v>38</v>
      </c>
      <c r="H92" s="6" t="s">
        <v>21</v>
      </c>
      <c r="I92" s="5">
        <v>0</v>
      </c>
    </row>
    <row r="93" spans="1:9" x14ac:dyDescent="0.25">
      <c r="A93" s="5" t="s">
        <v>281</v>
      </c>
      <c r="B93" s="6" t="s">
        <v>282</v>
      </c>
      <c r="C93" s="5">
        <v>2004</v>
      </c>
      <c r="D93" s="7" t="s">
        <v>24</v>
      </c>
      <c r="E93" s="6" t="s">
        <v>25</v>
      </c>
      <c r="F93" s="6" t="s">
        <v>26</v>
      </c>
      <c r="G93" s="6" t="s">
        <v>27</v>
      </c>
      <c r="H93" s="6" t="s">
        <v>15</v>
      </c>
      <c r="I93" s="5">
        <v>0</v>
      </c>
    </row>
    <row r="94" spans="1:9" x14ac:dyDescent="0.25">
      <c r="A94" s="5" t="s">
        <v>283</v>
      </c>
      <c r="B94" s="6" t="s">
        <v>284</v>
      </c>
      <c r="C94" s="5">
        <v>2003</v>
      </c>
      <c r="D94" s="7" t="s">
        <v>24</v>
      </c>
      <c r="E94" s="6" t="s">
        <v>113</v>
      </c>
      <c r="F94" s="6" t="s">
        <v>158</v>
      </c>
      <c r="G94" s="6" t="s">
        <v>115</v>
      </c>
      <c r="H94" s="6" t="s">
        <v>15</v>
      </c>
      <c r="I94" s="5">
        <v>0</v>
      </c>
    </row>
    <row r="95" spans="1:9" x14ac:dyDescent="0.25">
      <c r="A95" s="5" t="s">
        <v>285</v>
      </c>
      <c r="B95" s="6" t="s">
        <v>286</v>
      </c>
      <c r="C95" s="5">
        <v>2003</v>
      </c>
      <c r="D95" s="7" t="s">
        <v>30</v>
      </c>
      <c r="E95" s="6" t="s">
        <v>113</v>
      </c>
      <c r="F95" s="6" t="s">
        <v>158</v>
      </c>
      <c r="G95" s="6" t="s">
        <v>115</v>
      </c>
      <c r="H95" s="6" t="s">
        <v>15</v>
      </c>
      <c r="I95" s="5">
        <v>0</v>
      </c>
    </row>
    <row r="96" spans="1:9" x14ac:dyDescent="0.25">
      <c r="A96" s="5" t="s">
        <v>287</v>
      </c>
      <c r="B96" s="6" t="s">
        <v>288</v>
      </c>
      <c r="C96" s="5">
        <v>2004</v>
      </c>
      <c r="D96" s="7" t="s">
        <v>143</v>
      </c>
      <c r="E96" s="6" t="s">
        <v>99</v>
      </c>
      <c r="F96" s="6" t="s">
        <v>100</v>
      </c>
      <c r="G96" s="6" t="s">
        <v>289</v>
      </c>
      <c r="H96" s="6" t="s">
        <v>21</v>
      </c>
      <c r="I96" s="5">
        <v>0</v>
      </c>
    </row>
    <row r="97" spans="1:9" x14ac:dyDescent="0.25">
      <c r="A97" s="5" t="s">
        <v>290</v>
      </c>
      <c r="B97" s="6" t="s">
        <v>291</v>
      </c>
      <c r="C97" s="5">
        <v>2003</v>
      </c>
      <c r="D97" s="7" t="s">
        <v>30</v>
      </c>
      <c r="E97" s="6" t="s">
        <v>31</v>
      </c>
      <c r="F97" s="6" t="s">
        <v>107</v>
      </c>
      <c r="G97" s="6" t="s">
        <v>108</v>
      </c>
      <c r="H97" s="6" t="s">
        <v>21</v>
      </c>
      <c r="I97" s="5">
        <v>0</v>
      </c>
    </row>
    <row r="98" spans="1:9" x14ac:dyDescent="0.25">
      <c r="A98" s="5" t="s">
        <v>292</v>
      </c>
      <c r="B98" s="6" t="s">
        <v>293</v>
      </c>
      <c r="C98" s="5">
        <v>2001</v>
      </c>
      <c r="D98" s="7" t="s">
        <v>30</v>
      </c>
      <c r="E98" s="6" t="s">
        <v>174</v>
      </c>
      <c r="F98" s="6" t="s">
        <v>175</v>
      </c>
      <c r="G98" s="6" t="s">
        <v>294</v>
      </c>
      <c r="H98" s="6" t="s">
        <v>15</v>
      </c>
      <c r="I98" s="5">
        <v>0</v>
      </c>
    </row>
    <row r="99" spans="1:9" x14ac:dyDescent="0.25">
      <c r="A99" s="5" t="s">
        <v>295</v>
      </c>
      <c r="B99" s="6" t="s">
        <v>296</v>
      </c>
      <c r="C99" s="5">
        <v>2002</v>
      </c>
      <c r="D99" s="7" t="s">
        <v>24</v>
      </c>
      <c r="E99" s="6" t="s">
        <v>297</v>
      </c>
      <c r="F99" s="6" t="s">
        <v>298</v>
      </c>
      <c r="G99" s="6" t="s">
        <v>299</v>
      </c>
      <c r="H99" s="6" t="s">
        <v>21</v>
      </c>
      <c r="I99" s="5">
        <v>0</v>
      </c>
    </row>
    <row r="100" spans="1:9" x14ac:dyDescent="0.25">
      <c r="A100" s="5" t="s">
        <v>300</v>
      </c>
      <c r="B100" s="6" t="s">
        <v>301</v>
      </c>
      <c r="C100" s="5">
        <v>2001</v>
      </c>
      <c r="D100" s="7" t="s">
        <v>45</v>
      </c>
      <c r="E100" s="6" t="s">
        <v>53</v>
      </c>
      <c r="F100" s="6" t="s">
        <v>54</v>
      </c>
      <c r="G100" s="6" t="s">
        <v>55</v>
      </c>
      <c r="H100" s="6" t="s">
        <v>21</v>
      </c>
      <c r="I100" s="5">
        <v>0</v>
      </c>
    </row>
    <row r="101" spans="1:9" x14ac:dyDescent="0.25">
      <c r="A101" s="5" t="s">
        <v>302</v>
      </c>
      <c r="B101" s="6" t="s">
        <v>303</v>
      </c>
      <c r="C101" s="5">
        <v>2003</v>
      </c>
      <c r="D101" s="7" t="s">
        <v>30</v>
      </c>
      <c r="E101" s="6" t="s">
        <v>134</v>
      </c>
      <c r="F101" s="6" t="s">
        <v>135</v>
      </c>
      <c r="G101" s="6" t="s">
        <v>136</v>
      </c>
      <c r="H101" s="6" t="s">
        <v>21</v>
      </c>
      <c r="I101" s="5">
        <v>0</v>
      </c>
    </row>
    <row r="102" spans="1:9" x14ac:dyDescent="0.25">
      <c r="A102" s="5" t="s">
        <v>304</v>
      </c>
      <c r="B102" s="6" t="s">
        <v>305</v>
      </c>
      <c r="C102" s="5">
        <v>2003</v>
      </c>
      <c r="D102" s="7" t="s">
        <v>24</v>
      </c>
      <c r="E102" s="6" t="s">
        <v>242</v>
      </c>
      <c r="F102" s="6" t="s">
        <v>243</v>
      </c>
      <c r="G102" s="6" t="s">
        <v>244</v>
      </c>
      <c r="H102" s="6" t="s">
        <v>15</v>
      </c>
      <c r="I102" s="5">
        <v>0</v>
      </c>
    </row>
    <row r="103" spans="1:9" x14ac:dyDescent="0.25">
      <c r="A103" s="5" t="s">
        <v>306</v>
      </c>
      <c r="B103" s="6" t="s">
        <v>307</v>
      </c>
      <c r="C103" s="5">
        <v>2002</v>
      </c>
      <c r="D103" s="7" t="s">
        <v>24</v>
      </c>
      <c r="E103" s="6" t="s">
        <v>64</v>
      </c>
      <c r="F103" s="6" t="s">
        <v>92</v>
      </c>
      <c r="G103" s="6" t="s">
        <v>190</v>
      </c>
      <c r="H103" s="6" t="s">
        <v>21</v>
      </c>
      <c r="I103" s="5">
        <v>0</v>
      </c>
    </row>
    <row r="104" spans="1:9" x14ac:dyDescent="0.25">
      <c r="A104" s="5" t="s">
        <v>308</v>
      </c>
      <c r="B104" s="6" t="s">
        <v>309</v>
      </c>
      <c r="C104" s="5">
        <v>2003</v>
      </c>
      <c r="D104" s="7" t="s">
        <v>24</v>
      </c>
      <c r="E104" s="6" t="s">
        <v>64</v>
      </c>
      <c r="F104" s="6" t="s">
        <v>92</v>
      </c>
      <c r="G104" s="6" t="s">
        <v>190</v>
      </c>
      <c r="H104" s="6" t="s">
        <v>21</v>
      </c>
      <c r="I104" s="5">
        <v>0</v>
      </c>
    </row>
    <row r="105" spans="1:9" x14ac:dyDescent="0.25">
      <c r="A105" s="5" t="s">
        <v>310</v>
      </c>
      <c r="B105" s="6" t="s">
        <v>311</v>
      </c>
      <c r="C105" s="5">
        <v>2003</v>
      </c>
      <c r="D105" s="7" t="s">
        <v>143</v>
      </c>
      <c r="E105" s="6" t="s">
        <v>48</v>
      </c>
      <c r="F105" s="6" t="s">
        <v>49</v>
      </c>
      <c r="G105" s="6" t="s">
        <v>50</v>
      </c>
      <c r="H105" s="6" t="s">
        <v>21</v>
      </c>
      <c r="I105" s="5">
        <v>0</v>
      </c>
    </row>
    <row r="106" spans="1:9" x14ac:dyDescent="0.25">
      <c r="A106" s="5" t="s">
        <v>312</v>
      </c>
      <c r="B106" s="6" t="s">
        <v>313</v>
      </c>
      <c r="C106" s="5">
        <v>2004</v>
      </c>
      <c r="D106" s="7" t="s">
        <v>11</v>
      </c>
      <c r="E106" s="6" t="s">
        <v>113</v>
      </c>
      <c r="F106" s="6" t="s">
        <v>114</v>
      </c>
      <c r="G106" s="6" t="s">
        <v>314</v>
      </c>
      <c r="H106" s="6" t="s">
        <v>15</v>
      </c>
      <c r="I106" s="5">
        <v>0</v>
      </c>
    </row>
    <row r="107" spans="1:9" x14ac:dyDescent="0.25">
      <c r="A107" s="5" t="s">
        <v>315</v>
      </c>
      <c r="B107" s="6" t="s">
        <v>316</v>
      </c>
      <c r="C107" s="5">
        <v>2005</v>
      </c>
      <c r="D107" s="7" t="s">
        <v>143</v>
      </c>
      <c r="E107" s="6" t="s">
        <v>74</v>
      </c>
      <c r="F107" s="6" t="s">
        <v>75</v>
      </c>
      <c r="G107" s="6" t="s">
        <v>149</v>
      </c>
      <c r="H107" s="6" t="s">
        <v>21</v>
      </c>
      <c r="I107" s="5">
        <v>0</v>
      </c>
    </row>
    <row r="108" spans="1:9" x14ac:dyDescent="0.25">
      <c r="A108" s="5" t="s">
        <v>317</v>
      </c>
      <c r="B108" s="6" t="s">
        <v>318</v>
      </c>
      <c r="C108" s="5">
        <v>2002</v>
      </c>
      <c r="D108" s="7" t="s">
        <v>45</v>
      </c>
      <c r="E108" s="6" t="s">
        <v>319</v>
      </c>
      <c r="F108" s="6" t="s">
        <v>54</v>
      </c>
      <c r="G108" s="6" t="s">
        <v>55</v>
      </c>
      <c r="H108" s="6" t="s">
        <v>15</v>
      </c>
      <c r="I108" s="5">
        <v>0</v>
      </c>
    </row>
    <row r="109" spans="1:9" x14ac:dyDescent="0.25">
      <c r="A109" s="5" t="s">
        <v>320</v>
      </c>
      <c r="B109" s="6" t="s">
        <v>321</v>
      </c>
      <c r="C109" s="5">
        <v>2003</v>
      </c>
      <c r="D109" s="7" t="s">
        <v>45</v>
      </c>
      <c r="E109" s="6" t="s">
        <v>74</v>
      </c>
      <c r="F109" s="6" t="s">
        <v>322</v>
      </c>
      <c r="G109" s="6" t="s">
        <v>323</v>
      </c>
      <c r="H109" s="6" t="s">
        <v>15</v>
      </c>
      <c r="I109" s="5">
        <v>0</v>
      </c>
    </row>
    <row r="110" spans="1:9" x14ac:dyDescent="0.25">
      <c r="A110" s="5" t="s">
        <v>324</v>
      </c>
      <c r="B110" s="6" t="s">
        <v>325</v>
      </c>
      <c r="C110" s="5">
        <v>2002</v>
      </c>
      <c r="D110" s="7" t="s">
        <v>30</v>
      </c>
      <c r="E110" s="6" t="s">
        <v>113</v>
      </c>
      <c r="F110" s="6" t="s">
        <v>158</v>
      </c>
      <c r="G110" s="6" t="s">
        <v>115</v>
      </c>
      <c r="H110" s="6" t="s">
        <v>21</v>
      </c>
      <c r="I110" s="5">
        <v>0</v>
      </c>
    </row>
    <row r="111" spans="1:9" x14ac:dyDescent="0.25">
      <c r="A111" s="5" t="s">
        <v>326</v>
      </c>
      <c r="B111" s="6" t="s">
        <v>327</v>
      </c>
      <c r="C111" s="5">
        <v>2003</v>
      </c>
      <c r="D111" s="7" t="s">
        <v>30</v>
      </c>
      <c r="E111" s="6" t="s">
        <v>25</v>
      </c>
      <c r="F111" s="6" t="s">
        <v>26</v>
      </c>
      <c r="G111" s="6" t="s">
        <v>27</v>
      </c>
      <c r="H111" s="6" t="s">
        <v>21</v>
      </c>
      <c r="I111" s="5">
        <v>0</v>
      </c>
    </row>
    <row r="112" spans="1:9" x14ac:dyDescent="0.25">
      <c r="A112" s="5" t="s">
        <v>328</v>
      </c>
      <c r="B112" s="6" t="s">
        <v>329</v>
      </c>
      <c r="C112" s="5">
        <v>2003</v>
      </c>
      <c r="D112" s="7" t="s">
        <v>24</v>
      </c>
      <c r="E112" s="6" t="s">
        <v>18</v>
      </c>
      <c r="F112" s="6" t="s">
        <v>19</v>
      </c>
      <c r="G112" s="6" t="s">
        <v>20</v>
      </c>
      <c r="H112" s="6" t="s">
        <v>15</v>
      </c>
      <c r="I112" s="5">
        <v>0</v>
      </c>
    </row>
    <row r="113" spans="1:9" x14ac:dyDescent="0.25">
      <c r="A113" s="5" t="s">
        <v>330</v>
      </c>
      <c r="B113" s="6" t="s">
        <v>331</v>
      </c>
      <c r="C113" s="5">
        <v>1998</v>
      </c>
      <c r="D113" s="7" t="s">
        <v>45</v>
      </c>
      <c r="E113" s="6" t="s">
        <v>99</v>
      </c>
      <c r="F113" s="6" t="s">
        <v>332</v>
      </c>
      <c r="G113" s="6" t="s">
        <v>333</v>
      </c>
      <c r="H113" s="6" t="s">
        <v>15</v>
      </c>
      <c r="I113" s="5">
        <v>1</v>
      </c>
    </row>
    <row r="114" spans="1:9" x14ac:dyDescent="0.25">
      <c r="A114" s="5" t="s">
        <v>334</v>
      </c>
      <c r="B114" s="6" t="s">
        <v>335</v>
      </c>
      <c r="C114" s="5">
        <v>2002</v>
      </c>
      <c r="D114" s="7" t="s">
        <v>30</v>
      </c>
      <c r="E114" s="6" t="s">
        <v>18</v>
      </c>
      <c r="F114" s="6" t="s">
        <v>19</v>
      </c>
      <c r="G114" s="6" t="s">
        <v>336</v>
      </c>
      <c r="H114" s="6" t="s">
        <v>21</v>
      </c>
      <c r="I114" s="5">
        <v>0</v>
      </c>
    </row>
    <row r="115" spans="1:9" x14ac:dyDescent="0.25">
      <c r="A115" s="5" t="s">
        <v>337</v>
      </c>
      <c r="B115" s="6" t="s">
        <v>338</v>
      </c>
      <c r="C115" s="5">
        <v>2004</v>
      </c>
      <c r="D115" s="7" t="s">
        <v>11</v>
      </c>
      <c r="E115" s="6" t="s">
        <v>242</v>
      </c>
      <c r="F115" s="6" t="s">
        <v>243</v>
      </c>
      <c r="G115" s="6" t="s">
        <v>244</v>
      </c>
      <c r="H115" s="6" t="s">
        <v>15</v>
      </c>
      <c r="I115" s="5">
        <v>0</v>
      </c>
    </row>
    <row r="116" spans="1:9" x14ac:dyDescent="0.25">
      <c r="A116" s="5" t="s">
        <v>339</v>
      </c>
      <c r="B116" s="6" t="s">
        <v>340</v>
      </c>
      <c r="C116" s="5">
        <v>2003</v>
      </c>
      <c r="D116" s="7" t="s">
        <v>24</v>
      </c>
      <c r="E116" s="6" t="s">
        <v>64</v>
      </c>
      <c r="F116" s="6" t="s">
        <v>92</v>
      </c>
      <c r="G116" s="6" t="s">
        <v>190</v>
      </c>
      <c r="H116" s="6" t="s">
        <v>21</v>
      </c>
      <c r="I116" s="5">
        <v>0</v>
      </c>
    </row>
    <row r="117" spans="1:9" x14ac:dyDescent="0.25">
      <c r="A117" s="5" t="s">
        <v>341</v>
      </c>
      <c r="B117" s="6" t="s">
        <v>342</v>
      </c>
      <c r="C117" s="5">
        <v>2004</v>
      </c>
      <c r="D117" s="7" t="s">
        <v>24</v>
      </c>
      <c r="E117" s="6" t="s">
        <v>99</v>
      </c>
      <c r="F117" s="6" t="s">
        <v>332</v>
      </c>
      <c r="G117" s="6" t="s">
        <v>343</v>
      </c>
      <c r="H117" s="6" t="s">
        <v>21</v>
      </c>
      <c r="I117" s="5">
        <v>0</v>
      </c>
    </row>
    <row r="118" spans="1:9" x14ac:dyDescent="0.25">
      <c r="A118" s="5" t="s">
        <v>344</v>
      </c>
      <c r="B118" s="6" t="s">
        <v>345</v>
      </c>
      <c r="C118" s="5">
        <v>2004</v>
      </c>
      <c r="D118" s="7" t="s">
        <v>143</v>
      </c>
      <c r="E118" s="6" t="s">
        <v>74</v>
      </c>
      <c r="F118" s="6" t="s">
        <v>75</v>
      </c>
      <c r="G118" s="6" t="s">
        <v>346</v>
      </c>
      <c r="H118" s="6" t="s">
        <v>21</v>
      </c>
      <c r="I118" s="5">
        <v>0</v>
      </c>
    </row>
    <row r="119" spans="1:9" x14ac:dyDescent="0.25">
      <c r="A119" s="5" t="s">
        <v>347</v>
      </c>
      <c r="B119" s="6" t="s">
        <v>348</v>
      </c>
      <c r="C119" s="5">
        <v>2004</v>
      </c>
      <c r="D119" s="7" t="s">
        <v>24</v>
      </c>
      <c r="E119" s="6" t="s">
        <v>12</v>
      </c>
      <c r="F119" s="6" t="s">
        <v>41</v>
      </c>
      <c r="G119" s="6" t="s">
        <v>349</v>
      </c>
      <c r="H119" s="6" t="s">
        <v>15</v>
      </c>
      <c r="I119" s="5">
        <v>0</v>
      </c>
    </row>
    <row r="120" spans="1:9" x14ac:dyDescent="0.25">
      <c r="A120" s="5" t="s">
        <v>350</v>
      </c>
      <c r="B120" s="6" t="s">
        <v>351</v>
      </c>
      <c r="C120" s="5">
        <v>2001</v>
      </c>
      <c r="D120" s="7" t="s">
        <v>45</v>
      </c>
      <c r="E120" s="6" t="s">
        <v>99</v>
      </c>
      <c r="F120" s="6" t="s">
        <v>352</v>
      </c>
      <c r="G120" s="6" t="s">
        <v>353</v>
      </c>
      <c r="H120" s="6" t="s">
        <v>15</v>
      </c>
      <c r="I120" s="5">
        <v>0</v>
      </c>
    </row>
    <row r="121" spans="1:9" x14ac:dyDescent="0.25">
      <c r="A121" s="5" t="s">
        <v>354</v>
      </c>
      <c r="B121" s="6" t="s">
        <v>355</v>
      </c>
      <c r="C121" s="5">
        <v>2005</v>
      </c>
      <c r="D121" s="7" t="s">
        <v>24</v>
      </c>
      <c r="E121" s="6" t="s">
        <v>99</v>
      </c>
      <c r="F121" s="6" t="s">
        <v>352</v>
      </c>
      <c r="G121" s="6" t="s">
        <v>356</v>
      </c>
      <c r="H121" s="6" t="s">
        <v>15</v>
      </c>
      <c r="I121" s="5">
        <v>0</v>
      </c>
    </row>
    <row r="122" spans="1:9" x14ac:dyDescent="0.25">
      <c r="A122" s="5" t="s">
        <v>357</v>
      </c>
      <c r="B122" s="6" t="s">
        <v>358</v>
      </c>
      <c r="C122" s="5">
        <v>2004</v>
      </c>
      <c r="D122" s="7" t="s">
        <v>24</v>
      </c>
      <c r="E122" s="6" t="s">
        <v>64</v>
      </c>
      <c r="F122" s="6" t="s">
        <v>92</v>
      </c>
      <c r="G122" s="6" t="s">
        <v>359</v>
      </c>
      <c r="H122" s="6" t="s">
        <v>21</v>
      </c>
      <c r="I122" s="5">
        <v>0</v>
      </c>
    </row>
    <row r="123" spans="1:9" x14ac:dyDescent="0.25">
      <c r="A123" s="5" t="s">
        <v>360</v>
      </c>
      <c r="B123" s="6" t="s">
        <v>361</v>
      </c>
      <c r="C123" s="5">
        <v>2002</v>
      </c>
      <c r="D123" s="7" t="s">
        <v>45</v>
      </c>
      <c r="E123" s="6" t="s">
        <v>48</v>
      </c>
      <c r="F123" s="6" t="s">
        <v>49</v>
      </c>
      <c r="G123" s="6" t="s">
        <v>79</v>
      </c>
      <c r="H123" s="6" t="s">
        <v>15</v>
      </c>
      <c r="I123" s="5">
        <v>0</v>
      </c>
    </row>
    <row r="124" spans="1:9" x14ac:dyDescent="0.25">
      <c r="A124" s="5" t="s">
        <v>362</v>
      </c>
      <c r="B124" s="6" t="s">
        <v>363</v>
      </c>
      <c r="C124" s="5">
        <v>2003</v>
      </c>
      <c r="D124" s="7" t="s">
        <v>30</v>
      </c>
      <c r="E124" s="6" t="s">
        <v>74</v>
      </c>
      <c r="F124" s="6" t="s">
        <v>75</v>
      </c>
      <c r="G124" s="6" t="s">
        <v>87</v>
      </c>
      <c r="H124" s="6" t="s">
        <v>21</v>
      </c>
      <c r="I124" s="5">
        <v>0</v>
      </c>
    </row>
    <row r="125" spans="1:9" x14ac:dyDescent="0.25">
      <c r="A125" s="5" t="s">
        <v>364</v>
      </c>
      <c r="B125" s="6" t="s">
        <v>365</v>
      </c>
      <c r="C125" s="5">
        <v>2003</v>
      </c>
      <c r="D125" s="7" t="s">
        <v>24</v>
      </c>
      <c r="E125" s="6" t="s">
        <v>196</v>
      </c>
      <c r="F125" s="6" t="s">
        <v>197</v>
      </c>
      <c r="G125" s="6" t="s">
        <v>198</v>
      </c>
      <c r="H125" s="6" t="s">
        <v>21</v>
      </c>
      <c r="I125" s="5">
        <v>0</v>
      </c>
    </row>
    <row r="126" spans="1:9" x14ac:dyDescent="0.25">
      <c r="A126" s="5" t="s">
        <v>366</v>
      </c>
      <c r="B126" s="6" t="s">
        <v>367</v>
      </c>
      <c r="C126" s="5">
        <v>2003</v>
      </c>
      <c r="D126" s="7" t="s">
        <v>24</v>
      </c>
      <c r="E126" s="6" t="s">
        <v>297</v>
      </c>
      <c r="F126" s="6" t="s">
        <v>298</v>
      </c>
      <c r="G126" s="6" t="s">
        <v>299</v>
      </c>
      <c r="H126" s="6" t="s">
        <v>21</v>
      </c>
      <c r="I126" s="5">
        <v>0</v>
      </c>
    </row>
    <row r="127" spans="1:9" x14ac:dyDescent="0.25">
      <c r="A127" s="5" t="s">
        <v>368</v>
      </c>
      <c r="B127" s="6" t="s">
        <v>369</v>
      </c>
      <c r="C127" s="5">
        <v>2002</v>
      </c>
      <c r="D127" s="7" t="s">
        <v>30</v>
      </c>
      <c r="E127" s="6" t="s">
        <v>74</v>
      </c>
      <c r="F127" s="6" t="s">
        <v>75</v>
      </c>
      <c r="G127" s="6" t="s">
        <v>87</v>
      </c>
      <c r="H127" s="6" t="s">
        <v>21</v>
      </c>
      <c r="I127" s="5">
        <v>0</v>
      </c>
    </row>
    <row r="128" spans="1:9" x14ac:dyDescent="0.25">
      <c r="A128" s="5" t="s">
        <v>370</v>
      </c>
      <c r="B128" s="6" t="s">
        <v>371</v>
      </c>
      <c r="C128" s="5">
        <v>2002</v>
      </c>
      <c r="D128" s="7" t="s">
        <v>30</v>
      </c>
      <c r="E128" s="6" t="s">
        <v>99</v>
      </c>
      <c r="F128" s="6" t="s">
        <v>100</v>
      </c>
      <c r="G128" s="6" t="s">
        <v>264</v>
      </c>
      <c r="H128" s="6" t="s">
        <v>21</v>
      </c>
      <c r="I128" s="5">
        <v>0</v>
      </c>
    </row>
    <row r="129" spans="1:9" x14ac:dyDescent="0.25">
      <c r="A129" s="5" t="s">
        <v>372</v>
      </c>
      <c r="B129" s="6" t="s">
        <v>373</v>
      </c>
      <c r="C129" s="5">
        <v>2003</v>
      </c>
      <c r="D129" s="7" t="s">
        <v>24</v>
      </c>
      <c r="E129" s="6" t="s">
        <v>196</v>
      </c>
      <c r="F129" s="6" t="s">
        <v>197</v>
      </c>
      <c r="G129" s="6" t="s">
        <v>198</v>
      </c>
      <c r="H129" s="6" t="s">
        <v>21</v>
      </c>
      <c r="I129" s="5">
        <v>0</v>
      </c>
    </row>
    <row r="130" spans="1:9" x14ac:dyDescent="0.25">
      <c r="A130" s="5" t="s">
        <v>374</v>
      </c>
      <c r="B130" s="6" t="s">
        <v>375</v>
      </c>
      <c r="C130" s="5">
        <v>2002</v>
      </c>
      <c r="D130" s="7" t="s">
        <v>24</v>
      </c>
      <c r="E130" s="6" t="s">
        <v>113</v>
      </c>
      <c r="F130" s="6" t="s">
        <v>158</v>
      </c>
      <c r="G130" s="6" t="s">
        <v>314</v>
      </c>
      <c r="H130" s="6" t="s">
        <v>15</v>
      </c>
      <c r="I130" s="5">
        <v>0</v>
      </c>
    </row>
    <row r="131" spans="1:9" x14ac:dyDescent="0.25">
      <c r="A131" s="5" t="s">
        <v>376</v>
      </c>
      <c r="B131" s="6" t="s">
        <v>377</v>
      </c>
      <c r="C131" s="5">
        <v>2003</v>
      </c>
      <c r="D131" s="7" t="s">
        <v>24</v>
      </c>
      <c r="E131" s="6" t="s">
        <v>64</v>
      </c>
      <c r="F131" s="6" t="s">
        <v>92</v>
      </c>
      <c r="G131" s="6" t="s">
        <v>190</v>
      </c>
      <c r="H131" s="6" t="s">
        <v>15</v>
      </c>
      <c r="I131" s="5">
        <v>0</v>
      </c>
    </row>
    <row r="132" spans="1:9" x14ac:dyDescent="0.25">
      <c r="A132" s="5" t="s">
        <v>378</v>
      </c>
      <c r="B132" s="6" t="s">
        <v>379</v>
      </c>
      <c r="C132" s="5">
        <v>2002</v>
      </c>
      <c r="D132" s="7" t="s">
        <v>30</v>
      </c>
      <c r="E132" s="6" t="s">
        <v>36</v>
      </c>
      <c r="F132" s="6" t="s">
        <v>37</v>
      </c>
      <c r="G132" s="6" t="s">
        <v>38</v>
      </c>
      <c r="H132" s="6" t="s">
        <v>21</v>
      </c>
      <c r="I132" s="5">
        <v>0</v>
      </c>
    </row>
    <row r="133" spans="1:9" x14ac:dyDescent="0.25">
      <c r="A133" s="5" t="s">
        <v>380</v>
      </c>
      <c r="B133" s="6" t="s">
        <v>381</v>
      </c>
      <c r="C133" s="5">
        <v>2004</v>
      </c>
      <c r="D133" s="7" t="s">
        <v>11</v>
      </c>
      <c r="E133" s="6" t="s">
        <v>53</v>
      </c>
      <c r="F133" s="6" t="s">
        <v>54</v>
      </c>
      <c r="G133" s="6" t="s">
        <v>55</v>
      </c>
      <c r="H133" s="6" t="s">
        <v>21</v>
      </c>
      <c r="I133" s="5">
        <v>0</v>
      </c>
    </row>
    <row r="134" spans="1:9" x14ac:dyDescent="0.25">
      <c r="A134" s="5" t="s">
        <v>382</v>
      </c>
      <c r="B134" s="6" t="s">
        <v>383</v>
      </c>
      <c r="C134" s="5">
        <v>2003</v>
      </c>
      <c r="D134" s="7" t="s">
        <v>24</v>
      </c>
      <c r="E134" s="6" t="s">
        <v>53</v>
      </c>
      <c r="F134" s="6" t="s">
        <v>60</v>
      </c>
      <c r="G134" s="6" t="s">
        <v>61</v>
      </c>
      <c r="H134" s="6" t="s">
        <v>21</v>
      </c>
      <c r="I134" s="5">
        <v>0</v>
      </c>
    </row>
    <row r="135" spans="1:9" x14ac:dyDescent="0.25">
      <c r="A135" s="5" t="s">
        <v>384</v>
      </c>
      <c r="B135" s="6" t="s">
        <v>385</v>
      </c>
      <c r="C135" s="5">
        <v>2003</v>
      </c>
      <c r="D135" s="7" t="s">
        <v>24</v>
      </c>
      <c r="E135" s="6" t="s">
        <v>69</v>
      </c>
      <c r="F135" s="6" t="s">
        <v>70</v>
      </c>
      <c r="G135" s="6" t="s">
        <v>152</v>
      </c>
      <c r="H135" s="6" t="s">
        <v>21</v>
      </c>
      <c r="I135" s="5">
        <v>0</v>
      </c>
    </row>
    <row r="136" spans="1:9" x14ac:dyDescent="0.25">
      <c r="A136" s="5" t="s">
        <v>386</v>
      </c>
      <c r="B136" s="6" t="s">
        <v>387</v>
      </c>
      <c r="C136" s="5">
        <v>2001</v>
      </c>
      <c r="D136" s="7" t="s">
        <v>30</v>
      </c>
      <c r="E136" s="6" t="s">
        <v>69</v>
      </c>
      <c r="F136" s="6" t="s">
        <v>70</v>
      </c>
      <c r="G136" s="6" t="s">
        <v>152</v>
      </c>
      <c r="H136" s="6" t="s">
        <v>21</v>
      </c>
      <c r="I136" s="5">
        <v>0</v>
      </c>
    </row>
    <row r="137" spans="1:9" x14ac:dyDescent="0.25">
      <c r="A137" s="5" t="s">
        <v>388</v>
      </c>
      <c r="B137" s="6" t="s">
        <v>389</v>
      </c>
      <c r="C137" s="5">
        <v>2002</v>
      </c>
      <c r="D137" s="7" t="s">
        <v>24</v>
      </c>
      <c r="E137" s="6" t="s">
        <v>48</v>
      </c>
      <c r="F137" s="6" t="s">
        <v>49</v>
      </c>
      <c r="G137" s="6" t="s">
        <v>208</v>
      </c>
      <c r="H137" s="6" t="s">
        <v>15</v>
      </c>
      <c r="I137" s="5">
        <v>0</v>
      </c>
    </row>
    <row r="138" spans="1:9" x14ac:dyDescent="0.25">
      <c r="A138" s="5" t="s">
        <v>390</v>
      </c>
      <c r="B138" s="6" t="s">
        <v>391</v>
      </c>
      <c r="C138" s="5">
        <v>2003</v>
      </c>
      <c r="D138" s="7" t="s">
        <v>24</v>
      </c>
      <c r="E138" s="6" t="s">
        <v>74</v>
      </c>
      <c r="F138" s="6" t="s">
        <v>392</v>
      </c>
      <c r="G138" s="6" t="s">
        <v>393</v>
      </c>
      <c r="H138" s="6" t="s">
        <v>15</v>
      </c>
      <c r="I138" s="5">
        <v>0</v>
      </c>
    </row>
    <row r="139" spans="1:9" x14ac:dyDescent="0.25">
      <c r="A139" s="5" t="s">
        <v>394</v>
      </c>
      <c r="B139" s="6" t="s">
        <v>395</v>
      </c>
      <c r="C139" s="5">
        <v>2003</v>
      </c>
      <c r="D139" s="7" t="s">
        <v>45</v>
      </c>
      <c r="E139" s="6" t="s">
        <v>12</v>
      </c>
      <c r="F139" s="6" t="s">
        <v>41</v>
      </c>
      <c r="G139" s="6" t="s">
        <v>42</v>
      </c>
      <c r="H139" s="6" t="s">
        <v>21</v>
      </c>
      <c r="I139" s="5">
        <v>0</v>
      </c>
    </row>
    <row r="140" spans="1:9" x14ac:dyDescent="0.25">
      <c r="A140" s="5" t="s">
        <v>396</v>
      </c>
      <c r="B140" s="6" t="s">
        <v>397</v>
      </c>
      <c r="C140" s="5">
        <v>2003</v>
      </c>
      <c r="D140" s="7" t="s">
        <v>30</v>
      </c>
      <c r="E140" s="6" t="s">
        <v>31</v>
      </c>
      <c r="F140" s="6" t="s">
        <v>107</v>
      </c>
      <c r="G140" s="6" t="s">
        <v>398</v>
      </c>
      <c r="H140" s="6" t="s">
        <v>21</v>
      </c>
      <c r="I140" s="5">
        <v>0</v>
      </c>
    </row>
    <row r="141" spans="1:9" x14ac:dyDescent="0.25">
      <c r="A141" s="5" t="s">
        <v>399</v>
      </c>
      <c r="B141" s="6" t="s">
        <v>400</v>
      </c>
      <c r="C141" s="5">
        <v>2001</v>
      </c>
      <c r="D141" s="7" t="s">
        <v>30</v>
      </c>
      <c r="E141" s="6" t="s">
        <v>31</v>
      </c>
      <c r="F141" s="6" t="s">
        <v>107</v>
      </c>
      <c r="G141" s="6" t="s">
        <v>398</v>
      </c>
      <c r="H141" s="6" t="s">
        <v>15</v>
      </c>
      <c r="I141" s="5">
        <v>0</v>
      </c>
    </row>
    <row r="142" spans="1:9" x14ac:dyDescent="0.25">
      <c r="A142" s="5" t="s">
        <v>401</v>
      </c>
      <c r="B142" s="6" t="s">
        <v>402</v>
      </c>
      <c r="C142" s="5">
        <v>2002</v>
      </c>
      <c r="D142" s="7" t="s">
        <v>45</v>
      </c>
      <c r="E142" s="6" t="s">
        <v>319</v>
      </c>
      <c r="F142" s="6" t="s">
        <v>54</v>
      </c>
      <c r="G142" s="6" t="s">
        <v>55</v>
      </c>
      <c r="H142" s="6" t="s">
        <v>21</v>
      </c>
      <c r="I142" s="5">
        <v>0</v>
      </c>
    </row>
    <row r="143" spans="1:9" x14ac:dyDescent="0.25">
      <c r="A143" s="5" t="s">
        <v>403</v>
      </c>
      <c r="B143" s="6" t="s">
        <v>404</v>
      </c>
      <c r="C143" s="5">
        <v>2004</v>
      </c>
      <c r="D143" s="7" t="s">
        <v>45</v>
      </c>
      <c r="E143" s="6" t="s">
        <v>48</v>
      </c>
      <c r="F143" s="6" t="s">
        <v>49</v>
      </c>
      <c r="G143" s="6" t="s">
        <v>79</v>
      </c>
      <c r="H143" s="6" t="s">
        <v>15</v>
      </c>
      <c r="I143" s="5">
        <v>0</v>
      </c>
    </row>
    <row r="144" spans="1:9" x14ac:dyDescent="0.25">
      <c r="A144" s="5" t="s">
        <v>405</v>
      </c>
      <c r="B144" s="6" t="s">
        <v>406</v>
      </c>
      <c r="C144" s="5">
        <v>2004</v>
      </c>
      <c r="D144" s="7" t="s">
        <v>11</v>
      </c>
      <c r="E144" s="6" t="s">
        <v>134</v>
      </c>
      <c r="F144" s="6" t="s">
        <v>135</v>
      </c>
      <c r="G144" s="6" t="s">
        <v>136</v>
      </c>
      <c r="H144" s="6" t="s">
        <v>21</v>
      </c>
      <c r="I144" s="5">
        <v>0</v>
      </c>
    </row>
    <row r="145" spans="1:9" x14ac:dyDescent="0.25">
      <c r="A145" s="5" t="s">
        <v>407</v>
      </c>
      <c r="B145" s="6" t="s">
        <v>408</v>
      </c>
      <c r="C145" s="5">
        <v>2003</v>
      </c>
      <c r="D145" s="7" t="s">
        <v>11</v>
      </c>
      <c r="E145" s="6" t="s">
        <v>36</v>
      </c>
      <c r="F145" s="6" t="s">
        <v>37</v>
      </c>
      <c r="G145" s="6" t="s">
        <v>38</v>
      </c>
      <c r="H145" s="6" t="s">
        <v>21</v>
      </c>
      <c r="I145" s="5">
        <v>0</v>
      </c>
    </row>
    <row r="146" spans="1:9" x14ac:dyDescent="0.25">
      <c r="A146" s="5" t="s">
        <v>409</v>
      </c>
      <c r="B146" s="6" t="s">
        <v>410</v>
      </c>
      <c r="C146" s="5">
        <v>2001</v>
      </c>
      <c r="D146" s="7" t="s">
        <v>45</v>
      </c>
      <c r="E146" s="6" t="s">
        <v>174</v>
      </c>
      <c r="F146" s="6" t="s">
        <v>175</v>
      </c>
      <c r="G146" s="6" t="s">
        <v>176</v>
      </c>
      <c r="H146" s="6" t="s">
        <v>21</v>
      </c>
      <c r="I146" s="5">
        <v>0</v>
      </c>
    </row>
    <row r="147" spans="1:9" x14ac:dyDescent="0.25">
      <c r="A147" s="5" t="s">
        <v>411</v>
      </c>
      <c r="B147" s="6" t="s">
        <v>412</v>
      </c>
      <c r="C147" s="5">
        <v>2004</v>
      </c>
      <c r="D147" s="7" t="s">
        <v>24</v>
      </c>
      <c r="E147" s="6" t="s">
        <v>48</v>
      </c>
      <c r="F147" s="6" t="s">
        <v>49</v>
      </c>
      <c r="G147" s="6" t="s">
        <v>50</v>
      </c>
      <c r="H147" s="6" t="s">
        <v>21</v>
      </c>
      <c r="I147" s="5">
        <v>0</v>
      </c>
    </row>
    <row r="148" spans="1:9" x14ac:dyDescent="0.25">
      <c r="A148" s="5" t="s">
        <v>413</v>
      </c>
      <c r="B148" s="6" t="s">
        <v>414</v>
      </c>
      <c r="C148" s="5">
        <v>2003</v>
      </c>
      <c r="D148" s="7" t="s">
        <v>30</v>
      </c>
      <c r="E148" s="6" t="s">
        <v>12</v>
      </c>
      <c r="F148" s="6" t="s">
        <v>41</v>
      </c>
      <c r="G148" s="6" t="s">
        <v>104</v>
      </c>
      <c r="H148" s="6" t="s">
        <v>21</v>
      </c>
      <c r="I148" s="5">
        <v>0</v>
      </c>
    </row>
    <row r="149" spans="1:9" x14ac:dyDescent="0.25">
      <c r="A149" s="5" t="s">
        <v>415</v>
      </c>
      <c r="B149" s="6" t="s">
        <v>416</v>
      </c>
      <c r="C149" s="5">
        <v>2003</v>
      </c>
      <c r="D149" s="7" t="s">
        <v>11</v>
      </c>
      <c r="E149" s="6" t="s">
        <v>48</v>
      </c>
      <c r="F149" s="6" t="s">
        <v>49</v>
      </c>
      <c r="G149" s="6" t="s">
        <v>208</v>
      </c>
      <c r="H149" s="6" t="s">
        <v>21</v>
      </c>
      <c r="I149" s="5">
        <v>0</v>
      </c>
    </row>
    <row r="150" spans="1:9" x14ac:dyDescent="0.25">
      <c r="A150" s="5" t="s">
        <v>417</v>
      </c>
      <c r="B150" s="6" t="s">
        <v>418</v>
      </c>
      <c r="C150" s="5">
        <v>2004</v>
      </c>
      <c r="D150" s="7" t="s">
        <v>143</v>
      </c>
      <c r="E150" s="6" t="s">
        <v>419</v>
      </c>
      <c r="F150" s="6" t="s">
        <v>420</v>
      </c>
      <c r="G150" s="6" t="s">
        <v>421</v>
      </c>
      <c r="H150" s="6" t="s">
        <v>21</v>
      </c>
      <c r="I150" s="5">
        <v>0</v>
      </c>
    </row>
    <row r="151" spans="1:9" x14ac:dyDescent="0.25">
      <c r="A151" s="5" t="s">
        <v>422</v>
      </c>
      <c r="B151" s="6" t="s">
        <v>423</v>
      </c>
      <c r="C151" s="5">
        <v>2001</v>
      </c>
      <c r="D151" s="7" t="s">
        <v>45</v>
      </c>
      <c r="E151" s="6" t="s">
        <v>31</v>
      </c>
      <c r="F151" s="6" t="s">
        <v>424</v>
      </c>
      <c r="G151" s="6" t="s">
        <v>425</v>
      </c>
      <c r="H151" s="6" t="s">
        <v>15</v>
      </c>
      <c r="I151" s="5">
        <v>0</v>
      </c>
    </row>
    <row r="152" spans="1:9" x14ac:dyDescent="0.25">
      <c r="A152" s="5" t="s">
        <v>426</v>
      </c>
      <c r="B152" s="6" t="s">
        <v>427</v>
      </c>
      <c r="C152" s="5">
        <v>2003</v>
      </c>
      <c r="D152" s="7" t="s">
        <v>24</v>
      </c>
      <c r="E152" s="6" t="s">
        <v>53</v>
      </c>
      <c r="F152" s="6" t="s">
        <v>60</v>
      </c>
      <c r="G152" s="6" t="s">
        <v>61</v>
      </c>
      <c r="H152" s="6" t="s">
        <v>21</v>
      </c>
      <c r="I152" s="5">
        <v>0</v>
      </c>
    </row>
    <row r="153" spans="1:9" x14ac:dyDescent="0.25">
      <c r="A153" s="5" t="s">
        <v>428</v>
      </c>
      <c r="B153" s="6" t="s">
        <v>429</v>
      </c>
      <c r="C153" s="5">
        <v>2003</v>
      </c>
      <c r="D153" s="7" t="s">
        <v>143</v>
      </c>
      <c r="E153" s="6" t="s">
        <v>36</v>
      </c>
      <c r="F153" s="6" t="s">
        <v>37</v>
      </c>
      <c r="G153" s="6" t="s">
        <v>38</v>
      </c>
      <c r="H153" s="6" t="s">
        <v>21</v>
      </c>
      <c r="I153" s="5">
        <v>0</v>
      </c>
    </row>
    <row r="154" spans="1:9" x14ac:dyDescent="0.25">
      <c r="A154" s="5" t="s">
        <v>430</v>
      </c>
      <c r="B154" s="6" t="s">
        <v>431</v>
      </c>
      <c r="C154" s="5">
        <v>2003</v>
      </c>
      <c r="D154" s="7" t="s">
        <v>24</v>
      </c>
      <c r="E154" s="6" t="s">
        <v>48</v>
      </c>
      <c r="F154" s="6" t="s">
        <v>49</v>
      </c>
      <c r="G154" s="6" t="s">
        <v>50</v>
      </c>
      <c r="H154" s="6" t="s">
        <v>21</v>
      </c>
      <c r="I154" s="5">
        <v>0</v>
      </c>
    </row>
    <row r="155" spans="1:9" x14ac:dyDescent="0.25">
      <c r="A155" s="5" t="s">
        <v>432</v>
      </c>
      <c r="B155" s="6" t="s">
        <v>433</v>
      </c>
      <c r="C155" s="5">
        <v>2002</v>
      </c>
      <c r="D155" s="7" t="s">
        <v>30</v>
      </c>
      <c r="E155" s="6" t="s">
        <v>134</v>
      </c>
      <c r="F155" s="6" t="s">
        <v>135</v>
      </c>
      <c r="G155" s="6" t="s">
        <v>136</v>
      </c>
      <c r="H155" s="6" t="s">
        <v>21</v>
      </c>
      <c r="I155" s="5">
        <v>0</v>
      </c>
    </row>
    <row r="156" spans="1:9" x14ac:dyDescent="0.25">
      <c r="A156" s="5" t="s">
        <v>434</v>
      </c>
      <c r="B156" s="6" t="s">
        <v>435</v>
      </c>
      <c r="C156" s="5">
        <v>2003</v>
      </c>
      <c r="D156" s="7" t="s">
        <v>30</v>
      </c>
      <c r="E156" s="6" t="s">
        <v>134</v>
      </c>
      <c r="F156" s="6" t="s">
        <v>135</v>
      </c>
      <c r="G156" s="6" t="s">
        <v>136</v>
      </c>
      <c r="H156" s="6" t="s">
        <v>15</v>
      </c>
      <c r="I156" s="5">
        <v>0</v>
      </c>
    </row>
    <row r="157" spans="1:9" x14ac:dyDescent="0.25">
      <c r="A157" s="5" t="s">
        <v>436</v>
      </c>
      <c r="B157" s="6" t="s">
        <v>437</v>
      </c>
      <c r="C157" s="5">
        <v>2003</v>
      </c>
      <c r="D157" s="7" t="s">
        <v>24</v>
      </c>
      <c r="E157" s="6" t="s">
        <v>12</v>
      </c>
      <c r="F157" s="6" t="s">
        <v>41</v>
      </c>
      <c r="G157" s="6" t="s">
        <v>104</v>
      </c>
      <c r="H157" s="6" t="s">
        <v>21</v>
      </c>
      <c r="I157" s="5">
        <v>0</v>
      </c>
    </row>
    <row r="158" spans="1:9" x14ac:dyDescent="0.25">
      <c r="A158" s="5" t="s">
        <v>438</v>
      </c>
      <c r="B158" s="6" t="s">
        <v>439</v>
      </c>
      <c r="C158" s="5">
        <v>2003</v>
      </c>
      <c r="D158" s="7" t="s">
        <v>24</v>
      </c>
      <c r="E158" s="6" t="s">
        <v>69</v>
      </c>
      <c r="F158" s="6" t="s">
        <v>70</v>
      </c>
      <c r="G158" s="6" t="s">
        <v>71</v>
      </c>
      <c r="H158" s="6" t="s">
        <v>21</v>
      </c>
      <c r="I158" s="5">
        <v>0</v>
      </c>
    </row>
    <row r="159" spans="1:9" x14ac:dyDescent="0.25">
      <c r="A159" s="5" t="s">
        <v>440</v>
      </c>
      <c r="B159" s="6" t="s">
        <v>441</v>
      </c>
      <c r="C159" s="5">
        <v>2002</v>
      </c>
      <c r="D159" s="7" t="s">
        <v>30</v>
      </c>
      <c r="E159" s="6" t="s">
        <v>18</v>
      </c>
      <c r="F159" s="6" t="s">
        <v>19</v>
      </c>
      <c r="G159" s="6" t="s">
        <v>20</v>
      </c>
      <c r="H159" s="6" t="s">
        <v>21</v>
      </c>
      <c r="I159" s="5">
        <v>0</v>
      </c>
    </row>
    <row r="160" spans="1:9" x14ac:dyDescent="0.25">
      <c r="A160" s="5" t="s">
        <v>442</v>
      </c>
      <c r="B160" s="6" t="s">
        <v>443</v>
      </c>
      <c r="C160" s="5">
        <v>2004</v>
      </c>
      <c r="D160" s="7" t="s">
        <v>143</v>
      </c>
      <c r="E160" s="6" t="s">
        <v>12</v>
      </c>
      <c r="F160" s="6" t="s">
        <v>41</v>
      </c>
      <c r="G160" s="6" t="s">
        <v>42</v>
      </c>
      <c r="H160" s="6" t="s">
        <v>15</v>
      </c>
      <c r="I160" s="5">
        <v>0</v>
      </c>
    </row>
    <row r="161" spans="1:9" x14ac:dyDescent="0.25">
      <c r="A161" s="5" t="s">
        <v>444</v>
      </c>
      <c r="B161" s="6" t="s">
        <v>445</v>
      </c>
      <c r="C161" s="5">
        <v>2003</v>
      </c>
      <c r="D161" s="7" t="s">
        <v>11</v>
      </c>
      <c r="E161" s="6" t="s">
        <v>12</v>
      </c>
      <c r="F161" s="6" t="s">
        <v>41</v>
      </c>
      <c r="G161" s="6" t="s">
        <v>146</v>
      </c>
      <c r="H161" s="6" t="s">
        <v>21</v>
      </c>
      <c r="I161" s="5">
        <v>0</v>
      </c>
    </row>
    <row r="162" spans="1:9" x14ac:dyDescent="0.25">
      <c r="A162" s="5" t="s">
        <v>446</v>
      </c>
      <c r="B162" s="6" t="s">
        <v>447</v>
      </c>
      <c r="C162" s="5">
        <v>2001</v>
      </c>
      <c r="D162" s="7" t="s">
        <v>45</v>
      </c>
      <c r="E162" s="6" t="s">
        <v>448</v>
      </c>
      <c r="F162" s="6" t="s">
        <v>449</v>
      </c>
      <c r="G162" s="6" t="s">
        <v>450</v>
      </c>
      <c r="H162" s="6" t="s">
        <v>21</v>
      </c>
      <c r="I162" s="5">
        <v>0</v>
      </c>
    </row>
    <row r="163" spans="1:9" x14ac:dyDescent="0.25">
      <c r="A163" s="5" t="s">
        <v>451</v>
      </c>
      <c r="B163" s="6" t="s">
        <v>452</v>
      </c>
      <c r="C163" s="5">
        <v>2002</v>
      </c>
      <c r="D163" s="7" t="s">
        <v>30</v>
      </c>
      <c r="E163" s="6" t="s">
        <v>134</v>
      </c>
      <c r="F163" s="6" t="s">
        <v>135</v>
      </c>
      <c r="G163" s="6" t="s">
        <v>136</v>
      </c>
      <c r="H163" s="6" t="s">
        <v>21</v>
      </c>
      <c r="I163" s="5">
        <v>0</v>
      </c>
    </row>
    <row r="164" spans="1:9" x14ac:dyDescent="0.25">
      <c r="A164" s="5" t="s">
        <v>453</v>
      </c>
      <c r="B164" s="6" t="s">
        <v>454</v>
      </c>
      <c r="C164" s="5">
        <v>2002</v>
      </c>
      <c r="D164" s="7" t="s">
        <v>11</v>
      </c>
      <c r="E164" s="6" t="s">
        <v>48</v>
      </c>
      <c r="F164" s="6" t="s">
        <v>49</v>
      </c>
      <c r="G164" s="6" t="s">
        <v>50</v>
      </c>
      <c r="H164" s="6" t="s">
        <v>15</v>
      </c>
      <c r="I164" s="5">
        <v>0</v>
      </c>
    </row>
    <row r="165" spans="1:9" x14ac:dyDescent="0.25">
      <c r="A165" s="5" t="s">
        <v>455</v>
      </c>
      <c r="B165" s="6" t="s">
        <v>456</v>
      </c>
      <c r="C165" s="5">
        <v>2002</v>
      </c>
      <c r="D165" s="7" t="s">
        <v>45</v>
      </c>
      <c r="E165" s="6" t="s">
        <v>36</v>
      </c>
      <c r="F165" s="6" t="s">
        <v>37</v>
      </c>
      <c r="G165" s="6" t="s">
        <v>38</v>
      </c>
      <c r="H165" s="6" t="s">
        <v>21</v>
      </c>
      <c r="I165" s="5">
        <v>0</v>
      </c>
    </row>
    <row r="166" spans="1:9" x14ac:dyDescent="0.25">
      <c r="A166" s="5" t="s">
        <v>457</v>
      </c>
      <c r="B166" s="6" t="s">
        <v>458</v>
      </c>
      <c r="C166" s="5">
        <v>2002</v>
      </c>
      <c r="D166" s="7" t="s">
        <v>30</v>
      </c>
      <c r="E166" s="6" t="s">
        <v>74</v>
      </c>
      <c r="F166" s="6" t="s">
        <v>75</v>
      </c>
      <c r="G166" s="6" t="s">
        <v>87</v>
      </c>
      <c r="H166" s="6" t="s">
        <v>21</v>
      </c>
      <c r="I166" s="5">
        <v>0</v>
      </c>
    </row>
    <row r="167" spans="1:9" x14ac:dyDescent="0.25">
      <c r="A167" s="5" t="s">
        <v>459</v>
      </c>
      <c r="B167" s="6" t="s">
        <v>460</v>
      </c>
      <c r="C167" s="5">
        <v>2001</v>
      </c>
      <c r="D167" s="7" t="s">
        <v>24</v>
      </c>
      <c r="E167" s="6" t="s">
        <v>196</v>
      </c>
      <c r="F167" s="6" t="s">
        <v>197</v>
      </c>
      <c r="G167" s="6" t="s">
        <v>220</v>
      </c>
      <c r="H167" s="6" t="s">
        <v>21</v>
      </c>
      <c r="I167" s="5">
        <v>0</v>
      </c>
    </row>
    <row r="168" spans="1:9" x14ac:dyDescent="0.25">
      <c r="A168" s="5" t="s">
        <v>461</v>
      </c>
      <c r="B168" s="6" t="s">
        <v>462</v>
      </c>
      <c r="C168" s="5">
        <v>2004</v>
      </c>
      <c r="D168" s="7" t="s">
        <v>11</v>
      </c>
      <c r="E168" s="6" t="s">
        <v>99</v>
      </c>
      <c r="F168" s="6" t="s">
        <v>100</v>
      </c>
      <c r="G168" s="6" t="s">
        <v>203</v>
      </c>
      <c r="H168" s="6" t="s">
        <v>21</v>
      </c>
      <c r="I168" s="5">
        <v>0</v>
      </c>
    </row>
    <row r="169" spans="1:9" x14ac:dyDescent="0.25">
      <c r="A169" s="5" t="s">
        <v>463</v>
      </c>
      <c r="B169" s="6" t="s">
        <v>464</v>
      </c>
      <c r="C169" s="5">
        <v>2002</v>
      </c>
      <c r="D169" s="7" t="s">
        <v>30</v>
      </c>
      <c r="E169" s="6" t="s">
        <v>53</v>
      </c>
      <c r="F169" s="6" t="s">
        <v>60</v>
      </c>
      <c r="G169" s="6" t="s">
        <v>61</v>
      </c>
      <c r="H169" s="6" t="s">
        <v>15</v>
      </c>
      <c r="I169" s="5">
        <v>0</v>
      </c>
    </row>
    <row r="170" spans="1:9" x14ac:dyDescent="0.25">
      <c r="A170" s="5" t="s">
        <v>465</v>
      </c>
      <c r="B170" s="6" t="s">
        <v>466</v>
      </c>
      <c r="C170" s="5">
        <v>2002</v>
      </c>
      <c r="D170" s="7" t="s">
        <v>24</v>
      </c>
      <c r="E170" s="6" t="s">
        <v>48</v>
      </c>
      <c r="F170" s="6" t="s">
        <v>49</v>
      </c>
      <c r="G170" s="6" t="s">
        <v>50</v>
      </c>
      <c r="H170" s="6" t="s">
        <v>21</v>
      </c>
      <c r="I170" s="5">
        <v>0</v>
      </c>
    </row>
    <row r="171" spans="1:9" x14ac:dyDescent="0.25">
      <c r="A171" s="5" t="s">
        <v>467</v>
      </c>
      <c r="B171" s="6" t="s">
        <v>468</v>
      </c>
      <c r="C171" s="5">
        <v>2002</v>
      </c>
      <c r="D171" s="7" t="s">
        <v>24</v>
      </c>
      <c r="E171" s="6" t="s">
        <v>64</v>
      </c>
      <c r="F171" s="6" t="s">
        <v>92</v>
      </c>
      <c r="G171" s="6" t="s">
        <v>190</v>
      </c>
      <c r="H171" s="6" t="s">
        <v>21</v>
      </c>
      <c r="I171" s="5">
        <v>0</v>
      </c>
    </row>
    <row r="172" spans="1:9" x14ac:dyDescent="0.25">
      <c r="A172" s="5" t="s">
        <v>469</v>
      </c>
      <c r="B172" s="6" t="s">
        <v>470</v>
      </c>
      <c r="C172" s="5">
        <v>2003</v>
      </c>
      <c r="D172" s="7" t="s">
        <v>24</v>
      </c>
      <c r="E172" s="6" t="s">
        <v>53</v>
      </c>
      <c r="F172" s="6" t="s">
        <v>60</v>
      </c>
      <c r="G172" s="6" t="s">
        <v>61</v>
      </c>
      <c r="H172" s="6" t="s">
        <v>15</v>
      </c>
      <c r="I172" s="5">
        <v>0</v>
      </c>
    </row>
    <row r="173" spans="1:9" x14ac:dyDescent="0.25">
      <c r="A173" s="5" t="s">
        <v>471</v>
      </c>
      <c r="B173" s="6" t="s">
        <v>472</v>
      </c>
      <c r="C173" s="5">
        <v>2003</v>
      </c>
      <c r="D173" s="7" t="s">
        <v>30</v>
      </c>
      <c r="E173" s="6" t="s">
        <v>74</v>
      </c>
      <c r="F173" s="6" t="s">
        <v>75</v>
      </c>
      <c r="G173" s="6" t="s">
        <v>87</v>
      </c>
      <c r="H173" s="6" t="s">
        <v>21</v>
      </c>
      <c r="I173" s="5">
        <v>0</v>
      </c>
    </row>
    <row r="174" spans="1:9" x14ac:dyDescent="0.25">
      <c r="A174" s="5" t="s">
        <v>473</v>
      </c>
      <c r="B174" s="6" t="s">
        <v>474</v>
      </c>
      <c r="C174" s="5">
        <v>2004</v>
      </c>
      <c r="D174" s="7" t="s">
        <v>11</v>
      </c>
      <c r="E174" s="6" t="s">
        <v>99</v>
      </c>
      <c r="F174" s="6" t="s">
        <v>332</v>
      </c>
      <c r="G174" s="6" t="s">
        <v>343</v>
      </c>
      <c r="H174" s="6" t="s">
        <v>21</v>
      </c>
      <c r="I174" s="5">
        <v>0</v>
      </c>
    </row>
    <row r="175" spans="1:9" x14ac:dyDescent="0.25">
      <c r="A175" s="5" t="s">
        <v>475</v>
      </c>
      <c r="B175" s="6" t="s">
        <v>476</v>
      </c>
      <c r="C175" s="5">
        <v>2001</v>
      </c>
      <c r="D175" s="7" t="s">
        <v>30</v>
      </c>
      <c r="E175" s="6" t="s">
        <v>64</v>
      </c>
      <c r="F175" s="6" t="s">
        <v>65</v>
      </c>
      <c r="G175" s="6" t="s">
        <v>66</v>
      </c>
      <c r="H175" s="6" t="s">
        <v>21</v>
      </c>
      <c r="I175" s="5">
        <v>0</v>
      </c>
    </row>
    <row r="176" spans="1:9" x14ac:dyDescent="0.25">
      <c r="A176" s="5" t="s">
        <v>477</v>
      </c>
      <c r="B176" s="6" t="s">
        <v>478</v>
      </c>
      <c r="C176" s="5">
        <v>2003</v>
      </c>
      <c r="D176" s="7" t="s">
        <v>11</v>
      </c>
      <c r="E176" s="6" t="s">
        <v>113</v>
      </c>
      <c r="F176" s="6" t="s">
        <v>479</v>
      </c>
      <c r="G176" s="6" t="s">
        <v>129</v>
      </c>
      <c r="H176" s="6" t="s">
        <v>21</v>
      </c>
      <c r="I176" s="5">
        <v>0</v>
      </c>
    </row>
    <row r="177" spans="1:9" x14ac:dyDescent="0.25">
      <c r="A177" s="5" t="s">
        <v>480</v>
      </c>
      <c r="B177" s="6" t="s">
        <v>481</v>
      </c>
      <c r="C177" s="5">
        <v>2003</v>
      </c>
      <c r="D177" s="7" t="s">
        <v>30</v>
      </c>
      <c r="E177" s="6" t="s">
        <v>74</v>
      </c>
      <c r="F177" s="6" t="s">
        <v>75</v>
      </c>
      <c r="G177" s="6" t="s">
        <v>323</v>
      </c>
      <c r="H177" s="6" t="s">
        <v>21</v>
      </c>
      <c r="I177" s="5">
        <v>0</v>
      </c>
    </row>
    <row r="178" spans="1:9" x14ac:dyDescent="0.25">
      <c r="A178" s="5" t="s">
        <v>482</v>
      </c>
      <c r="B178" s="6" t="s">
        <v>483</v>
      </c>
      <c r="C178" s="5">
        <v>2003</v>
      </c>
      <c r="D178" s="7" t="s">
        <v>24</v>
      </c>
      <c r="E178" s="6" t="s">
        <v>74</v>
      </c>
      <c r="F178" s="6" t="s">
        <v>75</v>
      </c>
      <c r="G178" s="6" t="s">
        <v>87</v>
      </c>
      <c r="H178" s="6" t="s">
        <v>21</v>
      </c>
      <c r="I178" s="5">
        <v>0</v>
      </c>
    </row>
    <row r="179" spans="1:9" x14ac:dyDescent="0.25">
      <c r="A179" s="5" t="s">
        <v>484</v>
      </c>
      <c r="B179" s="6" t="s">
        <v>485</v>
      </c>
      <c r="C179" s="5">
        <v>2003</v>
      </c>
      <c r="D179" s="7" t="s">
        <v>30</v>
      </c>
      <c r="E179" s="6" t="s">
        <v>113</v>
      </c>
      <c r="F179" s="6" t="s">
        <v>158</v>
      </c>
      <c r="G179" s="6" t="s">
        <v>115</v>
      </c>
      <c r="H179" s="6" t="s">
        <v>21</v>
      </c>
      <c r="I179" s="5">
        <v>0</v>
      </c>
    </row>
    <row r="180" spans="1:9" x14ac:dyDescent="0.25">
      <c r="A180" s="5" t="s">
        <v>486</v>
      </c>
      <c r="B180" s="6" t="s">
        <v>487</v>
      </c>
      <c r="C180" s="5">
        <v>2003</v>
      </c>
      <c r="D180" s="7" t="s">
        <v>30</v>
      </c>
      <c r="E180" s="6" t="s">
        <v>113</v>
      </c>
      <c r="F180" s="6" t="s">
        <v>158</v>
      </c>
      <c r="G180" s="6" t="s">
        <v>115</v>
      </c>
      <c r="H180" s="6" t="s">
        <v>21</v>
      </c>
      <c r="I180" s="5">
        <v>0</v>
      </c>
    </row>
    <row r="181" spans="1:9" x14ac:dyDescent="0.25">
      <c r="A181" s="5" t="s">
        <v>488</v>
      </c>
      <c r="B181" s="6" t="s">
        <v>489</v>
      </c>
      <c r="C181" s="5">
        <v>2004</v>
      </c>
      <c r="D181" s="7" t="s">
        <v>24</v>
      </c>
      <c r="E181" s="6" t="s">
        <v>12</v>
      </c>
      <c r="F181" s="6" t="s">
        <v>41</v>
      </c>
      <c r="G181" s="6" t="s">
        <v>104</v>
      </c>
      <c r="H181" s="6" t="s">
        <v>15</v>
      </c>
      <c r="I181" s="5">
        <v>0</v>
      </c>
    </row>
    <row r="182" spans="1:9" x14ac:dyDescent="0.25">
      <c r="A182" s="5" t="s">
        <v>490</v>
      </c>
      <c r="B182" s="6" t="s">
        <v>491</v>
      </c>
      <c r="C182" s="5">
        <v>2001</v>
      </c>
      <c r="D182" s="7" t="s">
        <v>45</v>
      </c>
      <c r="E182" s="6" t="s">
        <v>74</v>
      </c>
      <c r="F182" s="6" t="s">
        <v>75</v>
      </c>
      <c r="G182" s="6" t="s">
        <v>76</v>
      </c>
      <c r="H182" s="6" t="s">
        <v>15</v>
      </c>
      <c r="I182" s="5">
        <v>0</v>
      </c>
    </row>
    <row r="183" spans="1:9" x14ac:dyDescent="0.25">
      <c r="A183" s="8" t="s">
        <v>492</v>
      </c>
      <c r="B183" s="9" t="s">
        <v>493</v>
      </c>
      <c r="C183" s="8">
        <v>2005</v>
      </c>
      <c r="D183" s="10" t="s">
        <v>11</v>
      </c>
      <c r="E183" s="9" t="s">
        <v>242</v>
      </c>
      <c r="F183" s="9" t="s">
        <v>243</v>
      </c>
      <c r="G183" s="9" t="s">
        <v>244</v>
      </c>
      <c r="H183" s="9" t="s">
        <v>21</v>
      </c>
      <c r="I183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Комплексный зачёт</vt:lpstr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2017-08-06T11:31:13Z</dcterms:created>
  <dcterms:modified xsi:type="dcterms:W3CDTF">2017-08-06T11:33:52Z</dcterms:modified>
</cp:coreProperties>
</file>