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6860"/>
  </bookViews>
  <sheets>
    <sheet name="Комплексный зачёт" sheetId="14" r:id="rId1"/>
    <sheet name="Разряды и звания" sheetId="13" r:id="rId2"/>
    <sheet name="Командные гонки(п)" sheetId="12" r:id="rId3"/>
    <sheet name="Командные гонки" sheetId="11" r:id="rId4"/>
    <sheet name="Финал(п)" sheetId="10" r:id="rId5"/>
    <sheet name="Финал" sheetId="9" r:id="rId6"/>
    <sheet name="Полуфинал(п)" sheetId="8" r:id="rId7"/>
    <sheet name="Полуфинал" sheetId="7" r:id="rId8"/>
    <sheet name="Квалификация(п)" sheetId="6" r:id="rId9"/>
    <sheet name="Квалификация" sheetId="5" r:id="rId10"/>
    <sheet name="Экипажи индивидуальных гонок" sheetId="4" r:id="rId11"/>
    <sheet name="Сводка по участникам" sheetId="3" r:id="rId12"/>
    <sheet name="Все участники соревнований" sheetId="2" r:id="rId13"/>
  </sheets>
  <definedNames>
    <definedName name="_xlnm._FilterDatabase" localSheetId="10" hidden="1">'Экипажи индивидуальных гонок'!$A$1:$M$239</definedName>
  </definedNames>
  <calcPr calcId="124519"/>
</workbook>
</file>

<file path=xl/calcChain.xml><?xml version="1.0" encoding="utf-8"?>
<calcChain xmlns="http://schemas.openxmlformats.org/spreadsheetml/2006/main">
  <c r="Z9" i="14"/>
  <c r="AB9" s="1"/>
  <c r="Z10"/>
  <c r="AB10" s="1"/>
  <c r="Z11"/>
  <c r="AB11" s="1"/>
  <c r="Z12"/>
  <c r="AB12" s="1"/>
  <c r="Z13"/>
  <c r="AB13" s="1"/>
  <c r="Z14"/>
  <c r="Z15"/>
  <c r="Z16"/>
  <c r="Z17"/>
  <c r="Z18"/>
  <c r="Z19"/>
  <c r="Z20"/>
  <c r="Z21"/>
  <c r="AB21" s="1"/>
  <c r="Z22"/>
  <c r="AB22" s="1"/>
  <c r="Z23"/>
  <c r="AB23" s="1"/>
  <c r="Z24"/>
  <c r="AB24" s="1"/>
  <c r="Z25"/>
  <c r="AB25" s="1"/>
  <c r="Z26"/>
  <c r="Z27"/>
  <c r="Z28"/>
  <c r="Z29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N9"/>
  <c r="N10"/>
  <c r="N11"/>
  <c r="N12"/>
  <c r="N13"/>
  <c r="N14"/>
  <c r="AB14" s="1"/>
  <c r="N15"/>
  <c r="AB15" s="1"/>
  <c r="N16"/>
  <c r="AB16" s="1"/>
  <c r="N17"/>
  <c r="AB17" s="1"/>
  <c r="N18"/>
  <c r="AB18" s="1"/>
  <c r="N19"/>
  <c r="N20"/>
  <c r="N21"/>
  <c r="N22"/>
  <c r="N23"/>
  <c r="N24"/>
  <c r="N25"/>
  <c r="N26"/>
  <c r="AB26" s="1"/>
  <c r="N27"/>
  <c r="AB27" s="1"/>
  <c r="N28"/>
  <c r="AB28" s="1"/>
  <c r="N29"/>
  <c r="AB29" s="1"/>
  <c r="M9"/>
  <c r="M10"/>
  <c r="M11"/>
  <c r="AA11" s="1"/>
  <c r="M12"/>
  <c r="AA12" s="1"/>
  <c r="M13"/>
  <c r="AA13" s="1"/>
  <c r="M14"/>
  <c r="AA14" s="1"/>
  <c r="M15"/>
  <c r="AA15" s="1"/>
  <c r="M16"/>
  <c r="M17"/>
  <c r="M18"/>
  <c r="M19"/>
  <c r="M20"/>
  <c r="M21"/>
  <c r="M22"/>
  <c r="M23"/>
  <c r="AA23" s="1"/>
  <c r="M24"/>
  <c r="AA24" s="1"/>
  <c r="M25"/>
  <c r="AA25" s="1"/>
  <c r="M26"/>
  <c r="AA26" s="1"/>
  <c r="M27"/>
  <c r="AA27" s="1"/>
  <c r="M28"/>
  <c r="M29"/>
  <c r="BB208" i="12"/>
  <c r="AE208"/>
  <c r="AF208" s="1"/>
  <c r="BD208" s="1"/>
  <c r="BE208" s="1"/>
  <c r="BB203"/>
  <c r="BC203" s="1"/>
  <c r="AE203"/>
  <c r="AF203" s="1"/>
  <c r="BB200"/>
  <c r="BC200" s="1"/>
  <c r="AE200"/>
  <c r="AF200" s="1"/>
  <c r="BB197"/>
  <c r="BC197" s="1"/>
  <c r="AE197"/>
  <c r="AF197" s="1"/>
  <c r="BE191"/>
  <c r="BD191"/>
  <c r="BB191"/>
  <c r="AE191"/>
  <c r="BB188"/>
  <c r="BC188" s="1"/>
  <c r="AE188"/>
  <c r="AF188" s="1"/>
  <c r="BB182"/>
  <c r="BC182" s="1"/>
  <c r="AE182"/>
  <c r="AF182" s="1"/>
  <c r="BB179"/>
  <c r="BC179" s="1"/>
  <c r="AE179"/>
  <c r="AF179" s="1"/>
  <c r="BB176"/>
  <c r="BC176" s="1"/>
  <c r="AE176"/>
  <c r="AF176" s="1"/>
  <c r="BB171"/>
  <c r="BC171" s="1"/>
  <c r="AF171"/>
  <c r="AE171"/>
  <c r="BB168"/>
  <c r="BC168" s="1"/>
  <c r="AE168"/>
  <c r="AF168" s="1"/>
  <c r="BB165"/>
  <c r="BC165" s="1"/>
  <c r="AE165"/>
  <c r="AF165" s="1"/>
  <c r="BB162"/>
  <c r="BC162" s="1"/>
  <c r="AE162"/>
  <c r="AF162" s="1"/>
  <c r="BB153"/>
  <c r="BC153" s="1"/>
  <c r="AE153"/>
  <c r="AF153" s="1"/>
  <c r="BB150"/>
  <c r="BC150" s="1"/>
  <c r="AE150"/>
  <c r="AF150" s="1"/>
  <c r="BB147"/>
  <c r="BC147" s="1"/>
  <c r="AE147"/>
  <c r="AF147" s="1"/>
  <c r="BB144"/>
  <c r="BC144" s="1"/>
  <c r="AE144"/>
  <c r="AF144" s="1"/>
  <c r="BB137"/>
  <c r="BC137" s="1"/>
  <c r="AE137"/>
  <c r="AF137" s="1"/>
  <c r="BB134"/>
  <c r="BC134" s="1"/>
  <c r="AE134"/>
  <c r="AF134" s="1"/>
  <c r="BB131"/>
  <c r="BC131" s="1"/>
  <c r="BD131" s="1"/>
  <c r="BE131" s="1"/>
  <c r="AE131"/>
  <c r="BB128"/>
  <c r="BC128" s="1"/>
  <c r="BD128" s="1"/>
  <c r="BE128" s="1"/>
  <c r="AE128"/>
  <c r="BB125"/>
  <c r="BC125" s="1"/>
  <c r="AE125"/>
  <c r="AF125" s="1"/>
  <c r="BB120"/>
  <c r="BC120" s="1"/>
  <c r="AE120"/>
  <c r="AF120" s="1"/>
  <c r="BB117"/>
  <c r="BC117" s="1"/>
  <c r="AE117"/>
  <c r="AF117" s="1"/>
  <c r="BB114"/>
  <c r="BC114" s="1"/>
  <c r="AE114"/>
  <c r="AF114" s="1"/>
  <c r="BB108"/>
  <c r="BC108" s="1"/>
  <c r="AE108"/>
  <c r="AF108" s="1"/>
  <c r="BB105"/>
  <c r="BC105" s="1"/>
  <c r="AE105"/>
  <c r="AF105" s="1"/>
  <c r="BB99"/>
  <c r="BC99" s="1"/>
  <c r="AE99"/>
  <c r="AF99" s="1"/>
  <c r="BB94"/>
  <c r="BC94" s="1"/>
  <c r="AE94"/>
  <c r="AF94" s="1"/>
  <c r="BC91"/>
  <c r="BB91"/>
  <c r="AE91"/>
  <c r="AF91" s="1"/>
  <c r="BC83"/>
  <c r="BB83"/>
  <c r="AE83"/>
  <c r="AF83" s="1"/>
  <c r="BC78"/>
  <c r="BB78"/>
  <c r="AE78"/>
  <c r="AF78" s="1"/>
  <c r="BB75"/>
  <c r="BC75" s="1"/>
  <c r="AE75"/>
  <c r="AF75" s="1"/>
  <c r="BB72"/>
  <c r="BC72" s="1"/>
  <c r="AE72"/>
  <c r="AF72" s="1"/>
  <c r="BB67"/>
  <c r="BC67" s="1"/>
  <c r="BD67" s="1"/>
  <c r="BE67" s="1"/>
  <c r="AE67"/>
  <c r="BB64"/>
  <c r="BC64" s="1"/>
  <c r="AE64"/>
  <c r="AF64" s="1"/>
  <c r="BB61"/>
  <c r="BC61" s="1"/>
  <c r="AE61"/>
  <c r="AF61" s="1"/>
  <c r="BB58"/>
  <c r="AE58"/>
  <c r="AF58" s="1"/>
  <c r="BD58" s="1"/>
  <c r="BE58" s="1"/>
  <c r="BB55"/>
  <c r="BC55" s="1"/>
  <c r="AE55"/>
  <c r="AF55" s="1"/>
  <c r="BB52"/>
  <c r="BC52" s="1"/>
  <c r="AF52"/>
  <c r="AE52"/>
  <c r="BB45"/>
  <c r="BC45" s="1"/>
  <c r="AE45"/>
  <c r="AF45" s="1"/>
  <c r="BB42"/>
  <c r="BC42" s="1"/>
  <c r="AE42"/>
  <c r="AF42" s="1"/>
  <c r="BB39"/>
  <c r="BC39" s="1"/>
  <c r="AE39"/>
  <c r="AF39" s="1"/>
  <c r="BB36"/>
  <c r="BC36" s="1"/>
  <c r="AE36"/>
  <c r="AF36" s="1"/>
  <c r="BB31"/>
  <c r="BC31" s="1"/>
  <c r="AE31"/>
  <c r="AF31" s="1"/>
  <c r="BB28"/>
  <c r="BC28" s="1"/>
  <c r="AE28"/>
  <c r="AF28" s="1"/>
  <c r="BB25"/>
  <c r="BC25" s="1"/>
  <c r="AE25"/>
  <c r="AF25" s="1"/>
  <c r="BB22"/>
  <c r="BC22" s="1"/>
  <c r="AE22"/>
  <c r="AF22" s="1"/>
  <c r="BB19"/>
  <c r="BC19" s="1"/>
  <c r="AE19"/>
  <c r="AF19" s="1"/>
  <c r="BB16"/>
  <c r="BC16" s="1"/>
  <c r="AE16"/>
  <c r="AF16" s="1"/>
  <c r="BB13"/>
  <c r="BC13" s="1"/>
  <c r="AE13"/>
  <c r="AF13" s="1"/>
  <c r="BB10"/>
  <c r="BC10" s="1"/>
  <c r="AE10"/>
  <c r="AF10" s="1"/>
  <c r="L100" i="11"/>
  <c r="P100" s="1"/>
  <c r="L99"/>
  <c r="P99" s="1"/>
  <c r="O98"/>
  <c r="P98" s="1"/>
  <c r="L98"/>
  <c r="O97"/>
  <c r="L97"/>
  <c r="O96"/>
  <c r="L96"/>
  <c r="O95"/>
  <c r="L95"/>
  <c r="O94"/>
  <c r="P94" s="1"/>
  <c r="L94"/>
  <c r="P95"/>
  <c r="P97"/>
  <c r="O88"/>
  <c r="P88" s="1"/>
  <c r="L88"/>
  <c r="L87"/>
  <c r="P87" s="1"/>
  <c r="O86"/>
  <c r="L86"/>
  <c r="O85"/>
  <c r="L85"/>
  <c r="O84"/>
  <c r="L84"/>
  <c r="O83"/>
  <c r="P83" s="1"/>
  <c r="L83"/>
  <c r="O82"/>
  <c r="L82"/>
  <c r="P82" s="1"/>
  <c r="O81"/>
  <c r="P81" s="1"/>
  <c r="L81"/>
  <c r="O80"/>
  <c r="L80"/>
  <c r="P80" s="1"/>
  <c r="O79"/>
  <c r="L79"/>
  <c r="P79" s="1"/>
  <c r="O78"/>
  <c r="L78"/>
  <c r="O77"/>
  <c r="P77" s="1"/>
  <c r="L77"/>
  <c r="O76"/>
  <c r="L76"/>
  <c r="O75"/>
  <c r="L75"/>
  <c r="O74"/>
  <c r="L74"/>
  <c r="O73"/>
  <c r="L73"/>
  <c r="O72"/>
  <c r="L72"/>
  <c r="O71"/>
  <c r="L71"/>
  <c r="P71" s="1"/>
  <c r="O70"/>
  <c r="L70"/>
  <c r="P72"/>
  <c r="P76"/>
  <c r="P73"/>
  <c r="P70"/>
  <c r="O65"/>
  <c r="L65"/>
  <c r="O64"/>
  <c r="L64"/>
  <c r="O63"/>
  <c r="O62"/>
  <c r="O61"/>
  <c r="L61"/>
  <c r="O60"/>
  <c r="L60"/>
  <c r="O59"/>
  <c r="L59"/>
  <c r="O58"/>
  <c r="L58"/>
  <c r="O57"/>
  <c r="L57"/>
  <c r="P58"/>
  <c r="P64"/>
  <c r="P65"/>
  <c r="P62"/>
  <c r="P63"/>
  <c r="O52"/>
  <c r="L52"/>
  <c r="O51"/>
  <c r="L51"/>
  <c r="P51" s="1"/>
  <c r="L50"/>
  <c r="O49"/>
  <c r="L49"/>
  <c r="O48"/>
  <c r="L48"/>
  <c r="O47"/>
  <c r="L47"/>
  <c r="O46"/>
  <c r="L46"/>
  <c r="O45"/>
  <c r="P45" s="1"/>
  <c r="L45"/>
  <c r="O44"/>
  <c r="L44"/>
  <c r="O43"/>
  <c r="L43"/>
  <c r="P44"/>
  <c r="P50"/>
  <c r="P49"/>
  <c r="L38"/>
  <c r="P38" s="1"/>
  <c r="O37"/>
  <c r="L37"/>
  <c r="L36"/>
  <c r="O35"/>
  <c r="L35"/>
  <c r="O34"/>
  <c r="P34" s="1"/>
  <c r="L34"/>
  <c r="O33"/>
  <c r="L33"/>
  <c r="O32"/>
  <c r="L32"/>
  <c r="O31"/>
  <c r="L31"/>
  <c r="O30"/>
  <c r="O29"/>
  <c r="L29"/>
  <c r="O28"/>
  <c r="L28"/>
  <c r="L27"/>
  <c r="P27" s="1"/>
  <c r="O26"/>
  <c r="L26"/>
  <c r="P26" s="1"/>
  <c r="O25"/>
  <c r="L25"/>
  <c r="P25" s="1"/>
  <c r="O24"/>
  <c r="P24" s="1"/>
  <c r="L24"/>
  <c r="L23"/>
  <c r="O22"/>
  <c r="L22"/>
  <c r="O21"/>
  <c r="L21"/>
  <c r="P21" s="1"/>
  <c r="O20"/>
  <c r="L20"/>
  <c r="O19"/>
  <c r="L19"/>
  <c r="O18"/>
  <c r="L18"/>
  <c r="P18" s="1"/>
  <c r="O17"/>
  <c r="P17" s="1"/>
  <c r="L17"/>
  <c r="O16"/>
  <c r="L16"/>
  <c r="O15"/>
  <c r="L15"/>
  <c r="P15" s="1"/>
  <c r="O14"/>
  <c r="L14"/>
  <c r="O13"/>
  <c r="L13"/>
  <c r="P13" s="1"/>
  <c r="O12"/>
  <c r="L12"/>
  <c r="O11"/>
  <c r="P11" s="1"/>
  <c r="L11"/>
  <c r="O10"/>
  <c r="L10"/>
  <c r="P16"/>
  <c r="P23"/>
  <c r="P29"/>
  <c r="P35"/>
  <c r="P30"/>
  <c r="P36"/>
  <c r="P37"/>
  <c r="AE67" i="10"/>
  <c r="AE68"/>
  <c r="AE69"/>
  <c r="AE70"/>
  <c r="AE71"/>
  <c r="AD66"/>
  <c r="AE66" s="1"/>
  <c r="AD67"/>
  <c r="AD68"/>
  <c r="AD69"/>
  <c r="AD70"/>
  <c r="AD71"/>
  <c r="AD72"/>
  <c r="AE72" s="1"/>
  <c r="AD73"/>
  <c r="AE73" s="1"/>
  <c r="AE53"/>
  <c r="AE54"/>
  <c r="AD52"/>
  <c r="AE52" s="1"/>
  <c r="AD53"/>
  <c r="AD54"/>
  <c r="AD55"/>
  <c r="AE55" s="1"/>
  <c r="AD56"/>
  <c r="AE56" s="1"/>
  <c r="AD57"/>
  <c r="AE57" s="1"/>
  <c r="AD58"/>
  <c r="AE58" s="1"/>
  <c r="AD59"/>
  <c r="AE59" s="1"/>
  <c r="AD60"/>
  <c r="AE60" s="1"/>
  <c r="AD61"/>
  <c r="AE61" s="1"/>
  <c r="AE39"/>
  <c r="AE40"/>
  <c r="AD38"/>
  <c r="AE38" s="1"/>
  <c r="AD39"/>
  <c r="AD40"/>
  <c r="AD41"/>
  <c r="AE41" s="1"/>
  <c r="AD42"/>
  <c r="AE42" s="1"/>
  <c r="AD43"/>
  <c r="AE43" s="1"/>
  <c r="AD44"/>
  <c r="AE44" s="1"/>
  <c r="AD45"/>
  <c r="AE45" s="1"/>
  <c r="AD46"/>
  <c r="AE46" s="1"/>
  <c r="AD47"/>
  <c r="AE47" s="1"/>
  <c r="AE25"/>
  <c r="AE26"/>
  <c r="AD24"/>
  <c r="AE24" s="1"/>
  <c r="AD25"/>
  <c r="AD26"/>
  <c r="AD27"/>
  <c r="AE27" s="1"/>
  <c r="AD28"/>
  <c r="AE28" s="1"/>
  <c r="AD29"/>
  <c r="AE29" s="1"/>
  <c r="AD30"/>
  <c r="AE30" s="1"/>
  <c r="AD31"/>
  <c r="AE31" s="1"/>
  <c r="AD32"/>
  <c r="AE32" s="1"/>
  <c r="AD33"/>
  <c r="AE33" s="1"/>
  <c r="AE12"/>
  <c r="AE13"/>
  <c r="AD10"/>
  <c r="AE10" s="1"/>
  <c r="AD11"/>
  <c r="AE11" s="1"/>
  <c r="AD12"/>
  <c r="AD13"/>
  <c r="AD14"/>
  <c r="AE14" s="1"/>
  <c r="AD15"/>
  <c r="AE15" s="1"/>
  <c r="AD16"/>
  <c r="AE16" s="1"/>
  <c r="AD17"/>
  <c r="AE17" s="1"/>
  <c r="AD18"/>
  <c r="AE18" s="1"/>
  <c r="AD19"/>
  <c r="AE19" s="1"/>
  <c r="M66" i="9"/>
  <c r="M67"/>
  <c r="M68"/>
  <c r="M69"/>
  <c r="M70"/>
  <c r="L66"/>
  <c r="L67"/>
  <c r="L68"/>
  <c r="L69"/>
  <c r="L70"/>
  <c r="L71"/>
  <c r="M71" s="1"/>
  <c r="L72"/>
  <c r="M72" s="1"/>
  <c r="L73"/>
  <c r="M73" s="1"/>
  <c r="M52"/>
  <c r="M53"/>
  <c r="M54"/>
  <c r="M60"/>
  <c r="L52"/>
  <c r="L53"/>
  <c r="L54"/>
  <c r="L55"/>
  <c r="M55" s="1"/>
  <c r="L56"/>
  <c r="M56" s="1"/>
  <c r="L57"/>
  <c r="M57" s="1"/>
  <c r="L58"/>
  <c r="M58" s="1"/>
  <c r="L59"/>
  <c r="M59" s="1"/>
  <c r="L60"/>
  <c r="L61"/>
  <c r="M38"/>
  <c r="M39"/>
  <c r="M40"/>
  <c r="M43"/>
  <c r="L38"/>
  <c r="L39"/>
  <c r="L40"/>
  <c r="L41"/>
  <c r="M41" s="1"/>
  <c r="L42"/>
  <c r="M42" s="1"/>
  <c r="L43"/>
  <c r="L44"/>
  <c r="M44" s="1"/>
  <c r="L45"/>
  <c r="M45" s="1"/>
  <c r="L46"/>
  <c r="M46" s="1"/>
  <c r="L47"/>
  <c r="M47" s="1"/>
  <c r="M24"/>
  <c r="M25"/>
  <c r="M26"/>
  <c r="M27"/>
  <c r="L24"/>
  <c r="L25"/>
  <c r="L26"/>
  <c r="L27"/>
  <c r="L28"/>
  <c r="M28" s="1"/>
  <c r="L29"/>
  <c r="M29" s="1"/>
  <c r="L30"/>
  <c r="M30" s="1"/>
  <c r="L31"/>
  <c r="M31" s="1"/>
  <c r="L32"/>
  <c r="M32" s="1"/>
  <c r="L33"/>
  <c r="M10"/>
  <c r="M11"/>
  <c r="M12"/>
  <c r="M18"/>
  <c r="L10"/>
  <c r="L11"/>
  <c r="L12"/>
  <c r="L13"/>
  <c r="M13" s="1"/>
  <c r="L14"/>
  <c r="M14" s="1"/>
  <c r="L15"/>
  <c r="M15" s="1"/>
  <c r="L16"/>
  <c r="M16" s="1"/>
  <c r="L17"/>
  <c r="M17" s="1"/>
  <c r="L18"/>
  <c r="L19"/>
  <c r="M19" s="1"/>
  <c r="AE141" i="8"/>
  <c r="AE142"/>
  <c r="AD140"/>
  <c r="AE140" s="1"/>
  <c r="AD141"/>
  <c r="AD142"/>
  <c r="AD143"/>
  <c r="AE143" s="1"/>
  <c r="AD144"/>
  <c r="AE144" s="1"/>
  <c r="AD145"/>
  <c r="AE145" s="1"/>
  <c r="AD146"/>
  <c r="AE146" s="1"/>
  <c r="AD147"/>
  <c r="AE147" s="1"/>
  <c r="AD148"/>
  <c r="AE148" s="1"/>
  <c r="AD149"/>
  <c r="AE149" s="1"/>
  <c r="AD100"/>
  <c r="AE100" s="1"/>
  <c r="AD101"/>
  <c r="AE101" s="1"/>
  <c r="AD102"/>
  <c r="AE102" s="1"/>
  <c r="AD103"/>
  <c r="AE103" s="1"/>
  <c r="AD104"/>
  <c r="AE104" s="1"/>
  <c r="AD105"/>
  <c r="AE105" s="1"/>
  <c r="AD106"/>
  <c r="AE106" s="1"/>
  <c r="AD107"/>
  <c r="AE107" s="1"/>
  <c r="AD108"/>
  <c r="AE108" s="1"/>
  <c r="AD109"/>
  <c r="AE109" s="1"/>
  <c r="AD110"/>
  <c r="AE110" s="1"/>
  <c r="AD111"/>
  <c r="AE111" s="1"/>
  <c r="AD112"/>
  <c r="AE112" s="1"/>
  <c r="AD113"/>
  <c r="AE113" s="1"/>
  <c r="AD114"/>
  <c r="AE114" s="1"/>
  <c r="AD115"/>
  <c r="AE115" s="1"/>
  <c r="AD116"/>
  <c r="AE116" s="1"/>
  <c r="AD117"/>
  <c r="AE117" s="1"/>
  <c r="AD118"/>
  <c r="AE118" s="1"/>
  <c r="AD119"/>
  <c r="AE119" s="1"/>
  <c r="AD120"/>
  <c r="AE120" s="1"/>
  <c r="AD121"/>
  <c r="AE121" s="1"/>
  <c r="AD122"/>
  <c r="AE122" s="1"/>
  <c r="AD123"/>
  <c r="AE123" s="1"/>
  <c r="AD124"/>
  <c r="AE124" s="1"/>
  <c r="AD125"/>
  <c r="AE125" s="1"/>
  <c r="AD126"/>
  <c r="AE126" s="1"/>
  <c r="AD127"/>
  <c r="AE127" s="1"/>
  <c r="AD128"/>
  <c r="AE128" s="1"/>
  <c r="AD129"/>
  <c r="AE129" s="1"/>
  <c r="AD130"/>
  <c r="AE130" s="1"/>
  <c r="AD131"/>
  <c r="AE131" s="1"/>
  <c r="AD132"/>
  <c r="AE132" s="1"/>
  <c r="AD133"/>
  <c r="AE133" s="1"/>
  <c r="AD134"/>
  <c r="AD135"/>
  <c r="AE76"/>
  <c r="AE77"/>
  <c r="AE78"/>
  <c r="AE81"/>
  <c r="AD75"/>
  <c r="AE75" s="1"/>
  <c r="AD76"/>
  <c r="AD77"/>
  <c r="AD78"/>
  <c r="AD79"/>
  <c r="AE79" s="1"/>
  <c r="AD80"/>
  <c r="AE80" s="1"/>
  <c r="AD81"/>
  <c r="AD82"/>
  <c r="AE82" s="1"/>
  <c r="AD83"/>
  <c r="AE83" s="1"/>
  <c r="AD84"/>
  <c r="AE84" s="1"/>
  <c r="AD85"/>
  <c r="AE85" s="1"/>
  <c r="AD86"/>
  <c r="AE86" s="1"/>
  <c r="AD87"/>
  <c r="AE87" s="1"/>
  <c r="AD88"/>
  <c r="AE88" s="1"/>
  <c r="AD89"/>
  <c r="AE89" s="1"/>
  <c r="AD90"/>
  <c r="AE90" s="1"/>
  <c r="AD91"/>
  <c r="AE91" s="1"/>
  <c r="AD92"/>
  <c r="AE92" s="1"/>
  <c r="AD93"/>
  <c r="AE93" s="1"/>
  <c r="AD94"/>
  <c r="AE94" s="1"/>
  <c r="AD95"/>
  <c r="AE95" s="1"/>
  <c r="AD54"/>
  <c r="AE54" s="1"/>
  <c r="AD55"/>
  <c r="AE55" s="1"/>
  <c r="AD56"/>
  <c r="AE56" s="1"/>
  <c r="AD57"/>
  <c r="AE57" s="1"/>
  <c r="AD58"/>
  <c r="AE58" s="1"/>
  <c r="AD59"/>
  <c r="AE59" s="1"/>
  <c r="AD60"/>
  <c r="AE60" s="1"/>
  <c r="AD61"/>
  <c r="AE61" s="1"/>
  <c r="AD62"/>
  <c r="AE62" s="1"/>
  <c r="AD63"/>
  <c r="AE63" s="1"/>
  <c r="AD64"/>
  <c r="AE64" s="1"/>
  <c r="AD65"/>
  <c r="AE65" s="1"/>
  <c r="AD66"/>
  <c r="AE66" s="1"/>
  <c r="AD67"/>
  <c r="AE67" s="1"/>
  <c r="AD68"/>
  <c r="AE68" s="1"/>
  <c r="AD69"/>
  <c r="AE69" s="1"/>
  <c r="AD70"/>
  <c r="AD10"/>
  <c r="AE10" s="1"/>
  <c r="AD11"/>
  <c r="AE11" s="1"/>
  <c r="AD12"/>
  <c r="AE12" s="1"/>
  <c r="AD13"/>
  <c r="AE13" s="1"/>
  <c r="AD14"/>
  <c r="AE14" s="1"/>
  <c r="AD15"/>
  <c r="AE15" s="1"/>
  <c r="AD16"/>
  <c r="AE16" s="1"/>
  <c r="AD17"/>
  <c r="AE17" s="1"/>
  <c r="AD18"/>
  <c r="AE18" s="1"/>
  <c r="AD19"/>
  <c r="AE19" s="1"/>
  <c r="AD20"/>
  <c r="AE20" s="1"/>
  <c r="AD21"/>
  <c r="AE21" s="1"/>
  <c r="AD22"/>
  <c r="AE22" s="1"/>
  <c r="AD23"/>
  <c r="AE23" s="1"/>
  <c r="AD24"/>
  <c r="AE24" s="1"/>
  <c r="AD25"/>
  <c r="AE25" s="1"/>
  <c r="AD26"/>
  <c r="AE26" s="1"/>
  <c r="AD27"/>
  <c r="AE27" s="1"/>
  <c r="AD28"/>
  <c r="AE28" s="1"/>
  <c r="AD29"/>
  <c r="AE29" s="1"/>
  <c r="AD30"/>
  <c r="AE30" s="1"/>
  <c r="AD31"/>
  <c r="AE31" s="1"/>
  <c r="AD32"/>
  <c r="AE32" s="1"/>
  <c r="AD33"/>
  <c r="AE33" s="1"/>
  <c r="AD34"/>
  <c r="AE34" s="1"/>
  <c r="AD35"/>
  <c r="AE35" s="1"/>
  <c r="AD36"/>
  <c r="AE36" s="1"/>
  <c r="AD37"/>
  <c r="AE37" s="1"/>
  <c r="AD38"/>
  <c r="AE38" s="1"/>
  <c r="AD39"/>
  <c r="AE39" s="1"/>
  <c r="AD40"/>
  <c r="AE40" s="1"/>
  <c r="AD41"/>
  <c r="AE41" s="1"/>
  <c r="AD42"/>
  <c r="AE42" s="1"/>
  <c r="AD43"/>
  <c r="AE43" s="1"/>
  <c r="AD44"/>
  <c r="AE44" s="1"/>
  <c r="AD45"/>
  <c r="AE45" s="1"/>
  <c r="AD46"/>
  <c r="AE46" s="1"/>
  <c r="AD47"/>
  <c r="AE47" s="1"/>
  <c r="AD48"/>
  <c r="AE48" s="1"/>
  <c r="AD49"/>
  <c r="AE49" s="1"/>
  <c r="M140" i="7"/>
  <c r="M141"/>
  <c r="M142"/>
  <c r="M144"/>
  <c r="M146"/>
  <c r="M147"/>
  <c r="L140"/>
  <c r="L141"/>
  <c r="L142"/>
  <c r="L143"/>
  <c r="M143" s="1"/>
  <c r="L144"/>
  <c r="L145"/>
  <c r="M145" s="1"/>
  <c r="L146"/>
  <c r="L147"/>
  <c r="L148"/>
  <c r="M148" s="1"/>
  <c r="L149"/>
  <c r="L100"/>
  <c r="M111" s="1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M76"/>
  <c r="M77"/>
  <c r="M78"/>
  <c r="M79"/>
  <c r="M92"/>
  <c r="M93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M94" s="1"/>
  <c r="L95"/>
  <c r="M95" s="1"/>
  <c r="M58"/>
  <c r="M66"/>
  <c r="M70"/>
  <c r="L54"/>
  <c r="L55"/>
  <c r="M55" s="1"/>
  <c r="L56"/>
  <c r="L57"/>
  <c r="L58"/>
  <c r="L59"/>
  <c r="L60"/>
  <c r="L61"/>
  <c r="L62"/>
  <c r="L63"/>
  <c r="L64"/>
  <c r="L65"/>
  <c r="L66"/>
  <c r="L67"/>
  <c r="M67" s="1"/>
  <c r="L68"/>
  <c r="L69"/>
  <c r="L10"/>
  <c r="L11"/>
  <c r="L12"/>
  <c r="L13"/>
  <c r="L14"/>
  <c r="L15"/>
  <c r="L16"/>
  <c r="L17"/>
  <c r="L18"/>
  <c r="L19"/>
  <c r="L20"/>
  <c r="L21"/>
  <c r="L22"/>
  <c r="L23"/>
  <c r="M23" s="1"/>
  <c r="L24"/>
  <c r="M24" s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BA256" i="6"/>
  <c r="BA257"/>
  <c r="BA258"/>
  <c r="BA259"/>
  <c r="BA261"/>
  <c r="BA262"/>
  <c r="BA263"/>
  <c r="AZ248"/>
  <c r="AZ249"/>
  <c r="BA249" s="1"/>
  <c r="AZ250"/>
  <c r="BA250" s="1"/>
  <c r="AZ251"/>
  <c r="BA251" s="1"/>
  <c r="AZ252"/>
  <c r="BA252" s="1"/>
  <c r="AZ253"/>
  <c r="BA253" s="1"/>
  <c r="AZ254"/>
  <c r="BA254" s="1"/>
  <c r="AZ255"/>
  <c r="BA255" s="1"/>
  <c r="AZ256"/>
  <c r="AZ257"/>
  <c r="AZ258"/>
  <c r="AZ259"/>
  <c r="AZ260"/>
  <c r="BA260" s="1"/>
  <c r="BB260" s="1"/>
  <c r="AZ261"/>
  <c r="AZ262"/>
  <c r="AZ263"/>
  <c r="AE251"/>
  <c r="AE252"/>
  <c r="AE253"/>
  <c r="AE260"/>
  <c r="AE261"/>
  <c r="BB261" s="1"/>
  <c r="AE262"/>
  <c r="AE263"/>
  <c r="BB263" s="1"/>
  <c r="AD248"/>
  <c r="AE248" s="1"/>
  <c r="AD249"/>
  <c r="AE249" s="1"/>
  <c r="AD250"/>
  <c r="AE250" s="1"/>
  <c r="AD251"/>
  <c r="AD252"/>
  <c r="AD253"/>
  <c r="AD254"/>
  <c r="AE254" s="1"/>
  <c r="AD255"/>
  <c r="AE255" s="1"/>
  <c r="AD256"/>
  <c r="AE256" s="1"/>
  <c r="BB256" s="1"/>
  <c r="AD257"/>
  <c r="AE257" s="1"/>
  <c r="BB257" s="1"/>
  <c r="AD258"/>
  <c r="AE258" s="1"/>
  <c r="AD259"/>
  <c r="AE259" s="1"/>
  <c r="AD260"/>
  <c r="AD261"/>
  <c r="AD262"/>
  <c r="AD263"/>
  <c r="AZ184"/>
  <c r="BA184" s="1"/>
  <c r="AZ185"/>
  <c r="BA185" s="1"/>
  <c r="AZ186"/>
  <c r="BA186" s="1"/>
  <c r="AZ187"/>
  <c r="AZ188"/>
  <c r="BA188" s="1"/>
  <c r="AZ189"/>
  <c r="BA189" s="1"/>
  <c r="AZ190"/>
  <c r="BA190" s="1"/>
  <c r="AZ191"/>
  <c r="BA191" s="1"/>
  <c r="AZ192"/>
  <c r="BA192" s="1"/>
  <c r="AZ193"/>
  <c r="BA193" s="1"/>
  <c r="AZ194"/>
  <c r="BA194" s="1"/>
  <c r="AZ195"/>
  <c r="BA195" s="1"/>
  <c r="AZ196"/>
  <c r="BA196" s="1"/>
  <c r="AZ197"/>
  <c r="BA197" s="1"/>
  <c r="AZ198"/>
  <c r="BA198" s="1"/>
  <c r="AZ199"/>
  <c r="BA199" s="1"/>
  <c r="AZ200"/>
  <c r="BA200" s="1"/>
  <c r="AZ201"/>
  <c r="BA201" s="1"/>
  <c r="AZ202"/>
  <c r="BA202" s="1"/>
  <c r="AZ203"/>
  <c r="BA203" s="1"/>
  <c r="AZ204"/>
  <c r="BA204" s="1"/>
  <c r="AZ205"/>
  <c r="BA205" s="1"/>
  <c r="AZ206"/>
  <c r="BA206" s="1"/>
  <c r="AZ207"/>
  <c r="BA207" s="1"/>
  <c r="AZ208"/>
  <c r="BA208" s="1"/>
  <c r="AZ209"/>
  <c r="BA209" s="1"/>
  <c r="AZ210"/>
  <c r="AZ211"/>
  <c r="BA211" s="1"/>
  <c r="AZ212"/>
  <c r="BA212" s="1"/>
  <c r="AZ213"/>
  <c r="BA213" s="1"/>
  <c r="AZ214"/>
  <c r="BA214" s="1"/>
  <c r="AZ215"/>
  <c r="BA215" s="1"/>
  <c r="AZ216"/>
  <c r="BA216" s="1"/>
  <c r="AZ217"/>
  <c r="BA217" s="1"/>
  <c r="AZ218"/>
  <c r="BA218" s="1"/>
  <c r="AZ219"/>
  <c r="BA219" s="1"/>
  <c r="AZ220"/>
  <c r="BA220" s="1"/>
  <c r="AZ221"/>
  <c r="BA221" s="1"/>
  <c r="AZ222"/>
  <c r="BA222" s="1"/>
  <c r="AZ223"/>
  <c r="BA223" s="1"/>
  <c r="AZ224"/>
  <c r="BA224" s="1"/>
  <c r="AZ225"/>
  <c r="BA225" s="1"/>
  <c r="AZ226"/>
  <c r="BA226" s="1"/>
  <c r="AZ227"/>
  <c r="BA227" s="1"/>
  <c r="AZ228"/>
  <c r="BA228" s="1"/>
  <c r="AZ229"/>
  <c r="BA229" s="1"/>
  <c r="AZ230"/>
  <c r="BA230" s="1"/>
  <c r="AZ231"/>
  <c r="BA231" s="1"/>
  <c r="AZ232"/>
  <c r="BA232" s="1"/>
  <c r="AZ233"/>
  <c r="BA233" s="1"/>
  <c r="AZ234"/>
  <c r="BA234" s="1"/>
  <c r="AZ235"/>
  <c r="BA235" s="1"/>
  <c r="AZ236"/>
  <c r="BA236" s="1"/>
  <c r="AZ237"/>
  <c r="BA237" s="1"/>
  <c r="AZ238"/>
  <c r="BA238" s="1"/>
  <c r="AZ239"/>
  <c r="BA239" s="1"/>
  <c r="AZ240"/>
  <c r="BA240" s="1"/>
  <c r="AZ241"/>
  <c r="BA241" s="1"/>
  <c r="AZ242"/>
  <c r="BA242" s="1"/>
  <c r="AZ243"/>
  <c r="AD184"/>
  <c r="AE184" s="1"/>
  <c r="AD185"/>
  <c r="AE185" s="1"/>
  <c r="AD186"/>
  <c r="AE186" s="1"/>
  <c r="AD187"/>
  <c r="AE187" s="1"/>
  <c r="AD188"/>
  <c r="AE188" s="1"/>
  <c r="AD189"/>
  <c r="AE189" s="1"/>
  <c r="AD190"/>
  <c r="AE190" s="1"/>
  <c r="AD191"/>
  <c r="AE191" s="1"/>
  <c r="AD192"/>
  <c r="AE192" s="1"/>
  <c r="AD193"/>
  <c r="AE193" s="1"/>
  <c r="AD194"/>
  <c r="AD195"/>
  <c r="AE195" s="1"/>
  <c r="AD196"/>
  <c r="AE196" s="1"/>
  <c r="AD197"/>
  <c r="AE197" s="1"/>
  <c r="AD198"/>
  <c r="AE198" s="1"/>
  <c r="AD199"/>
  <c r="AE199" s="1"/>
  <c r="AD200"/>
  <c r="AE200" s="1"/>
  <c r="AD201"/>
  <c r="AE201" s="1"/>
  <c r="AD202"/>
  <c r="AE202" s="1"/>
  <c r="AD203"/>
  <c r="AE203" s="1"/>
  <c r="AD204"/>
  <c r="AE204" s="1"/>
  <c r="AD205"/>
  <c r="AE205" s="1"/>
  <c r="AD206"/>
  <c r="AE206" s="1"/>
  <c r="AD207"/>
  <c r="AE207" s="1"/>
  <c r="AD208"/>
  <c r="AE208" s="1"/>
  <c r="AD209"/>
  <c r="AE209" s="1"/>
  <c r="AD210"/>
  <c r="AE210" s="1"/>
  <c r="AD211"/>
  <c r="AE211" s="1"/>
  <c r="AD212"/>
  <c r="AE212" s="1"/>
  <c r="AD213"/>
  <c r="AE213" s="1"/>
  <c r="AD214"/>
  <c r="AE214" s="1"/>
  <c r="AD215"/>
  <c r="AE215" s="1"/>
  <c r="AD216"/>
  <c r="AE216" s="1"/>
  <c r="AD217"/>
  <c r="AE217" s="1"/>
  <c r="AD218"/>
  <c r="AE218" s="1"/>
  <c r="AD219"/>
  <c r="AE219" s="1"/>
  <c r="AD220"/>
  <c r="AE220" s="1"/>
  <c r="AD221"/>
  <c r="AE221" s="1"/>
  <c r="AD222"/>
  <c r="AE222" s="1"/>
  <c r="AD223"/>
  <c r="AE223" s="1"/>
  <c r="AD224"/>
  <c r="AE224" s="1"/>
  <c r="AD225"/>
  <c r="AE225" s="1"/>
  <c r="AD226"/>
  <c r="AE226" s="1"/>
  <c r="AD227"/>
  <c r="AE227" s="1"/>
  <c r="AD228"/>
  <c r="AE228" s="1"/>
  <c r="AD229"/>
  <c r="AE229" s="1"/>
  <c r="AD230"/>
  <c r="AE230" s="1"/>
  <c r="AD231"/>
  <c r="AE231" s="1"/>
  <c r="AD232"/>
  <c r="AE232" s="1"/>
  <c r="AD233"/>
  <c r="AE233" s="1"/>
  <c r="AD234"/>
  <c r="AE234" s="1"/>
  <c r="AD235"/>
  <c r="AE235" s="1"/>
  <c r="AD236"/>
  <c r="AE236" s="1"/>
  <c r="AD237"/>
  <c r="AE237" s="1"/>
  <c r="AD238"/>
  <c r="AE238" s="1"/>
  <c r="AD239"/>
  <c r="AE239" s="1"/>
  <c r="AD240"/>
  <c r="AE240" s="1"/>
  <c r="AD241"/>
  <c r="AE241" s="1"/>
  <c r="AD242"/>
  <c r="AE242" s="1"/>
  <c r="AD243"/>
  <c r="AZ144"/>
  <c r="BA144" s="1"/>
  <c r="AZ145"/>
  <c r="BA145" s="1"/>
  <c r="AZ146"/>
  <c r="BA146" s="1"/>
  <c r="AZ147"/>
  <c r="BA147" s="1"/>
  <c r="AZ148"/>
  <c r="BA148" s="1"/>
  <c r="AZ149"/>
  <c r="BA149" s="1"/>
  <c r="AZ150"/>
  <c r="BA150" s="1"/>
  <c r="AZ151"/>
  <c r="BA151" s="1"/>
  <c r="AZ152"/>
  <c r="BA152" s="1"/>
  <c r="AZ153"/>
  <c r="BA153" s="1"/>
  <c r="AZ154"/>
  <c r="BA154" s="1"/>
  <c r="AZ155"/>
  <c r="BA155" s="1"/>
  <c r="AZ156"/>
  <c r="BA156" s="1"/>
  <c r="AZ157"/>
  <c r="BA157" s="1"/>
  <c r="AZ158"/>
  <c r="BA158" s="1"/>
  <c r="AZ159"/>
  <c r="BA159" s="1"/>
  <c r="AZ160"/>
  <c r="BA160" s="1"/>
  <c r="AZ161"/>
  <c r="BA161" s="1"/>
  <c r="AZ162"/>
  <c r="BA162" s="1"/>
  <c r="AZ163"/>
  <c r="BA163" s="1"/>
  <c r="AZ164"/>
  <c r="BA164" s="1"/>
  <c r="AZ165"/>
  <c r="BA165" s="1"/>
  <c r="AZ166"/>
  <c r="BA166" s="1"/>
  <c r="AZ167"/>
  <c r="BA167" s="1"/>
  <c r="AZ168"/>
  <c r="BA168" s="1"/>
  <c r="AZ169"/>
  <c r="BA169" s="1"/>
  <c r="AZ170"/>
  <c r="BA170" s="1"/>
  <c r="AZ171"/>
  <c r="BA171" s="1"/>
  <c r="AZ172"/>
  <c r="BA172" s="1"/>
  <c r="AZ173"/>
  <c r="AZ174"/>
  <c r="BA174" s="1"/>
  <c r="AZ175"/>
  <c r="BA175" s="1"/>
  <c r="AZ176"/>
  <c r="BA176" s="1"/>
  <c r="AZ177"/>
  <c r="BA177" s="1"/>
  <c r="AZ178"/>
  <c r="BA178" s="1"/>
  <c r="AZ179"/>
  <c r="BA179" s="1"/>
  <c r="AD144"/>
  <c r="AE144" s="1"/>
  <c r="AD145"/>
  <c r="AE145" s="1"/>
  <c r="AD146"/>
  <c r="AE146" s="1"/>
  <c r="AD147"/>
  <c r="AE147" s="1"/>
  <c r="AD148"/>
  <c r="AE148" s="1"/>
  <c r="AD149"/>
  <c r="AE149" s="1"/>
  <c r="AD150"/>
  <c r="AE150" s="1"/>
  <c r="AD151"/>
  <c r="AE151" s="1"/>
  <c r="AD152"/>
  <c r="AE152" s="1"/>
  <c r="AD153"/>
  <c r="AE153" s="1"/>
  <c r="AD154"/>
  <c r="AE154" s="1"/>
  <c r="AD155"/>
  <c r="AE155" s="1"/>
  <c r="AD156"/>
  <c r="AE156" s="1"/>
  <c r="AD157"/>
  <c r="AE157" s="1"/>
  <c r="AD158"/>
  <c r="AE158" s="1"/>
  <c r="AD159"/>
  <c r="AE159" s="1"/>
  <c r="AD160"/>
  <c r="AE160" s="1"/>
  <c r="AD161"/>
  <c r="AE161" s="1"/>
  <c r="AD162"/>
  <c r="AE162" s="1"/>
  <c r="AD163"/>
  <c r="AE163" s="1"/>
  <c r="AD164"/>
  <c r="AE164" s="1"/>
  <c r="AD165"/>
  <c r="AE165" s="1"/>
  <c r="AD166"/>
  <c r="AE166" s="1"/>
  <c r="AD167"/>
  <c r="AE167" s="1"/>
  <c r="AD168"/>
  <c r="AE168" s="1"/>
  <c r="AD169"/>
  <c r="AE169" s="1"/>
  <c r="AD170"/>
  <c r="AE170" s="1"/>
  <c r="AD171"/>
  <c r="AE171" s="1"/>
  <c r="AD172"/>
  <c r="AE172" s="1"/>
  <c r="AD173"/>
  <c r="AE173" s="1"/>
  <c r="AD174"/>
  <c r="AE174" s="1"/>
  <c r="AD175"/>
  <c r="AE175" s="1"/>
  <c r="AD176"/>
  <c r="AE176" s="1"/>
  <c r="AD177"/>
  <c r="AE177" s="1"/>
  <c r="AD178"/>
  <c r="AE178" s="1"/>
  <c r="AD179"/>
  <c r="AE179" s="1"/>
  <c r="BA120"/>
  <c r="BA121"/>
  <c r="BA122"/>
  <c r="BA123"/>
  <c r="BA125"/>
  <c r="BA127"/>
  <c r="BA128"/>
  <c r="BA129"/>
  <c r="BA130"/>
  <c r="BA131"/>
  <c r="BA132"/>
  <c r="BA133"/>
  <c r="BA134"/>
  <c r="BA135"/>
  <c r="BA136"/>
  <c r="BA137"/>
  <c r="BA138"/>
  <c r="AZ112"/>
  <c r="AZ113"/>
  <c r="BA113" s="1"/>
  <c r="AZ114"/>
  <c r="BA114" s="1"/>
  <c r="AZ115"/>
  <c r="BA115" s="1"/>
  <c r="AZ116"/>
  <c r="AZ117"/>
  <c r="BA117" s="1"/>
  <c r="AZ118"/>
  <c r="BA118" s="1"/>
  <c r="AZ119"/>
  <c r="BA119" s="1"/>
  <c r="AZ120"/>
  <c r="AZ121"/>
  <c r="AZ122"/>
  <c r="AZ123"/>
  <c r="AZ124"/>
  <c r="BA124" s="1"/>
  <c r="BB124" s="1"/>
  <c r="AZ125"/>
  <c r="AZ126"/>
  <c r="AZ127"/>
  <c r="AZ128"/>
  <c r="AZ129"/>
  <c r="AZ130"/>
  <c r="AZ131"/>
  <c r="AZ132"/>
  <c r="AZ133"/>
  <c r="AZ134"/>
  <c r="AZ135"/>
  <c r="AZ136"/>
  <c r="AZ137"/>
  <c r="AZ138"/>
  <c r="AZ139"/>
  <c r="AE115"/>
  <c r="AE116"/>
  <c r="AE117"/>
  <c r="AE124"/>
  <c r="AE125"/>
  <c r="BB125" s="1"/>
  <c r="AE126"/>
  <c r="BB126" s="1"/>
  <c r="AE127"/>
  <c r="BB127" s="1"/>
  <c r="AE128"/>
  <c r="BB128" s="1"/>
  <c r="AE129"/>
  <c r="BB129" s="1"/>
  <c r="AE130"/>
  <c r="BB130" s="1"/>
  <c r="AE131"/>
  <c r="BB131" s="1"/>
  <c r="AE132"/>
  <c r="BB132" s="1"/>
  <c r="AE133"/>
  <c r="BB133" s="1"/>
  <c r="AE134"/>
  <c r="BB134" s="1"/>
  <c r="AE135"/>
  <c r="BB135" s="1"/>
  <c r="AE136"/>
  <c r="BB136" s="1"/>
  <c r="AE137"/>
  <c r="BB137" s="1"/>
  <c r="BB138"/>
  <c r="AD112"/>
  <c r="AE112" s="1"/>
  <c r="AD113"/>
  <c r="AE113" s="1"/>
  <c r="AD114"/>
  <c r="AE114" s="1"/>
  <c r="AD115"/>
  <c r="AD116"/>
  <c r="AD117"/>
  <c r="AD118"/>
  <c r="AE118" s="1"/>
  <c r="AD119"/>
  <c r="AE119" s="1"/>
  <c r="AD120"/>
  <c r="AE120" s="1"/>
  <c r="BB120" s="1"/>
  <c r="AD121"/>
  <c r="AE121" s="1"/>
  <c r="BB121" s="1"/>
  <c r="AD122"/>
  <c r="AE122" s="1"/>
  <c r="AD123"/>
  <c r="AE123" s="1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BA19"/>
  <c r="BA28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1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93"/>
  <c r="BA94"/>
  <c r="BA95"/>
  <c r="BA96"/>
  <c r="BA97"/>
  <c r="BA98"/>
  <c r="BA99"/>
  <c r="BA100"/>
  <c r="BA102"/>
  <c r="BA103"/>
  <c r="BA104"/>
  <c r="BA105"/>
  <c r="BA106"/>
  <c r="BA107"/>
  <c r="AZ10"/>
  <c r="BA10" s="1"/>
  <c r="AZ11"/>
  <c r="BA11" s="1"/>
  <c r="AZ12"/>
  <c r="BA12" s="1"/>
  <c r="AZ13"/>
  <c r="BA13" s="1"/>
  <c r="AZ14"/>
  <c r="BA14" s="1"/>
  <c r="AZ15"/>
  <c r="BA15" s="1"/>
  <c r="AZ16"/>
  <c r="BA16" s="1"/>
  <c r="AZ17"/>
  <c r="BA17" s="1"/>
  <c r="AZ18"/>
  <c r="BA18" s="1"/>
  <c r="AZ19"/>
  <c r="AZ20"/>
  <c r="BA20" s="1"/>
  <c r="AZ21"/>
  <c r="BA21" s="1"/>
  <c r="AZ22"/>
  <c r="BA22" s="1"/>
  <c r="AZ23"/>
  <c r="BA23" s="1"/>
  <c r="AZ24"/>
  <c r="BA24" s="1"/>
  <c r="AZ25"/>
  <c r="AZ26"/>
  <c r="BA26" s="1"/>
  <c r="AZ27"/>
  <c r="BA27" s="1"/>
  <c r="AZ28"/>
  <c r="AZ29"/>
  <c r="BA29" s="1"/>
  <c r="AZ30"/>
  <c r="BA30" s="1"/>
  <c r="AZ31"/>
  <c r="BA31" s="1"/>
  <c r="AZ32"/>
  <c r="BA32" s="1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BA60" s="1"/>
  <c r="AZ61"/>
  <c r="AZ62"/>
  <c r="BA62" s="1"/>
  <c r="AZ63"/>
  <c r="AZ64"/>
  <c r="AZ65"/>
  <c r="AZ66"/>
  <c r="AZ67"/>
  <c r="AZ68"/>
  <c r="AZ69"/>
  <c r="AZ70"/>
  <c r="AZ71"/>
  <c r="AZ72"/>
  <c r="AZ73"/>
  <c r="AZ74"/>
  <c r="AZ75"/>
  <c r="AZ76"/>
  <c r="AZ77"/>
  <c r="AZ78"/>
  <c r="AZ79"/>
  <c r="AZ80"/>
  <c r="AZ81"/>
  <c r="AZ82"/>
  <c r="AZ83"/>
  <c r="AZ84"/>
  <c r="AZ85"/>
  <c r="AZ86"/>
  <c r="BA86" s="1"/>
  <c r="AZ87"/>
  <c r="BA87" s="1"/>
  <c r="AZ88"/>
  <c r="BA88" s="1"/>
  <c r="AZ89"/>
  <c r="BA89" s="1"/>
  <c r="AZ90"/>
  <c r="BA90" s="1"/>
  <c r="AZ91"/>
  <c r="BA91" s="1"/>
  <c r="AZ92"/>
  <c r="BA92" s="1"/>
  <c r="AZ93"/>
  <c r="AZ94"/>
  <c r="AZ95"/>
  <c r="AZ96"/>
  <c r="AZ97"/>
  <c r="AZ98"/>
  <c r="AZ99"/>
  <c r="AZ100"/>
  <c r="AZ101"/>
  <c r="BA101" s="1"/>
  <c r="BB101" s="1"/>
  <c r="AZ102"/>
  <c r="AZ103"/>
  <c r="AZ104"/>
  <c r="AZ105"/>
  <c r="AZ106"/>
  <c r="AZ107"/>
  <c r="AE16"/>
  <c r="AE17"/>
  <c r="AE18"/>
  <c r="AE57"/>
  <c r="AE58"/>
  <c r="AE59"/>
  <c r="AE60"/>
  <c r="AE77"/>
  <c r="AE79"/>
  <c r="AE80"/>
  <c r="AE85"/>
  <c r="BB85" s="1"/>
  <c r="AE86"/>
  <c r="AE91"/>
  <c r="AE92"/>
  <c r="AE101"/>
  <c r="AE102"/>
  <c r="BB102" s="1"/>
  <c r="AE103"/>
  <c r="BB103" s="1"/>
  <c r="AE104"/>
  <c r="AE105"/>
  <c r="BB105" s="1"/>
  <c r="AE106"/>
  <c r="BB106" s="1"/>
  <c r="AE107"/>
  <c r="BB107" s="1"/>
  <c r="AD10"/>
  <c r="AE10" s="1"/>
  <c r="AD11"/>
  <c r="AE11" s="1"/>
  <c r="AD12"/>
  <c r="AE12" s="1"/>
  <c r="AD13"/>
  <c r="AE13" s="1"/>
  <c r="AD14"/>
  <c r="AE14" s="1"/>
  <c r="AD15"/>
  <c r="AE15" s="1"/>
  <c r="AD16"/>
  <c r="AD17"/>
  <c r="AD18"/>
  <c r="AD19"/>
  <c r="AE19" s="1"/>
  <c r="AD20"/>
  <c r="AE20" s="1"/>
  <c r="AD21"/>
  <c r="AE21" s="1"/>
  <c r="AD22"/>
  <c r="AE22" s="1"/>
  <c r="AD23"/>
  <c r="AE23" s="1"/>
  <c r="AD24"/>
  <c r="AE24" s="1"/>
  <c r="AD25"/>
  <c r="AE25" s="1"/>
  <c r="AD26"/>
  <c r="AE26" s="1"/>
  <c r="AD27"/>
  <c r="AE27" s="1"/>
  <c r="AD28"/>
  <c r="AE28" s="1"/>
  <c r="AD29"/>
  <c r="AE29" s="1"/>
  <c r="AD30"/>
  <c r="AE30" s="1"/>
  <c r="AD31"/>
  <c r="AE31" s="1"/>
  <c r="AD32"/>
  <c r="AE32" s="1"/>
  <c r="AD33"/>
  <c r="AE33" s="1"/>
  <c r="AD34"/>
  <c r="AE34" s="1"/>
  <c r="AD35"/>
  <c r="AE35" s="1"/>
  <c r="AD36"/>
  <c r="AE36" s="1"/>
  <c r="AD37"/>
  <c r="AE37" s="1"/>
  <c r="AD38"/>
  <c r="AE38" s="1"/>
  <c r="AD39"/>
  <c r="AE39" s="1"/>
  <c r="AD40"/>
  <c r="AE40" s="1"/>
  <c r="AD41"/>
  <c r="AE41" s="1"/>
  <c r="AD42"/>
  <c r="AE42" s="1"/>
  <c r="BB42" s="1"/>
  <c r="AD43"/>
  <c r="AE43" s="1"/>
  <c r="AD44"/>
  <c r="AE44" s="1"/>
  <c r="AD45"/>
  <c r="AE45" s="1"/>
  <c r="AD46"/>
  <c r="AE46" s="1"/>
  <c r="AD47"/>
  <c r="AE47" s="1"/>
  <c r="AD48"/>
  <c r="AE48" s="1"/>
  <c r="AD49"/>
  <c r="AE49" s="1"/>
  <c r="AD50"/>
  <c r="AE50" s="1"/>
  <c r="AD51"/>
  <c r="AE51" s="1"/>
  <c r="AD52"/>
  <c r="AE52" s="1"/>
  <c r="AD53"/>
  <c r="AE53" s="1"/>
  <c r="AD54"/>
  <c r="AE54" s="1"/>
  <c r="BB54" s="1"/>
  <c r="AD55"/>
  <c r="AE55" s="1"/>
  <c r="AD56"/>
  <c r="AE56" s="1"/>
  <c r="AD57"/>
  <c r="AD58"/>
  <c r="AD59"/>
  <c r="AD60"/>
  <c r="AD61"/>
  <c r="AE61" s="1"/>
  <c r="AD62"/>
  <c r="AE62" s="1"/>
  <c r="AD63"/>
  <c r="AE63" s="1"/>
  <c r="AD64"/>
  <c r="AE64" s="1"/>
  <c r="AD65"/>
  <c r="AE65" s="1"/>
  <c r="AD66"/>
  <c r="AE66" s="1"/>
  <c r="AD67"/>
  <c r="AE67" s="1"/>
  <c r="AD68"/>
  <c r="AE68" s="1"/>
  <c r="AD69"/>
  <c r="AE69" s="1"/>
  <c r="AD70"/>
  <c r="AE70" s="1"/>
  <c r="AD71"/>
  <c r="AE71" s="1"/>
  <c r="AD72"/>
  <c r="AE72" s="1"/>
  <c r="AD73"/>
  <c r="AE73" s="1"/>
  <c r="AD74"/>
  <c r="AE74" s="1"/>
  <c r="AD75"/>
  <c r="AE75" s="1"/>
  <c r="AD76"/>
  <c r="AE76" s="1"/>
  <c r="AD77"/>
  <c r="AD78"/>
  <c r="AE78" s="1"/>
  <c r="AD79"/>
  <c r="AD80"/>
  <c r="AD81"/>
  <c r="AE81" s="1"/>
  <c r="AD82"/>
  <c r="AE82" s="1"/>
  <c r="AD83"/>
  <c r="AE83" s="1"/>
  <c r="AD84"/>
  <c r="AE84" s="1"/>
  <c r="AD85"/>
  <c r="AD86"/>
  <c r="AD87"/>
  <c r="AE87" s="1"/>
  <c r="AD88"/>
  <c r="AE88" s="1"/>
  <c r="AD89"/>
  <c r="AE89" s="1"/>
  <c r="AD90"/>
  <c r="AE90" s="1"/>
  <c r="AD91"/>
  <c r="AD92"/>
  <c r="AD93"/>
  <c r="AE93" s="1"/>
  <c r="BB93" s="1"/>
  <c r="AD94"/>
  <c r="AE94" s="1"/>
  <c r="BB94" s="1"/>
  <c r="AD95"/>
  <c r="AE95" s="1"/>
  <c r="BB95" s="1"/>
  <c r="AD96"/>
  <c r="AE96" s="1"/>
  <c r="BB96" s="1"/>
  <c r="AD97"/>
  <c r="AE97" s="1"/>
  <c r="AD98"/>
  <c r="AE98" s="1"/>
  <c r="AD99"/>
  <c r="AE99" s="1"/>
  <c r="AD100"/>
  <c r="AE100" s="1"/>
  <c r="AD101"/>
  <c r="AD102"/>
  <c r="AD103"/>
  <c r="AD104"/>
  <c r="AD105"/>
  <c r="AD106"/>
  <c r="AD107"/>
  <c r="P254" i="5"/>
  <c r="P255"/>
  <c r="P256"/>
  <c r="P260"/>
  <c r="P261"/>
  <c r="O249"/>
  <c r="P249" s="1"/>
  <c r="O250"/>
  <c r="P250" s="1"/>
  <c r="O251"/>
  <c r="P251" s="1"/>
  <c r="O252"/>
  <c r="O253"/>
  <c r="P253" s="1"/>
  <c r="O254"/>
  <c r="O255"/>
  <c r="O256"/>
  <c r="O257"/>
  <c r="P257" s="1"/>
  <c r="O258"/>
  <c r="P258" s="1"/>
  <c r="O259"/>
  <c r="P259" s="1"/>
  <c r="O260"/>
  <c r="O261"/>
  <c r="O262"/>
  <c r="O263"/>
  <c r="L248"/>
  <c r="P248" s="1"/>
  <c r="L249"/>
  <c r="L250"/>
  <c r="L251"/>
  <c r="L252"/>
  <c r="L253"/>
  <c r="L254"/>
  <c r="L255"/>
  <c r="L256"/>
  <c r="L257"/>
  <c r="L258"/>
  <c r="L259"/>
  <c r="L260"/>
  <c r="L261"/>
  <c r="L262"/>
  <c r="L263"/>
  <c r="P188"/>
  <c r="P190"/>
  <c r="P210"/>
  <c r="O184"/>
  <c r="O185"/>
  <c r="P185" s="1"/>
  <c r="O186"/>
  <c r="O188"/>
  <c r="O189"/>
  <c r="O190"/>
  <c r="O191"/>
  <c r="O192"/>
  <c r="O193"/>
  <c r="O194"/>
  <c r="P194" s="1"/>
  <c r="O195"/>
  <c r="O196"/>
  <c r="O197"/>
  <c r="O198"/>
  <c r="P198" s="1"/>
  <c r="O199"/>
  <c r="O200"/>
  <c r="O201"/>
  <c r="O202"/>
  <c r="O203"/>
  <c r="O204"/>
  <c r="O205"/>
  <c r="O206"/>
  <c r="O207"/>
  <c r="O208"/>
  <c r="O209"/>
  <c r="O211"/>
  <c r="O212"/>
  <c r="P212" s="1"/>
  <c r="O213"/>
  <c r="O214"/>
  <c r="P214" s="1"/>
  <c r="O215"/>
  <c r="P215" s="1"/>
  <c r="O216"/>
  <c r="P216" s="1"/>
  <c r="O217"/>
  <c r="O218"/>
  <c r="O219"/>
  <c r="P219" s="1"/>
  <c r="O220"/>
  <c r="O221"/>
  <c r="P221" s="1"/>
  <c r="O222"/>
  <c r="P222" s="1"/>
  <c r="O223"/>
  <c r="P223" s="1"/>
  <c r="O224"/>
  <c r="P224" s="1"/>
  <c r="O225"/>
  <c r="O226"/>
  <c r="O227"/>
  <c r="P227" s="1"/>
  <c r="O228"/>
  <c r="O229"/>
  <c r="O230"/>
  <c r="O231"/>
  <c r="O232"/>
  <c r="P232" s="1"/>
  <c r="O233"/>
  <c r="O234"/>
  <c r="O235"/>
  <c r="O236"/>
  <c r="P236" s="1"/>
  <c r="O237"/>
  <c r="O238"/>
  <c r="O239"/>
  <c r="O240"/>
  <c r="P240" s="1"/>
  <c r="O241"/>
  <c r="O242"/>
  <c r="L184"/>
  <c r="P184" s="1"/>
  <c r="L185"/>
  <c r="L186"/>
  <c r="P186" s="1"/>
  <c r="L187"/>
  <c r="P187" s="1"/>
  <c r="L188"/>
  <c r="L189"/>
  <c r="P189" s="1"/>
  <c r="L190"/>
  <c r="L191"/>
  <c r="P191" s="1"/>
  <c r="L192"/>
  <c r="P192" s="1"/>
  <c r="L193"/>
  <c r="P193" s="1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P148"/>
  <c r="P149"/>
  <c r="P160"/>
  <c r="P166"/>
  <c r="P167"/>
  <c r="P171"/>
  <c r="O144"/>
  <c r="O145"/>
  <c r="O146"/>
  <c r="O147"/>
  <c r="O148"/>
  <c r="O149"/>
  <c r="O150"/>
  <c r="O151"/>
  <c r="P151" s="1"/>
  <c r="O152"/>
  <c r="O153"/>
  <c r="P153" s="1"/>
  <c r="O154"/>
  <c r="O155"/>
  <c r="P155" s="1"/>
  <c r="O156"/>
  <c r="P156" s="1"/>
  <c r="O157"/>
  <c r="O158"/>
  <c r="O159"/>
  <c r="P159" s="1"/>
  <c r="O160"/>
  <c r="O161"/>
  <c r="P161" s="1"/>
  <c r="O162"/>
  <c r="O163"/>
  <c r="O164"/>
  <c r="P164" s="1"/>
  <c r="O165"/>
  <c r="O166"/>
  <c r="O167"/>
  <c r="O168"/>
  <c r="P168" s="1"/>
  <c r="O169"/>
  <c r="P169" s="1"/>
  <c r="O170"/>
  <c r="O171"/>
  <c r="O172"/>
  <c r="O174"/>
  <c r="O175"/>
  <c r="O176"/>
  <c r="O177"/>
  <c r="O178"/>
  <c r="O179"/>
  <c r="L144"/>
  <c r="P144" s="1"/>
  <c r="L145"/>
  <c r="P145" s="1"/>
  <c r="L146"/>
  <c r="P146" s="1"/>
  <c r="L147"/>
  <c r="P147" s="1"/>
  <c r="L148"/>
  <c r="L149"/>
  <c r="L150"/>
  <c r="P150" s="1"/>
  <c r="L151"/>
  <c r="L152"/>
  <c r="P152" s="1"/>
  <c r="L153"/>
  <c r="L154"/>
  <c r="P154" s="1"/>
  <c r="L155"/>
  <c r="L156"/>
  <c r="L157"/>
  <c r="P157" s="1"/>
  <c r="L158"/>
  <c r="P158" s="1"/>
  <c r="L159"/>
  <c r="L160"/>
  <c r="L161"/>
  <c r="L162"/>
  <c r="P162" s="1"/>
  <c r="L163"/>
  <c r="P163" s="1"/>
  <c r="L164"/>
  <c r="L165"/>
  <c r="P165" s="1"/>
  <c r="L166"/>
  <c r="L167"/>
  <c r="L168"/>
  <c r="L169"/>
  <c r="L170"/>
  <c r="P170" s="1"/>
  <c r="L171"/>
  <c r="L172"/>
  <c r="P172" s="1"/>
  <c r="L173"/>
  <c r="P173" s="1"/>
  <c r="L174"/>
  <c r="L175"/>
  <c r="P175" s="1"/>
  <c r="L176"/>
  <c r="P176" s="1"/>
  <c r="L177"/>
  <c r="L178"/>
  <c r="L179"/>
  <c r="P179" s="1"/>
  <c r="P114"/>
  <c r="P115"/>
  <c r="P116"/>
  <c r="P117"/>
  <c r="P118"/>
  <c r="P119"/>
  <c r="P127"/>
  <c r="P138"/>
  <c r="O113"/>
  <c r="P113" s="1"/>
  <c r="O114"/>
  <c r="O115"/>
  <c r="O117"/>
  <c r="O118"/>
  <c r="O119"/>
  <c r="O120"/>
  <c r="O121"/>
  <c r="O122"/>
  <c r="O123"/>
  <c r="O124"/>
  <c r="O125"/>
  <c r="O127"/>
  <c r="O128"/>
  <c r="O129"/>
  <c r="O130"/>
  <c r="O131"/>
  <c r="O132"/>
  <c r="O133"/>
  <c r="O134"/>
  <c r="O135"/>
  <c r="O136"/>
  <c r="O137"/>
  <c r="O138"/>
  <c r="L112"/>
  <c r="P112" s="1"/>
  <c r="L113"/>
  <c r="L114"/>
  <c r="L115"/>
  <c r="L116"/>
  <c r="L117"/>
  <c r="L118"/>
  <c r="L119"/>
  <c r="L120"/>
  <c r="L121"/>
  <c r="L122"/>
  <c r="L123"/>
  <c r="L124"/>
  <c r="L125"/>
  <c r="L126"/>
  <c r="P126" s="1"/>
  <c r="L127"/>
  <c r="L128"/>
  <c r="L129"/>
  <c r="L130"/>
  <c r="L131"/>
  <c r="L132"/>
  <c r="L133"/>
  <c r="L134"/>
  <c r="L135"/>
  <c r="L136"/>
  <c r="L137"/>
  <c r="P13"/>
  <c r="P14"/>
  <c r="P16"/>
  <c r="P21"/>
  <c r="P22"/>
  <c r="P23"/>
  <c r="P24"/>
  <c r="P25"/>
  <c r="P26"/>
  <c r="O10"/>
  <c r="O11"/>
  <c r="P11" s="1"/>
  <c r="O12"/>
  <c r="O13"/>
  <c r="O14"/>
  <c r="O15"/>
  <c r="P15" s="1"/>
  <c r="O16"/>
  <c r="O17"/>
  <c r="P17" s="1"/>
  <c r="O18"/>
  <c r="P18" s="1"/>
  <c r="O19"/>
  <c r="O20"/>
  <c r="P20" s="1"/>
  <c r="O21"/>
  <c r="O22"/>
  <c r="O23"/>
  <c r="O24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L10"/>
  <c r="P10" s="1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P36" s="1"/>
  <c r="L37"/>
  <c r="L38"/>
  <c r="P38" s="1"/>
  <c r="L39"/>
  <c r="L40"/>
  <c r="L41"/>
  <c r="L42"/>
  <c r="P42" s="1"/>
  <c r="L43"/>
  <c r="L44"/>
  <c r="L45"/>
  <c r="L46"/>
  <c r="L47"/>
  <c r="P47" s="1"/>
  <c r="L48"/>
  <c r="L49"/>
  <c r="P49" s="1"/>
  <c r="L50"/>
  <c r="L51"/>
  <c r="P51" s="1"/>
  <c r="L52"/>
  <c r="P52" s="1"/>
  <c r="L53"/>
  <c r="L54"/>
  <c r="P54" s="1"/>
  <c r="L55"/>
  <c r="P55" s="1"/>
  <c r="L56"/>
  <c r="P56" s="1"/>
  <c r="L57"/>
  <c r="P57" s="1"/>
  <c r="L58"/>
  <c r="P58" s="1"/>
  <c r="L59"/>
  <c r="L60"/>
  <c r="L61"/>
  <c r="P61" s="1"/>
  <c r="L62"/>
  <c r="L63"/>
  <c r="P63" s="1"/>
  <c r="L64"/>
  <c r="P64" s="1"/>
  <c r="L65"/>
  <c r="L66"/>
  <c r="P66" s="1"/>
  <c r="L67"/>
  <c r="L68"/>
  <c r="P68" s="1"/>
  <c r="L69"/>
  <c r="L70"/>
  <c r="L71"/>
  <c r="P71" s="1"/>
  <c r="L72"/>
  <c r="P72" s="1"/>
  <c r="L73"/>
  <c r="L74"/>
  <c r="P74" s="1"/>
  <c r="L75"/>
  <c r="L76"/>
  <c r="P76" s="1"/>
  <c r="L77"/>
  <c r="P77" s="1"/>
  <c r="L78"/>
  <c r="P78" s="1"/>
  <c r="L79"/>
  <c r="L80"/>
  <c r="L81"/>
  <c r="L82"/>
  <c r="L83"/>
  <c r="L84"/>
  <c r="L85"/>
  <c r="L86"/>
  <c r="L87"/>
  <c r="P87" s="1"/>
  <c r="L88"/>
  <c r="L89"/>
  <c r="P89" s="1"/>
  <c r="L90"/>
  <c r="L91"/>
  <c r="P91" s="1"/>
  <c r="L92"/>
  <c r="P92" s="1"/>
  <c r="L93"/>
  <c r="L94"/>
  <c r="L95"/>
  <c r="P95" s="1"/>
  <c r="L96"/>
  <c r="L97"/>
  <c r="L98"/>
  <c r="P98" s="1"/>
  <c r="L99"/>
  <c r="P99" s="1"/>
  <c r="L100"/>
  <c r="L101"/>
  <c r="P101" s="1"/>
  <c r="L102"/>
  <c r="L103"/>
  <c r="P103" s="1"/>
  <c r="L104"/>
  <c r="P104" s="1"/>
  <c r="L105"/>
  <c r="L106"/>
  <c r="L107"/>
  <c r="P107" s="1"/>
  <c r="B24" i="3"/>
  <c r="C24"/>
  <c r="D24"/>
  <c r="E24"/>
  <c r="F24"/>
  <c r="G24"/>
  <c r="H24"/>
  <c r="I24"/>
  <c r="J24"/>
  <c r="K24"/>
  <c r="L24"/>
  <c r="M24"/>
  <c r="N24"/>
  <c r="O24"/>
  <c r="P24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AA29" i="14" l="1"/>
  <c r="AA28"/>
  <c r="AA22"/>
  <c r="AA21"/>
  <c r="AB20"/>
  <c r="AA20"/>
  <c r="AB19"/>
  <c r="AA19"/>
  <c r="AA18"/>
  <c r="AA17"/>
  <c r="AA16"/>
  <c r="AA10"/>
  <c r="AA9"/>
  <c r="BD203" i="12"/>
  <c r="BE203" s="1"/>
  <c r="BD200"/>
  <c r="BE200" s="1"/>
  <c r="BD197"/>
  <c r="BE197" s="1"/>
  <c r="BD188"/>
  <c r="BE188" s="1"/>
  <c r="BD182"/>
  <c r="BE182" s="1"/>
  <c r="BD179"/>
  <c r="BE179" s="1"/>
  <c r="BD176"/>
  <c r="BE176" s="1"/>
  <c r="BD171"/>
  <c r="BE171" s="1"/>
  <c r="BD168"/>
  <c r="BE168" s="1"/>
  <c r="BD165"/>
  <c r="BE165" s="1"/>
  <c r="BD162"/>
  <c r="BE162" s="1"/>
  <c r="BD153"/>
  <c r="BE153" s="1"/>
  <c r="BD150"/>
  <c r="BE150" s="1"/>
  <c r="BD147"/>
  <c r="BE147" s="1"/>
  <c r="BD144"/>
  <c r="BE144" s="1"/>
  <c r="BD137"/>
  <c r="BE137" s="1"/>
  <c r="BD134"/>
  <c r="BE134" s="1"/>
  <c r="BD125"/>
  <c r="BE125" s="1"/>
  <c r="BD120"/>
  <c r="BE120" s="1"/>
  <c r="BD117"/>
  <c r="BE117" s="1"/>
  <c r="BD114"/>
  <c r="BE114" s="1"/>
  <c r="BD108"/>
  <c r="BE108" s="1"/>
  <c r="BD105"/>
  <c r="BE105" s="1"/>
  <c r="BD99"/>
  <c r="BE99" s="1"/>
  <c r="BD94"/>
  <c r="BE94" s="1"/>
  <c r="BD91"/>
  <c r="BE91" s="1"/>
  <c r="BD83"/>
  <c r="BE83" s="1"/>
  <c r="BD78"/>
  <c r="BE78" s="1"/>
  <c r="BD75"/>
  <c r="BE75" s="1"/>
  <c r="BD72"/>
  <c r="BE72" s="1"/>
  <c r="BD64"/>
  <c r="BE64" s="1"/>
  <c r="BD61"/>
  <c r="BE61" s="1"/>
  <c r="BD55"/>
  <c r="BE55" s="1"/>
  <c r="BD52"/>
  <c r="BE52" s="1"/>
  <c r="BD45"/>
  <c r="BE45" s="1"/>
  <c r="BD42"/>
  <c r="BE42" s="1"/>
  <c r="BD39"/>
  <c r="BE39" s="1"/>
  <c r="BD36"/>
  <c r="BE36" s="1"/>
  <c r="BD31"/>
  <c r="BE31" s="1"/>
  <c r="BD28"/>
  <c r="BE28" s="1"/>
  <c r="BD25"/>
  <c r="BE25" s="1"/>
  <c r="BD22"/>
  <c r="BE22" s="1"/>
  <c r="BD19"/>
  <c r="BE19" s="1"/>
  <c r="BD16"/>
  <c r="BE16" s="1"/>
  <c r="BD13"/>
  <c r="BE13" s="1"/>
  <c r="BD10"/>
  <c r="BE10" s="1"/>
  <c r="P96" i="11"/>
  <c r="Q96" s="1"/>
  <c r="Q100"/>
  <c r="Q98"/>
  <c r="Q101"/>
  <c r="Q97"/>
  <c r="Q99"/>
  <c r="Q95"/>
  <c r="Q94"/>
  <c r="P86"/>
  <c r="Q86" s="1"/>
  <c r="P85"/>
  <c r="Q85" s="1"/>
  <c r="P84"/>
  <c r="Q84" s="1"/>
  <c r="P78"/>
  <c r="P75"/>
  <c r="P74"/>
  <c r="Q81"/>
  <c r="Q88"/>
  <c r="Q74"/>
  <c r="Q80"/>
  <c r="Q79"/>
  <c r="Q89"/>
  <c r="Q73"/>
  <c r="Q71"/>
  <c r="Q78"/>
  <c r="Q77"/>
  <c r="Q75"/>
  <c r="Q72"/>
  <c r="Q70"/>
  <c r="Q82"/>
  <c r="Q76"/>
  <c r="Q87"/>
  <c r="Q83"/>
  <c r="P61"/>
  <c r="P60"/>
  <c r="P59"/>
  <c r="P57"/>
  <c r="Q57" s="1"/>
  <c r="P52"/>
  <c r="P48"/>
  <c r="P47"/>
  <c r="P46"/>
  <c r="P43"/>
  <c r="Q43" s="1"/>
  <c r="P33"/>
  <c r="P32"/>
  <c r="P31"/>
  <c r="P28"/>
  <c r="P22"/>
  <c r="P20"/>
  <c r="P19"/>
  <c r="P14"/>
  <c r="P12"/>
  <c r="P10"/>
  <c r="Q36" s="1"/>
  <c r="AF69" i="10"/>
  <c r="AF70"/>
  <c r="AF68"/>
  <c r="AF71"/>
  <c r="AF67"/>
  <c r="AF73"/>
  <c r="AF72"/>
  <c r="AF66"/>
  <c r="AF57"/>
  <c r="AF54"/>
  <c r="AF61"/>
  <c r="AF60"/>
  <c r="AF55"/>
  <c r="AF59"/>
  <c r="AF58"/>
  <c r="AF56"/>
  <c r="AF52"/>
  <c r="AF53"/>
  <c r="AF43"/>
  <c r="AF47"/>
  <c r="AF42"/>
  <c r="AF46"/>
  <c r="AF45"/>
  <c r="AF44"/>
  <c r="AF41"/>
  <c r="AF40"/>
  <c r="AF39"/>
  <c r="AF38"/>
  <c r="AF25"/>
  <c r="AF33"/>
  <c r="AF29"/>
  <c r="AF26"/>
  <c r="AF32"/>
  <c r="AF31"/>
  <c r="AF28"/>
  <c r="AF24"/>
  <c r="AF30"/>
  <c r="AF27"/>
  <c r="AF15"/>
  <c r="AF13"/>
  <c r="AF19"/>
  <c r="AF11"/>
  <c r="AF18"/>
  <c r="AF14"/>
  <c r="AF12"/>
  <c r="AF17"/>
  <c r="AF16"/>
  <c r="AF10"/>
  <c r="M61" i="9"/>
  <c r="M33"/>
  <c r="AF146" i="8"/>
  <c r="AF145"/>
  <c r="AF149"/>
  <c r="AF148"/>
  <c r="AF147"/>
  <c r="AF144"/>
  <c r="AF142"/>
  <c r="AF141"/>
  <c r="AF140"/>
  <c r="AF143"/>
  <c r="AF111"/>
  <c r="AF123"/>
  <c r="AF135"/>
  <c r="AF105"/>
  <c r="AF115"/>
  <c r="AF110"/>
  <c r="AF122"/>
  <c r="AF134"/>
  <c r="AF117"/>
  <c r="AF103"/>
  <c r="AF109"/>
  <c r="AF121"/>
  <c r="AF133"/>
  <c r="AF130"/>
  <c r="AF104"/>
  <c r="AF127"/>
  <c r="AF108"/>
  <c r="AF120"/>
  <c r="AF132"/>
  <c r="AF118"/>
  <c r="AF129"/>
  <c r="AF116"/>
  <c r="AF107"/>
  <c r="AF119"/>
  <c r="AF131"/>
  <c r="AF106"/>
  <c r="AF128"/>
  <c r="AF102"/>
  <c r="AF114"/>
  <c r="AF126"/>
  <c r="AF101"/>
  <c r="AF113"/>
  <c r="AF125"/>
  <c r="AF100"/>
  <c r="AF112"/>
  <c r="AF124"/>
  <c r="AF86"/>
  <c r="AF85"/>
  <c r="AF79"/>
  <c r="AF84"/>
  <c r="AF93"/>
  <c r="AF92"/>
  <c r="AF91"/>
  <c r="AF83"/>
  <c r="AF95"/>
  <c r="AF80"/>
  <c r="AF90"/>
  <c r="AF82"/>
  <c r="AF94"/>
  <c r="AF81"/>
  <c r="AF78"/>
  <c r="AF77"/>
  <c r="AF89"/>
  <c r="AF76"/>
  <c r="AF88"/>
  <c r="AF75"/>
  <c r="AF87"/>
  <c r="AF65"/>
  <c r="AF69"/>
  <c r="AF68"/>
  <c r="AF58"/>
  <c r="AF56"/>
  <c r="AF67"/>
  <c r="AF57"/>
  <c r="AF70"/>
  <c r="AF55"/>
  <c r="AF66"/>
  <c r="AF54"/>
  <c r="AF61"/>
  <c r="AF62"/>
  <c r="AF59"/>
  <c r="AF63"/>
  <c r="AF64"/>
  <c r="AF60"/>
  <c r="AF21"/>
  <c r="AF41"/>
  <c r="AF28"/>
  <c r="AF40"/>
  <c r="AF25"/>
  <c r="AF37"/>
  <c r="AF22"/>
  <c r="AF34"/>
  <c r="AF29"/>
  <c r="AF16"/>
  <c r="AF13"/>
  <c r="AF49"/>
  <c r="AF10"/>
  <c r="AF46"/>
  <c r="AF17"/>
  <c r="AF47"/>
  <c r="AF35"/>
  <c r="AF23"/>
  <c r="AF11"/>
  <c r="AF48"/>
  <c r="AF36"/>
  <c r="AF24"/>
  <c r="AF12"/>
  <c r="AF38"/>
  <c r="AF26"/>
  <c r="AF14"/>
  <c r="AF39"/>
  <c r="AF27"/>
  <c r="AF15"/>
  <c r="AF30"/>
  <c r="AF43"/>
  <c r="AF31"/>
  <c r="AF19"/>
  <c r="AF42"/>
  <c r="AF18"/>
  <c r="AF44"/>
  <c r="AF32"/>
  <c r="AF20"/>
  <c r="AF45"/>
  <c r="AF33"/>
  <c r="M149" i="7"/>
  <c r="M124"/>
  <c r="M112"/>
  <c r="M100"/>
  <c r="M125"/>
  <c r="M113"/>
  <c r="M101"/>
  <c r="M126"/>
  <c r="M114"/>
  <c r="M102"/>
  <c r="M127"/>
  <c r="M115"/>
  <c r="M103"/>
  <c r="M104"/>
  <c r="M106"/>
  <c r="M131"/>
  <c r="M119"/>
  <c r="M107"/>
  <c r="M128"/>
  <c r="M105"/>
  <c r="M118"/>
  <c r="M132"/>
  <c r="M120"/>
  <c r="M108"/>
  <c r="M116"/>
  <c r="M130"/>
  <c r="M133"/>
  <c r="M121"/>
  <c r="M109"/>
  <c r="M117"/>
  <c r="M134"/>
  <c r="M122"/>
  <c r="M110"/>
  <c r="M129"/>
  <c r="M135"/>
  <c r="M123"/>
  <c r="M86"/>
  <c r="M91"/>
  <c r="M75"/>
  <c r="M82"/>
  <c r="M87"/>
  <c r="M81"/>
  <c r="M88"/>
  <c r="M80"/>
  <c r="M89"/>
  <c r="M90"/>
  <c r="M83"/>
  <c r="M84"/>
  <c r="M85"/>
  <c r="M65"/>
  <c r="M54"/>
  <c r="M68"/>
  <c r="M56"/>
  <c r="M69"/>
  <c r="M57"/>
  <c r="M59"/>
  <c r="M61"/>
  <c r="M62"/>
  <c r="M63"/>
  <c r="M60"/>
  <c r="M64"/>
  <c r="M21"/>
  <c r="M11"/>
  <c r="M12"/>
  <c r="M13"/>
  <c r="M36"/>
  <c r="M25"/>
  <c r="M37"/>
  <c r="M47"/>
  <c r="M48"/>
  <c r="M35"/>
  <c r="M49"/>
  <c r="M15"/>
  <c r="M46"/>
  <c r="M34"/>
  <c r="M22"/>
  <c r="M10"/>
  <c r="M38"/>
  <c r="M41"/>
  <c r="M29"/>
  <c r="M17"/>
  <c r="M27"/>
  <c r="M42"/>
  <c r="M30"/>
  <c r="M18"/>
  <c r="M26"/>
  <c r="M40"/>
  <c r="M43"/>
  <c r="M31"/>
  <c r="M19"/>
  <c r="M39"/>
  <c r="M16"/>
  <c r="M44"/>
  <c r="M32"/>
  <c r="M20"/>
  <c r="M14"/>
  <c r="M28"/>
  <c r="M45"/>
  <c r="M33"/>
  <c r="BB262" i="6"/>
  <c r="BB259"/>
  <c r="BB258"/>
  <c r="BB255"/>
  <c r="BB254"/>
  <c r="BB253"/>
  <c r="BB252"/>
  <c r="BB251"/>
  <c r="BB250"/>
  <c r="BB249"/>
  <c r="BB248"/>
  <c r="BB242"/>
  <c r="BB241"/>
  <c r="BB240"/>
  <c r="BB239"/>
  <c r="BB238"/>
  <c r="BB237"/>
  <c r="BB236"/>
  <c r="BB235"/>
  <c r="BB234"/>
  <c r="BB233"/>
  <c r="BB232"/>
  <c r="BB231"/>
  <c r="BB230"/>
  <c r="BB229"/>
  <c r="BB228"/>
  <c r="BB227"/>
  <c r="BB226"/>
  <c r="BB225"/>
  <c r="BB224"/>
  <c r="BB223"/>
  <c r="BB222"/>
  <c r="BB221"/>
  <c r="BB220"/>
  <c r="BB219"/>
  <c r="BB218"/>
  <c r="BB217"/>
  <c r="BB216"/>
  <c r="BB215"/>
  <c r="BB214"/>
  <c r="BB213"/>
  <c r="BB212"/>
  <c r="BB211"/>
  <c r="BB210"/>
  <c r="BB209"/>
  <c r="BB208"/>
  <c r="BB207"/>
  <c r="BB206"/>
  <c r="BB205"/>
  <c r="BB204"/>
  <c r="BB203"/>
  <c r="BB202"/>
  <c r="BB201"/>
  <c r="BB200"/>
  <c r="BB199"/>
  <c r="BB198"/>
  <c r="BB197"/>
  <c r="BB196"/>
  <c r="BB195"/>
  <c r="BB194"/>
  <c r="BB193"/>
  <c r="BB192"/>
  <c r="BB191"/>
  <c r="BB190"/>
  <c r="BB189"/>
  <c r="BB188"/>
  <c r="BB187"/>
  <c r="BB186"/>
  <c r="BB185"/>
  <c r="BB184"/>
  <c r="BB179"/>
  <c r="BB178"/>
  <c r="BB177"/>
  <c r="BB176"/>
  <c r="BB175"/>
  <c r="BB174"/>
  <c r="BB173"/>
  <c r="BB172"/>
  <c r="BB171"/>
  <c r="BB170"/>
  <c r="BB169"/>
  <c r="BB168"/>
  <c r="BB167"/>
  <c r="BB166"/>
  <c r="BB165"/>
  <c r="BB164"/>
  <c r="BB163"/>
  <c r="BB162"/>
  <c r="BB161"/>
  <c r="BB160"/>
  <c r="BB159"/>
  <c r="BB158"/>
  <c r="BB157"/>
  <c r="BB156"/>
  <c r="BB155"/>
  <c r="BB154"/>
  <c r="BB153"/>
  <c r="BB152"/>
  <c r="BB151"/>
  <c r="BB150"/>
  <c r="BB149"/>
  <c r="BB148"/>
  <c r="BB147"/>
  <c r="BB146"/>
  <c r="BB145"/>
  <c r="BB144"/>
  <c r="BB123"/>
  <c r="BB122"/>
  <c r="BB119"/>
  <c r="BB118"/>
  <c r="BB117"/>
  <c r="BB116"/>
  <c r="BB115"/>
  <c r="BB114"/>
  <c r="BB113"/>
  <c r="BB112"/>
  <c r="BB104"/>
  <c r="BB100"/>
  <c r="BB99"/>
  <c r="BB98"/>
  <c r="BB97"/>
  <c r="BB92"/>
  <c r="BB91"/>
  <c r="BB90"/>
  <c r="BB89"/>
  <c r="BB88"/>
  <c r="BB87"/>
  <c r="BB86"/>
  <c r="BB84"/>
  <c r="BB83"/>
  <c r="BB82"/>
  <c r="BB81"/>
  <c r="BB80"/>
  <c r="BB79"/>
  <c r="BB78"/>
  <c r="BB77"/>
  <c r="BB76"/>
  <c r="BB75"/>
  <c r="BB74"/>
  <c r="BB73"/>
  <c r="BB72"/>
  <c r="BB71"/>
  <c r="BB70"/>
  <c r="BB69"/>
  <c r="BB68"/>
  <c r="BB67"/>
  <c r="BB66"/>
  <c r="BB65"/>
  <c r="BB64"/>
  <c r="BB63"/>
  <c r="BB62"/>
  <c r="BB61"/>
  <c r="BB60"/>
  <c r="BB59"/>
  <c r="BB58"/>
  <c r="BB57"/>
  <c r="BB56"/>
  <c r="BB55"/>
  <c r="BB53"/>
  <c r="BB52"/>
  <c r="BB51"/>
  <c r="BB50"/>
  <c r="BB49"/>
  <c r="BB48"/>
  <c r="BB47"/>
  <c r="BB46"/>
  <c r="BB45"/>
  <c r="BB44"/>
  <c r="BB43"/>
  <c r="BB41"/>
  <c r="BB40"/>
  <c r="BB39"/>
  <c r="BB38"/>
  <c r="BB37"/>
  <c r="BB36"/>
  <c r="BB35"/>
  <c r="BB34"/>
  <c r="BB33"/>
  <c r="BB32"/>
  <c r="BB31"/>
  <c r="BB30"/>
  <c r="BB29"/>
  <c r="BB28"/>
  <c r="BB27"/>
  <c r="BB26"/>
  <c r="BB25"/>
  <c r="BB24"/>
  <c r="BB23"/>
  <c r="BB22"/>
  <c r="BB21"/>
  <c r="BB20"/>
  <c r="BB19"/>
  <c r="BB18"/>
  <c r="BB17"/>
  <c r="BB16"/>
  <c r="BB15"/>
  <c r="BB14"/>
  <c r="BB13"/>
  <c r="BB12"/>
  <c r="BB11"/>
  <c r="BB10"/>
  <c r="P263" i="5"/>
  <c r="Q263" s="1"/>
  <c r="P262"/>
  <c r="Q262" s="1"/>
  <c r="P252"/>
  <c r="Q252" s="1"/>
  <c r="Q259"/>
  <c r="Q253"/>
  <c r="Q261"/>
  <c r="Q258"/>
  <c r="Q257"/>
  <c r="Q256"/>
  <c r="Q249"/>
  <c r="Q255"/>
  <c r="Q254"/>
  <c r="Q248"/>
  <c r="Q251"/>
  <c r="Q250"/>
  <c r="Q260"/>
  <c r="P242"/>
  <c r="Q242" s="1"/>
  <c r="P241"/>
  <c r="Q241" s="1"/>
  <c r="P239"/>
  <c r="P238"/>
  <c r="Q238" s="1"/>
  <c r="P237"/>
  <c r="P235"/>
  <c r="P234"/>
  <c r="Q234" s="1"/>
  <c r="P233"/>
  <c r="Q233" s="1"/>
  <c r="P231"/>
  <c r="Q231" s="1"/>
  <c r="P230"/>
  <c r="Q230" s="1"/>
  <c r="P229"/>
  <c r="Q229" s="1"/>
  <c r="P228"/>
  <c r="Q228" s="1"/>
  <c r="P226"/>
  <c r="Q226" s="1"/>
  <c r="P225"/>
  <c r="P220"/>
  <c r="Q220" s="1"/>
  <c r="P218"/>
  <c r="Q218" s="1"/>
  <c r="P217"/>
  <c r="Q217" s="1"/>
  <c r="P213"/>
  <c r="Q213" s="1"/>
  <c r="P211"/>
  <c r="P209"/>
  <c r="Q209" s="1"/>
  <c r="P208"/>
  <c r="Q208" s="1"/>
  <c r="P207"/>
  <c r="Q207" s="1"/>
  <c r="P206"/>
  <c r="Q206" s="1"/>
  <c r="P205"/>
  <c r="Q205" s="1"/>
  <c r="P204"/>
  <c r="Q204" s="1"/>
  <c r="P203"/>
  <c r="P202"/>
  <c r="P201"/>
  <c r="Q201" s="1"/>
  <c r="P200"/>
  <c r="Q200" s="1"/>
  <c r="P199"/>
  <c r="Q199" s="1"/>
  <c r="P197"/>
  <c r="Q197" s="1"/>
  <c r="P196"/>
  <c r="Q196" s="1"/>
  <c r="P195"/>
  <c r="Q195"/>
  <c r="Q219"/>
  <c r="Q243"/>
  <c r="Q202"/>
  <c r="Q225"/>
  <c r="Q187"/>
  <c r="Q185"/>
  <c r="Q194"/>
  <c r="Q214"/>
  <c r="Q212"/>
  <c r="Q223"/>
  <c r="Q198"/>
  <c r="Q193"/>
  <c r="Q190"/>
  <c r="Q236"/>
  <c r="Q211"/>
  <c r="Q210"/>
  <c r="Q192"/>
  <c r="Q216"/>
  <c r="Q240"/>
  <c r="Q189"/>
  <c r="Q224"/>
  <c r="Q221"/>
  <c r="Q191"/>
  <c r="Q203"/>
  <c r="Q215"/>
  <c r="Q227"/>
  <c r="Q239"/>
  <c r="Q237"/>
  <c r="Q235"/>
  <c r="Q222"/>
  <c r="Q184"/>
  <c r="Q232"/>
  <c r="Q188"/>
  <c r="Q186"/>
  <c r="P178"/>
  <c r="Q178" s="1"/>
  <c r="P177"/>
  <c r="Q177" s="1"/>
  <c r="P174"/>
  <c r="Q174" s="1"/>
  <c r="Q155"/>
  <c r="Q167"/>
  <c r="Q179"/>
  <c r="Q150"/>
  <c r="Q149"/>
  <c r="Q172"/>
  <c r="Q171"/>
  <c r="Q170"/>
  <c r="Q154"/>
  <c r="Q166"/>
  <c r="Q151"/>
  <c r="Q160"/>
  <c r="Q158"/>
  <c r="Q153"/>
  <c r="Q165"/>
  <c r="Q175"/>
  <c r="Q162"/>
  <c r="Q173"/>
  <c r="Q147"/>
  <c r="Q157"/>
  <c r="Q152"/>
  <c r="Q164"/>
  <c r="Q176"/>
  <c r="Q163"/>
  <c r="Q161"/>
  <c r="Q159"/>
  <c r="Q145"/>
  <c r="Q144"/>
  <c r="Q156"/>
  <c r="Q168"/>
  <c r="Q148"/>
  <c r="Q146"/>
  <c r="Q169"/>
  <c r="P137"/>
  <c r="Q137" s="1"/>
  <c r="P136"/>
  <c r="Q136" s="1"/>
  <c r="P135"/>
  <c r="Q135" s="1"/>
  <c r="P134"/>
  <c r="Q134" s="1"/>
  <c r="P133"/>
  <c r="Q133" s="1"/>
  <c r="P132"/>
  <c r="Q132" s="1"/>
  <c r="P131"/>
  <c r="Q131" s="1"/>
  <c r="P130"/>
  <c r="Q130" s="1"/>
  <c r="P129"/>
  <c r="Q129" s="1"/>
  <c r="P128"/>
  <c r="Q128" s="1"/>
  <c r="P125"/>
  <c r="Q125" s="1"/>
  <c r="P124"/>
  <c r="Q124" s="1"/>
  <c r="P123"/>
  <c r="Q123" s="1"/>
  <c r="P122"/>
  <c r="Q122" s="1"/>
  <c r="P121"/>
  <c r="Q121" s="1"/>
  <c r="P120"/>
  <c r="Q120" s="1"/>
  <c r="Q119"/>
  <c r="Q115"/>
  <c r="Q117"/>
  <c r="Q127"/>
  <c r="Q118"/>
  <c r="Q116"/>
  <c r="Q139"/>
  <c r="Q114"/>
  <c r="Q126"/>
  <c r="Q138"/>
  <c r="Q113"/>
  <c r="Q112"/>
  <c r="P106"/>
  <c r="Q106" s="1"/>
  <c r="P105"/>
  <c r="Q105" s="1"/>
  <c r="P102"/>
  <c r="Q102" s="1"/>
  <c r="P100"/>
  <c r="Q100" s="1"/>
  <c r="P97"/>
  <c r="Q97" s="1"/>
  <c r="P96"/>
  <c r="Q96" s="1"/>
  <c r="P94"/>
  <c r="Q94" s="1"/>
  <c r="P93"/>
  <c r="Q93" s="1"/>
  <c r="P90"/>
  <c r="Q90" s="1"/>
  <c r="P88"/>
  <c r="Q88" s="1"/>
  <c r="P86"/>
  <c r="Q86" s="1"/>
  <c r="P85"/>
  <c r="Q85" s="1"/>
  <c r="P84"/>
  <c r="Q84" s="1"/>
  <c r="P83"/>
  <c r="Q83" s="1"/>
  <c r="P82"/>
  <c r="Q82" s="1"/>
  <c r="P81"/>
  <c r="Q81" s="1"/>
  <c r="P80"/>
  <c r="Q80" s="1"/>
  <c r="P79"/>
  <c r="Q79" s="1"/>
  <c r="P75"/>
  <c r="Q75" s="1"/>
  <c r="P73"/>
  <c r="Q73" s="1"/>
  <c r="P70"/>
  <c r="Q70" s="1"/>
  <c r="P69"/>
  <c r="Q69" s="1"/>
  <c r="P67"/>
  <c r="Q67" s="1"/>
  <c r="P65"/>
  <c r="Q65" s="1"/>
  <c r="P62"/>
  <c r="Q62" s="1"/>
  <c r="P60"/>
  <c r="Q60" s="1"/>
  <c r="P59"/>
  <c r="Q59" s="1"/>
  <c r="P53"/>
  <c r="Q53" s="1"/>
  <c r="P50"/>
  <c r="Q50" s="1"/>
  <c r="P48"/>
  <c r="Q48" s="1"/>
  <c r="P46"/>
  <c r="Q46" s="1"/>
  <c r="P45"/>
  <c r="Q45" s="1"/>
  <c r="P44"/>
  <c r="Q44" s="1"/>
  <c r="P43"/>
  <c r="Q43" s="1"/>
  <c r="P41"/>
  <c r="Q41" s="1"/>
  <c r="P40"/>
  <c r="Q40" s="1"/>
  <c r="P39"/>
  <c r="P37"/>
  <c r="Q37" s="1"/>
  <c r="P35"/>
  <c r="P34"/>
  <c r="Q34" s="1"/>
  <c r="P33"/>
  <c r="Q33" s="1"/>
  <c r="P32"/>
  <c r="Q32" s="1"/>
  <c r="P31"/>
  <c r="Q31" s="1"/>
  <c r="P30"/>
  <c r="Q30" s="1"/>
  <c r="P29"/>
  <c r="Q29" s="1"/>
  <c r="P28"/>
  <c r="Q28" s="1"/>
  <c r="P27"/>
  <c r="Q27" s="1"/>
  <c r="P19"/>
  <c r="Q19" s="1"/>
  <c r="P12"/>
  <c r="Q12" s="1"/>
  <c r="Q21"/>
  <c r="Q57"/>
  <c r="Q92"/>
  <c r="Q91"/>
  <c r="Q103"/>
  <c r="Q76"/>
  <c r="Q15"/>
  <c r="Q26"/>
  <c r="Q74"/>
  <c r="Q61"/>
  <c r="Q20"/>
  <c r="Q56"/>
  <c r="Q68"/>
  <c r="Q104"/>
  <c r="Q55"/>
  <c r="Q89"/>
  <c r="Q52"/>
  <c r="Q63"/>
  <c r="Q13"/>
  <c r="Q39"/>
  <c r="Q99"/>
  <c r="Q18"/>
  <c r="Q42"/>
  <c r="Q54"/>
  <c r="Q66"/>
  <c r="Q78"/>
  <c r="Q77"/>
  <c r="Q101"/>
  <c r="Q16"/>
  <c r="Q64"/>
  <c r="Q87"/>
  <c r="Q38"/>
  <c r="Q98"/>
  <c r="Q25"/>
  <c r="Q17"/>
  <c r="Q51"/>
  <c r="Q14"/>
  <c r="Q49"/>
  <c r="Q24"/>
  <c r="Q36"/>
  <c r="Q72"/>
  <c r="Q11"/>
  <c r="Q23"/>
  <c r="Q35"/>
  <c r="Q47"/>
  <c r="Q71"/>
  <c r="Q95"/>
  <c r="Q107"/>
  <c r="Q10"/>
  <c r="Q22"/>
  <c r="Q58"/>
  <c r="Q62" i="11" l="1"/>
  <c r="Q61"/>
  <c r="Q65"/>
  <c r="Q59"/>
  <c r="Q64"/>
  <c r="Q60"/>
  <c r="Q58"/>
  <c r="Q63"/>
  <c r="Q52"/>
  <c r="Q48"/>
  <c r="Q51"/>
  <c r="Q46"/>
  <c r="Q47"/>
  <c r="Q49"/>
  <c r="Q45"/>
  <c r="Q44"/>
  <c r="Q50"/>
  <c r="Q21"/>
  <c r="Q19"/>
  <c r="Q35"/>
  <c r="Q16"/>
  <c r="Q23"/>
  <c r="Q28"/>
  <c r="Q34"/>
  <c r="Q33"/>
  <c r="Q24"/>
  <c r="Q26"/>
  <c r="Q12"/>
  <c r="Q29"/>
  <c r="Q38"/>
  <c r="Q37"/>
  <c r="Q20"/>
  <c r="Q25"/>
  <c r="Q32"/>
  <c r="Q15"/>
  <c r="Q13"/>
  <c r="Q17"/>
  <c r="Q22"/>
  <c r="Q27"/>
  <c r="Q14"/>
  <c r="Q30"/>
  <c r="Q11"/>
  <c r="Q18"/>
  <c r="Q10"/>
  <c r="Q31"/>
  <c r="BC250" i="6"/>
  <c r="BC262"/>
  <c r="BC249"/>
  <c r="BC259"/>
  <c r="BC261"/>
  <c r="BC263"/>
  <c r="BC258"/>
  <c r="BC256"/>
  <c r="BC260"/>
  <c r="BC255"/>
  <c r="BC257"/>
  <c r="BC254"/>
  <c r="BC251"/>
  <c r="BC253"/>
  <c r="BC252"/>
  <c r="BC248"/>
  <c r="BC206"/>
  <c r="BC210"/>
  <c r="BC195"/>
  <c r="BC222"/>
  <c r="BC219"/>
  <c r="BC192"/>
  <c r="BC189"/>
  <c r="BC204"/>
  <c r="BC216"/>
  <c r="BC231"/>
  <c r="BC214"/>
  <c r="BC223"/>
  <c r="BC198"/>
  <c r="BC243"/>
  <c r="BC235"/>
  <c r="BC186"/>
  <c r="BC236"/>
  <c r="BC207"/>
  <c r="BC218"/>
  <c r="BC215"/>
  <c r="BC242"/>
  <c r="BC191"/>
  <c r="BC203"/>
  <c r="BC227"/>
  <c r="BC226"/>
  <c r="BC234"/>
  <c r="BC230"/>
  <c r="BC239"/>
  <c r="BC201"/>
  <c r="BC184"/>
  <c r="BC238"/>
  <c r="BC224"/>
  <c r="BC185"/>
  <c r="BC200"/>
  <c r="BC240"/>
  <c r="BC193"/>
  <c r="BC237"/>
  <c r="BC225"/>
  <c r="BC197"/>
  <c r="BC232"/>
  <c r="BC202"/>
  <c r="BC205"/>
  <c r="BC188"/>
  <c r="BC190"/>
  <c r="BC209"/>
  <c r="BC187"/>
  <c r="BC213"/>
  <c r="BC217"/>
  <c r="BC196"/>
  <c r="BC208"/>
  <c r="BC221"/>
  <c r="BC199"/>
  <c r="BC212"/>
  <c r="BC229"/>
  <c r="BC194"/>
  <c r="BC228"/>
  <c r="BC233"/>
  <c r="BC211"/>
  <c r="BC220"/>
  <c r="BC241"/>
  <c r="BC175"/>
  <c r="BC155"/>
  <c r="BC167"/>
  <c r="BC146"/>
  <c r="BC150"/>
  <c r="BC151"/>
  <c r="BC158"/>
  <c r="BC179"/>
  <c r="BC174"/>
  <c r="BC176"/>
  <c r="BC160"/>
  <c r="BC173"/>
  <c r="BC159"/>
  <c r="BC170"/>
  <c r="BC153"/>
  <c r="BC172"/>
  <c r="BC165"/>
  <c r="BC149"/>
  <c r="BC177"/>
  <c r="BC157"/>
  <c r="BC162"/>
  <c r="BC171"/>
  <c r="BC163"/>
  <c r="BC169"/>
  <c r="BC161"/>
  <c r="BC154"/>
  <c r="BC145"/>
  <c r="BC144"/>
  <c r="BC147"/>
  <c r="BC166"/>
  <c r="BC148"/>
  <c r="BC156"/>
  <c r="BC152"/>
  <c r="BC178"/>
  <c r="BC168"/>
  <c r="BC164"/>
  <c r="BC115"/>
  <c r="BC135"/>
  <c r="BC138"/>
  <c r="BC116"/>
  <c r="BC123"/>
  <c r="BC126"/>
  <c r="BC129"/>
  <c r="BC117"/>
  <c r="BC122"/>
  <c r="BC139"/>
  <c r="BC113"/>
  <c r="BC121"/>
  <c r="BC128"/>
  <c r="BC112"/>
  <c r="BC134"/>
  <c r="BC119"/>
  <c r="BC125"/>
  <c r="BC131"/>
  <c r="BC132"/>
  <c r="BC114"/>
  <c r="BC137"/>
  <c r="BC120"/>
  <c r="BC136"/>
  <c r="BC124"/>
  <c r="BC130"/>
  <c r="BC127"/>
  <c r="BC118"/>
  <c r="BC133"/>
  <c r="BC26"/>
  <c r="BC94"/>
  <c r="BC96"/>
  <c r="BC49"/>
  <c r="BC77"/>
  <c r="BC90"/>
  <c r="BC100"/>
  <c r="BC38"/>
  <c r="BC20"/>
  <c r="BC21"/>
  <c r="BC106"/>
  <c r="BC11"/>
  <c r="BC61"/>
  <c r="BC89"/>
  <c r="BC102"/>
  <c r="BC27"/>
  <c r="BC98"/>
  <c r="BC32"/>
  <c r="BC33"/>
  <c r="BC65"/>
  <c r="BC23"/>
  <c r="BC44"/>
  <c r="BC19"/>
  <c r="BC63"/>
  <c r="BC14"/>
  <c r="BC71"/>
  <c r="BC24"/>
  <c r="BC50"/>
  <c r="BC22"/>
  <c r="BC18"/>
  <c r="BC55"/>
  <c r="BC92"/>
  <c r="BC93"/>
  <c r="BC78"/>
  <c r="BC101"/>
  <c r="BC45"/>
  <c r="BC62"/>
  <c r="BC15"/>
  <c r="BC69"/>
  <c r="BC99"/>
  <c r="BC43"/>
  <c r="BC83"/>
  <c r="BC36"/>
  <c r="BC86"/>
  <c r="BC17"/>
  <c r="BC30"/>
  <c r="BC67"/>
  <c r="BC104"/>
  <c r="BC105"/>
  <c r="BC82"/>
  <c r="BC75"/>
  <c r="BC40"/>
  <c r="BC85"/>
  <c r="BC56"/>
  <c r="BC97"/>
  <c r="BC31"/>
  <c r="BC12"/>
  <c r="BC81"/>
  <c r="BC95"/>
  <c r="BC48"/>
  <c r="BC58"/>
  <c r="BC29"/>
  <c r="BC42"/>
  <c r="BC79"/>
  <c r="BC16"/>
  <c r="BC28"/>
  <c r="BC84"/>
  <c r="BC52"/>
  <c r="BC87"/>
  <c r="BC64"/>
  <c r="BC57"/>
  <c r="BC74"/>
  <c r="BC59"/>
  <c r="BC34"/>
  <c r="BC107"/>
  <c r="BC60"/>
  <c r="BC13"/>
  <c r="BC41"/>
  <c r="BC54"/>
  <c r="BC91"/>
  <c r="BC88"/>
  <c r="BC39"/>
  <c r="BC37"/>
  <c r="BC46"/>
  <c r="BC73"/>
  <c r="BC70"/>
  <c r="BC35"/>
  <c r="BC76"/>
  <c r="BC47"/>
  <c r="BC68"/>
  <c r="BC80"/>
  <c r="BC10"/>
  <c r="BC72"/>
  <c r="BC25"/>
  <c r="BC53"/>
  <c r="BC66"/>
  <c r="BC103"/>
  <c r="BC51"/>
</calcChain>
</file>

<file path=xl/sharedStrings.xml><?xml version="1.0" encoding="utf-8"?>
<sst xmlns="http://schemas.openxmlformats.org/spreadsheetml/2006/main" count="9921" uniqueCount="1193">
  <si>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</si>
  <si>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</si>
  <si>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</si>
  <si>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</si>
  <si>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</si>
  <si>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</si>
  <si>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</si>
  <si>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</si>
  <si>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</si>
  <si>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{00000EC6-0000-0000-0000-000000000000}}</t>
  </si>
  <si>
    <t>Акчин Александр</t>
  </si>
  <si>
    <t>2</t>
  </si>
  <si>
    <t>Алтай Респ.</t>
  </si>
  <si>
    <t>СДЮШОР, СДЮТур</t>
  </si>
  <si>
    <t>Козлов Н.А., Милехин С.Ф., Вожаков С.А., Меновщиков Л.В., Амосова А.И.</t>
  </si>
  <si>
    <t>М</t>
  </si>
  <si>
    <t>{guid {00000EEE-0000-0000-0000-000000000000}}</t>
  </si>
  <si>
    <t>Аминев Руслан</t>
  </si>
  <si>
    <t>кмс</t>
  </si>
  <si>
    <t>ХМАО-ЮГРА</t>
  </si>
  <si>
    <t>БУ "ЦСПСКЮ", СДЮСШОР, г. Нижневартовск</t>
  </si>
  <si>
    <t>Игнатов Э.В., Балашов Е.А.</t>
  </si>
  <si>
    <t>{guid {00000912-0000-0000-0000-000000000000}}</t>
  </si>
  <si>
    <t>Ананьев Святослав</t>
  </si>
  <si>
    <t>1</t>
  </si>
  <si>
    <t>Московская обл.</t>
  </si>
  <si>
    <t>г. Раменское, РКТ</t>
  </si>
  <si>
    <t>Голубович А.И., Рябиков Л.Ю., Слотина Ю.В.</t>
  </si>
  <si>
    <t>{guid {00000E2D-0000-0000-0000-000000000000}}</t>
  </si>
  <si>
    <t>Андриенко Илья</t>
  </si>
  <si>
    <t>Свердловская обл.</t>
  </si>
  <si>
    <t>МБУ ДО СДЮСШОР "Уралец", МБУ ДО ГорСЮТур</t>
  </si>
  <si>
    <t>Гвоздева О.В., Касимов А.Ю., Салтанов С.В.</t>
  </si>
  <si>
    <t>{guid {00000E4D-0000-0000-0000-000000000000}}</t>
  </si>
  <si>
    <t>Апресян Алиса</t>
  </si>
  <si>
    <t>3</t>
  </si>
  <si>
    <t>Санкт-Петербург</t>
  </si>
  <si>
    <t>СПб ГБОУ ДОД СДЮСШОР "ШВСМ по ВВС"</t>
  </si>
  <si>
    <t>Новикова Е.В., Чигидин А.В.</t>
  </si>
  <si>
    <t>Ж</t>
  </si>
  <si>
    <t>{guid {D59B55A3-9BAD-46C3-81C3-175774B2BEA7}}</t>
  </si>
  <si>
    <t>Ассанова Софья</t>
  </si>
  <si>
    <t>МБУ ДО СДЮСШОР "Уралец"</t>
  </si>
  <si>
    <t>{guid {00000E2F-0000-0000-0000-000000000000}}</t>
  </si>
  <si>
    <t>Бабичев Даниил</t>
  </si>
  <si>
    <t>Тюменская обл.</t>
  </si>
  <si>
    <t>СДЮСШОР №2</t>
  </si>
  <si>
    <t>Касимова А.Х.</t>
  </si>
  <si>
    <t>{guid {A1523182-A304-43BB-9FD7-40B9FD9EAA22}}</t>
  </si>
  <si>
    <t>Балай София</t>
  </si>
  <si>
    <t>Архангельская обл.</t>
  </si>
  <si>
    <t>ДЮСШ им. Соколова Л.К.</t>
  </si>
  <si>
    <t>Вохтомина Е.П.</t>
  </si>
  <si>
    <t>{guid {00000EE2-0000-0000-0000-000000000000}}</t>
  </si>
  <si>
    <t>Балясова Анастасия</t>
  </si>
  <si>
    <t>Красноярский кр.</t>
  </si>
  <si>
    <t>СДЮСШОР "Здоровый мир", Ермак</t>
  </si>
  <si>
    <t>Грызлова Н.Б., Андреев А.Н.</t>
  </si>
  <si>
    <t>{guid {00000C59-0000-0000-0000-000000000000}}</t>
  </si>
  <si>
    <t>Баранов Владимир</t>
  </si>
  <si>
    <t>Башкортостан респ.</t>
  </si>
  <si>
    <t>СШ №28 ГО г. Уфа</t>
  </si>
  <si>
    <t>Федоров М.В., Шарипова Е.В.</t>
  </si>
  <si>
    <t>{guid {00000ED6-0000-0000-0000-000000000000}}</t>
  </si>
  <si>
    <t>Барыкин Михаил</t>
  </si>
  <si>
    <t>{guid {00000F18-0000-0000-0000-000000000000}}</t>
  </si>
  <si>
    <t>Бегулов Эрик</t>
  </si>
  <si>
    <t>Башкортостан Респ.</t>
  </si>
  <si>
    <t>МБУ СШ №28 ГО г. Уфа</t>
  </si>
  <si>
    <t>{guid {00000E1A-0000-0000-0000-000000000000}}</t>
  </si>
  <si>
    <t>Белкин Никита</t>
  </si>
  <si>
    <t>Томская обл.</t>
  </si>
  <si>
    <t>МБОУДОД "Копыловский п/к "Одиссей"</t>
  </si>
  <si>
    <t>Широков А.А., Черных К.С., Кречетов В.Ф.</t>
  </si>
  <si>
    <t>{guid {00000CA0-0000-0000-0000-000000000000}}</t>
  </si>
  <si>
    <t>Белокреницкий Кирилл</t>
  </si>
  <si>
    <t>СДЮСШОР "Здоровый мир"</t>
  </si>
  <si>
    <t>Козырева Т.А., Мухгалеев М.Ю.</t>
  </si>
  <si>
    <t>{guid {00000E2A-0000-0000-0000-000000000000}}</t>
  </si>
  <si>
    <t>Бицадзе Лука</t>
  </si>
  <si>
    <t>МБУ ДО ДЮСШ им. Л.К.Соколова</t>
  </si>
  <si>
    <t>Амосова Е.А.</t>
  </si>
  <si>
    <t>{guid {2DDD0629-3A3F-4840-B192-CB59D6112073}}</t>
  </si>
  <si>
    <t>Блинов Даниил</t>
  </si>
  <si>
    <t>1ю</t>
  </si>
  <si>
    <t>Ярославская обл.</t>
  </si>
  <si>
    <t>СДЮСШОР №6, г. Ярославль</t>
  </si>
  <si>
    <t>Изюмова И.А., Соколов Ю.С.</t>
  </si>
  <si>
    <t>{guid {00000EB2-0000-0000-0000-000000000000}}</t>
  </si>
  <si>
    <t>Бритвина Софья</t>
  </si>
  <si>
    <t>СДЮСШОР №2, г. Ярославль</t>
  </si>
  <si>
    <t>Соколов Ю.С., Изюмова И.А.</t>
  </si>
  <si>
    <t>{guid {00000E60-0000-0000-0000-000000000000}}</t>
  </si>
  <si>
    <t>Брюханова Лилия</t>
  </si>
  <si>
    <t>{guid {00000C8E-0000-0000-0000-000000000000}}</t>
  </si>
  <si>
    <t>Быков Данила</t>
  </si>
  <si>
    <t>ОСДЮСШОР, СДЮСШОР №2</t>
  </si>
  <si>
    <t>Конради А.В., Токмаков С.А.</t>
  </si>
  <si>
    <t>{guid {38A8CC7C-4147-45EC-8CAB-416E72F97BE6}}</t>
  </si>
  <si>
    <t>Валехо Данила</t>
  </si>
  <si>
    <t>Ростовская обл.</t>
  </si>
  <si>
    <t>СШОР-29</t>
  </si>
  <si>
    <t>Кобзева Н.В.</t>
  </si>
  <si>
    <t>{guid {00000944-0000-0000-0000-000000000000}}</t>
  </si>
  <si>
    <t>Ванин Владислав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</si>
  <si>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</si>
  <si>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</si>
  <si>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</si>
  <si>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</si>
  <si>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</si>
  <si>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{00000E22-0000-0000-0000-000000000000}}</t>
  </si>
  <si>
    <t>Васеев Никита</t>
  </si>
  <si>
    <t>Маняхина М.А., Вишняков И.А.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</si>
  <si>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</si>
  <si>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</si>
  <si>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</si>
  <si>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</si>
  <si>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{00000ED4-0000-0000-0000-000000000000}}</t>
  </si>
  <si>
    <t>Вахрушев Данил</t>
  </si>
  <si>
    <t>{guid {00000B85-0000-0000-0000-000000000000}}</t>
  </si>
  <si>
    <t>Вихарев Иван</t>
  </si>
  <si>
    <t>{guid {00000E6A-0000-0000-0000-000000000000}}</t>
  </si>
  <si>
    <t>Выборнова Валентина</t>
  </si>
  <si>
    <t>г.п. Богородское, ФОК "Лотос"</t>
  </si>
  <si>
    <t>{guid {00000EED-0000-0000-0000-000000000000}}</t>
  </si>
  <si>
    <t>Гаврилов Артём</t>
  </si>
  <si>
    <t>{guid {39A0D677-6662-4656-B892-90EC8F335F2D}}</t>
  </si>
  <si>
    <t>Гаврилов Вячеслав</t>
  </si>
  <si>
    <t>{guid {58349853-4E8A-4595-BEEC-073938AB421E}}</t>
  </si>
  <si>
    <t>Гилев Данил</t>
  </si>
  <si>
    <t>Пермский кр.</t>
  </si>
  <si>
    <t>ДЮСШОР</t>
  </si>
  <si>
    <t>Черемных А.Д.</t>
  </si>
  <si>
    <t>{guid {00000F17-0000-0000-0000-000000000000}}</t>
  </si>
  <si>
    <t>Горустович Илья</t>
  </si>
  <si>
    <t>{guid {00000ECA-0000-0000-0000-000000000000}}</t>
  </si>
  <si>
    <t>Горшков Вячеслав</t>
  </si>
  <si>
    <t>{guid {237676E4-E766-438F-A06C-56E39EEFD0BC}}</t>
  </si>
  <si>
    <t>Гришин Кирилл</t>
  </si>
  <si>
    <t>ШВСМ ПО ВВС</t>
  </si>
  <si>
    <t>{guid {00000F46-0000-0000-0000-000000000000}}</t>
  </si>
  <si>
    <t>Груничев Иван</t>
  </si>
  <si>
    <t>Филиппов В.Д., Мильков М.В., Иванов Л.А.</t>
  </si>
  <si>
    <t>{guid {00000D04-0000-0000-0000-000000000000}}</t>
  </si>
  <si>
    <t>Губанов Матвей</t>
  </si>
  <si>
    <t>г. Орехово-Зуево, МОУ ДОД ДЮСШ "Знамя труда"</t>
  </si>
  <si>
    <t>Французова К.Р.</t>
  </si>
  <si>
    <t>{guid {00000C25-0000-0000-0000-000000000000}}</t>
  </si>
  <si>
    <t>Гущин Роман</t>
  </si>
  <si>
    <t>{guid {00000E2E-0000-0000-0000-000000000000}}</t>
  </si>
  <si>
    <t>Деревянко Лейла</t>
  </si>
  <si>
    <t>БУ "ЦСПСКЮ", МАОУ ДО "Центр плавания "Дельфин", г. Сургут</t>
  </si>
  <si>
    <t>Кулагин С.А.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</si>
  <si>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</si>
  <si>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</si>
  <si>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</si>
  <si>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</si>
  <si>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{00000ED2-0000-0000-0000-000000000000}}</t>
  </si>
  <si>
    <t>Дуб Роман</t>
  </si>
  <si>
    <t>{guid {00000F06-0000-0000-0000-000000000000}}</t>
  </si>
  <si>
    <t>Ершов Матвей</t>
  </si>
  <si>
    <t>МБОУ ДО "Копыловский п/к "Одиссей" Томского района</t>
  </si>
  <si>
    <t>{guid {00000EAD-0000-0000-0000-000000000000}}</t>
  </si>
  <si>
    <t>Зонов Максим</t>
  </si>
  <si>
    <t>{guid {00000EC8-0000-0000-0000-000000000000}}</t>
  </si>
  <si>
    <t>Зяблицкий Федор</t>
  </si>
  <si>
    <t>{guid {E5842C8F-9D2E-44C2-9962-2E359FF589FC}}</t>
  </si>
  <si>
    <t>Иванов Михаил</t>
  </si>
  <si>
    <t>Андреев А.Н., Грызлова Н.Б.</t>
  </si>
  <si>
    <t>{guid {00000F1B-0000-0000-0000-000000000000}}</t>
  </si>
  <si>
    <t>Ильиных Влада</t>
  </si>
  <si>
    <t>СДЮСШ по гребле</t>
  </si>
  <si>
    <t>Егорова В.П., Волков Н.С.</t>
  </si>
  <si>
    <t>{guid {00000C10-0000-0000-0000-000000000000}}</t>
  </si>
  <si>
    <t>Иманкулов Дастан</t>
  </si>
  <si>
    <t>ГБУ "МГФСО"</t>
  </si>
  <si>
    <t>Штабкин В.Д., Макаров Л.Ю.</t>
  </si>
  <si>
    <t>{guid {00000E33-0000-0000-0000-000000000000}}</t>
  </si>
  <si>
    <t>Казаков Константин</t>
  </si>
  <si>
    <t>{guid {00000E5D-0000-0000-0000-000000000000}}</t>
  </si>
  <si>
    <t>Какорина Полина</t>
  </si>
  <si>
    <t>Широков А.А., Широкова В.В., Кречетов В.Ф.</t>
  </si>
  <si>
    <t>{guid {00000F1A-0000-0000-0000-000000000000}}</t>
  </si>
  <si>
    <t>Камалова Мария</t>
  </si>
  <si>
    <t>{guid {00000E46-0000-0000-0000-000000000000}}</t>
  </si>
  <si>
    <t>Камынин Глеб</t>
  </si>
  <si>
    <t>{guid {E6A266BD-8550-4E8C-A78E-BDB5601355B0}}</t>
  </si>
  <si>
    <t>Камышенцев Даниил</t>
  </si>
  <si>
    <t>{guid {00000CA8-0000-0000-0000-000000000000}}</t>
  </si>
  <si>
    <t>Кандауров Евгений</t>
  </si>
  <si>
    <t>{guid {00000C00-0000-0000-0000-000000000000}}</t>
  </si>
  <si>
    <t>Каримуллин Даниль</t>
  </si>
  <si>
    <t>Татарстан респ.</t>
  </si>
  <si>
    <t>ДЮСШ Бригантина</t>
  </si>
  <si>
    <t>Михайлов Л.В., Исламгараева М.И.</t>
  </si>
  <si>
    <t>{guid {00000CAB-0000-0000-0000-000000000000}}</t>
  </si>
  <si>
    <t>Каримуллин Данис</t>
  </si>
  <si>
    <t>ДЮСШ 6 Бригантина</t>
  </si>
  <si>
    <t>{guid {00000CA3-0000-0000-0000-000000000000}}</t>
  </si>
  <si>
    <t>Картополенко Мирон</t>
  </si>
  <si>
    <t>МАОУ ДОД ДООЦП "Дельфин", г. Сургут</t>
  </si>
  <si>
    <t>Шестак М.Г.</t>
  </si>
  <si>
    <t>{guid {00000E34-0000-0000-0000-000000000000}}</t>
  </si>
  <si>
    <t>Кертеков Артем</t>
  </si>
  <si>
    <t>{guid {00000C0F-0000-0000-0000-000000000000}}</t>
  </si>
  <si>
    <t>Кириллов Илья</t>
  </si>
  <si>
    <t>{guid {00000F12-0000-0000-0000-000000000000}}</t>
  </si>
  <si>
    <t>Кислицын Игорь</t>
  </si>
  <si>
    <t>{guid {FDDA9791-4EE6-4135-B1E0-DB5EE164A219}}</t>
  </si>
  <si>
    <t>Коваленко Денис</t>
  </si>
  <si>
    <t>Беларусь</t>
  </si>
  <si>
    <t>River Riders</t>
  </si>
  <si>
    <t>Головинский Д.С.</t>
  </si>
  <si>
    <t>{guid {2C3C66F4-29BE-4A78-8E94-696C3A8ECD23}}</t>
  </si>
  <si>
    <t>Ковригина Анастасия</t>
  </si>
  <si>
    <t>Галкина У.Ю.</t>
  </si>
  <si>
    <t>{guid {00000EC5-0000-0000-0000-000000000000}}</t>
  </si>
  <si>
    <t>Козлов Иван</t>
  </si>
  <si>
    <t>{guid {DF106B4A-EE0B-4CCA-BA27-BFB777E55695}}</t>
  </si>
  <si>
    <t>Кондрашина Татьяна</t>
  </si>
  <si>
    <t>{guid {00000C96-0000-0000-0000-000000000000}}</t>
  </si>
  <si>
    <t>Коник Маргарита</t>
  </si>
  <si>
    <t>Токмаков С.А., Паутов М.Н.</t>
  </si>
  <si>
    <t>{guid {00000CA9-0000-0000-0000-000000000000}}</t>
  </si>
  <si>
    <t>Коновалов Данис</t>
  </si>
  <si>
    <t>Татарстан Респ.</t>
  </si>
  <si>
    <t>Михайлов Л.В., Иванов Г.А., Исламгараева М.И.</t>
  </si>
  <si>
    <t>{guid {00000E61-0000-0000-0000-000000000000}}</t>
  </si>
  <si>
    <t>Косицина Елена</t>
  </si>
  <si>
    <t>{guid {4533C3FF-6955-4323-A7E9-2740DAA81E82}}</t>
  </si>
  <si>
    <t>Косыгина Полина</t>
  </si>
  <si>
    <t>Вишняков И.А., Ефимычев П.С.</t>
  </si>
  <si>
    <t>{guid {00000EDA-0000-0000-0000-000000000000}}</t>
  </si>
  <si>
    <t>Кудрявцев Александр</t>
  </si>
  <si>
    <t>Ленинградская обл.</t>
  </si>
  <si>
    <t>Всеволожская ДЮСШ</t>
  </si>
  <si>
    <t>Васильева Е.В., Говер Е.П.</t>
  </si>
  <si>
    <t>{guid {00000E2B-0000-0000-0000-000000000000}}</t>
  </si>
  <si>
    <t>Кузнецов Виктор</t>
  </si>
  <si>
    <t>{guid {DB288956-51D3-4FC9-B84F-CACC97A154BB}}</t>
  </si>
  <si>
    <t>Кузнецов Кирилл</t>
  </si>
  <si>
    <t>{guid {00000F26-0000-0000-0000-000000000000}}</t>
  </si>
  <si>
    <t>Куташов Александр</t>
  </si>
  <si>
    <t>Широков А.А., Кречетов В.Ф.</t>
  </si>
  <si>
    <t>{guid {00000D81-0000-0000-0000-000000000000}}</t>
  </si>
  <si>
    <t>Лазарев Виктор</t>
  </si>
  <si>
    <t>Тезиков А.Н., Платонова Е.Н., Семенцова М.К., Инкин Н.А.</t>
  </si>
  <si>
    <t>{guid {C6480117-3A3D-4601-8ECF-A851C65647DD}}</t>
  </si>
  <si>
    <t>Лазарева Алина</t>
  </si>
  <si>
    <t>Новгородская обл.</t>
  </si>
  <si>
    <t>Окуловка</t>
  </si>
  <si>
    <t>Быкадоров В.А.</t>
  </si>
  <si>
    <t>{guid {00000B90-0000-0000-0000-000000000000}}</t>
  </si>
  <si>
    <t>Липихин Даниил</t>
  </si>
  <si>
    <t>{guid {00000CA1-0000-0000-0000-000000000000}}</t>
  </si>
  <si>
    <t>Лисняк Владислав</t>
  </si>
  <si>
    <t>{guid {8AC3704F-B52D-434D-B878-353E8232017B}}</t>
  </si>
  <si>
    <t>Литвинов Владимир</t>
  </si>
  <si>
    <t>{guid {00000E54-0000-0000-0000-000000000000}}</t>
  </si>
  <si>
    <t>Лихачев Богдан</t>
  </si>
  <si>
    <t>{guid {805633C4-8EF9-4660-97B6-3B2DF92AF086}}</t>
  </si>
  <si>
    <t>Луценко Владимир</t>
  </si>
  <si>
    <t>2ю</t>
  </si>
  <si>
    <t>{guid {00000C4E-0000-0000-0000-000000000000}}</t>
  </si>
  <si>
    <t>Малышев Максим</t>
  </si>
  <si>
    <t>{guid {00000ED7-0000-0000-0000-000000000000}}</t>
  </si>
  <si>
    <t>Мартыненко Иван</t>
  </si>
  <si>
    <t>{guid {00000E35-0000-0000-0000-000000000000}}</t>
  </si>
  <si>
    <t>Мартынов Никита</t>
  </si>
  <si>
    <t>{guid {2FD86A03-276C-465E-83F3-ED9062B16546}}</t>
  </si>
  <si>
    <t>{guid {00000CAF-0000-0000-0000-000000000000}}</t>
  </si>
  <si>
    <t>Медведчук Вячеслав</t>
  </si>
  <si>
    <t>Рогова Н.С., Маняхина М.А., Герций С.Е., Вишняков И.А.</t>
  </si>
  <si>
    <t>{guid {D9FC7935-CE1F-4EBA-BE32-695249BF7869}}</t>
  </si>
  <si>
    <t>Меновщикова Екатерина</t>
  </si>
  <si>
    <t>{guid {00000EAF-0000-0000-0000-000000000000}}</t>
  </si>
  <si>
    <t>Мешавкина Полина</t>
  </si>
  <si>
    <t>{guid {00000A55-0000-0000-0000-000000000000}}</t>
  </si>
  <si>
    <t>Мещеряков Александр</t>
  </si>
  <si>
    <t>{guid {00000E3F-0000-0000-0000-000000000000}}</t>
  </si>
  <si>
    <t>Миненкова Виктория</t>
  </si>
  <si>
    <t>{guid {00000CAA-0000-0000-0000-000000000000}}</t>
  </si>
  <si>
    <t>Мифтахов Газиз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</si>
  <si>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</si>
  <si>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</si>
  <si>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</si>
  <si>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</si>
  <si>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Рязанская обл.</t>
  </si>
  <si>
    <t>МБОУ ДОД ДЮЦ «СпортТур»</t>
  </si>
  <si>
    <t>Якунин А.В.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</si>
  <si>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</si>
  <si>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</si>
  <si>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</si>
  <si>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</si>
  <si>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</si>
  <si>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{00000E27-0000-0000-0000-000000000000}}</t>
  </si>
  <si>
    <t>Морозов Валерий</t>
  </si>
  <si>
    <t>Челябинская обл.</t>
  </si>
  <si>
    <t>СТК "Тайфун"</t>
  </si>
  <si>
    <t>Волошин А.Н.</t>
  </si>
  <si>
    <t>{guid {00000C70-0000-0000-0000-000000000000}}</t>
  </si>
  <si>
    <t>Мосина Юлия</t>
  </si>
  <si>
    <t>Санкт-Петербург, Пермский кр.</t>
  </si>
  <si>
    <t>ДЮСШОР, КОР-1</t>
  </si>
  <si>
    <t>Черемных А.Д., Леонов М.О.</t>
  </si>
  <si>
    <t>{guid {00000F1C-0000-0000-0000-000000000000}}</t>
  </si>
  <si>
    <t>Мугафаров Ильмир</t>
  </si>
  <si>
    <t>{guid {5C426BB7-85BA-48BB-A6F7-6B2BCE89F451}}</t>
  </si>
  <si>
    <t>Мурзаев Илья</t>
  </si>
  <si>
    <t>{guid {AC71A2AB-054E-4A88-A59C-12BE0F5BFEE5}}</t>
  </si>
  <si>
    <t>Мусина Юлия</t>
  </si>
  <si>
    <t>{guid {00000C15-0000-0000-0000-000000000000}}</t>
  </si>
  <si>
    <t>Мучкаев Дамир</t>
  </si>
  <si>
    <t>ГБУ "МГФСО" Москомспорта</t>
  </si>
  <si>
    <t>Штабкин В.Д.</t>
  </si>
  <si>
    <t>{guid {00000F40-0000-0000-0000-000000000000}}</t>
  </si>
  <si>
    <t>Надеждин Владислав</t>
  </si>
  <si>
    <t>Михайлов Л.В., Иванов Г.А.</t>
  </si>
  <si>
    <t>{guid {00000E1F-0000-0000-0000-000000000000}}</t>
  </si>
  <si>
    <t>Немчинов Матвей</t>
  </si>
  <si>
    <t>Новикова Е.В., Чигидин А.В., Смирнов А.А.</t>
  </si>
  <si>
    <t>{guid {00000C54-0000-0000-0000-000000000000}}</t>
  </si>
  <si>
    <t>Нигмадьянова Дана</t>
  </si>
  <si>
    <t>{guid {00000D1A-0000-0000-0000-000000000000}}</t>
  </si>
  <si>
    <t>Новыш Марина</t>
  </si>
  <si>
    <t>ГУОР г. Бронницы, ДЮСШ им. Соколова Л.К.</t>
  </si>
  <si>
    <t>Слотина Ю.В., Рябиков Л.Ю., Амосова Е.А.</t>
  </si>
  <si>
    <t>{guid {7D8E9CB9-30A6-4DD2-9C8D-D97B79AC8213}}</t>
  </si>
  <si>
    <t>Овсянников Севастьян</t>
  </si>
  <si>
    <t>{guid {00000EC3-0000-0000-0000-000000000000}}</t>
  </si>
  <si>
    <t>Орехов Иван</t>
  </si>
  <si>
    <t>{guid {36207E7B-DEFD-4638-82BE-95A3AF623724}}</t>
  </si>
  <si>
    <t>Осипов Дмитрий</t>
  </si>
  <si>
    <t>{guid {00000EFB-0000-0000-0000-000000000000}}</t>
  </si>
  <si>
    <t>Паланзеева Софья</t>
  </si>
  <si>
    <t>{guid {00000CD8-0000-0000-0000-000000000000}}</t>
  </si>
  <si>
    <t>Парфёнов Дмитрий</t>
  </si>
  <si>
    <t>Подобряев А.В.</t>
  </si>
  <si>
    <t>{guid {1F867CEC-CFC7-46A8-8AB6-7FB1FBDC7595}}</t>
  </si>
  <si>
    <t>Пироженко Дмитрий</t>
  </si>
  <si>
    <t>{guid {00000C71-0000-0000-0000-000000000000}}</t>
  </si>
  <si>
    <t>Плеханов Илья</t>
  </si>
  <si>
    <t>{guid {C3D3F68D-D35B-473C-9F1C-6F68E538FDD2}}</t>
  </si>
  <si>
    <t>Плеханова Полина</t>
  </si>
  <si>
    <t>{guid {A188F187-074C-4476-B48E-EE4787E91B61}}</t>
  </si>
  <si>
    <t>Плешкова Дарья</t>
  </si>
  <si>
    <t>{guid {00000EF3-0000-0000-0000-000000000000}}</t>
  </si>
  <si>
    <t>Полуэктова Злата</t>
  </si>
  <si>
    <t>Конради А.В.</t>
  </si>
  <si>
    <t>{guid {00000E57-0000-0000-0000-000000000000}}</t>
  </si>
  <si>
    <t>Попов Иван</t>
  </si>
  <si>
    <t>Амосова Я.П.</t>
  </si>
  <si>
    <t>{guid {00000AB4-0000-0000-0000-000000000000}}</t>
  </si>
  <si>
    <t>Поспелов Андрей</t>
  </si>
  <si>
    <t>Платонова Е.Н., Тезиков А.Н., Натальин С.А.</t>
  </si>
  <si>
    <t>{guid {00000C2A-0000-0000-0000-000000000000}}</t>
  </si>
  <si>
    <t>Прохоцкий Артем</t>
  </si>
  <si>
    <t>{guid {00000E58-0000-0000-0000-000000000000}}</t>
  </si>
  <si>
    <t>Пустовалов Дмитрий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</si>
  <si>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</si>
  <si>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</si>
  <si>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</si>
  <si>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</si>
  <si>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{00000ED1-0000-0000-0000-000000000000}}</t>
  </si>
  <si>
    <t>Ронжин Ростислав</t>
  </si>
  <si>
    <t>{guid {1F106A2C-B59C-4A2F-84A0-DCF6C1C678AC}}</t>
  </si>
  <si>
    <t>Рубцов Глеб</t>
  </si>
  <si>
    <t>{guid {00000EE5-0000-0000-0000-000000000000}}</t>
  </si>
  <si>
    <t>Румянцев Иван</t>
  </si>
  <si>
    <t>{guid {00000F16-0000-0000-0000-000000000000}}</t>
  </si>
  <si>
    <t>Садыков Ильнур</t>
  </si>
  <si>
    <t>{guid {00000EBC-0000-0000-0000-000000000000}}</t>
  </si>
  <si>
    <t>Салаватуллин Артур</t>
  </si>
  <si>
    <t>{guid {00000F02-0000-0000-0000-000000000000}}</t>
  </si>
  <si>
    <t>Сафиюлина Анна</t>
  </si>
  <si>
    <t>Карзаков Е.С.</t>
  </si>
  <si>
    <t>{guid {00000C6A-0000-0000-0000-000000000000}}</t>
  </si>
  <si>
    <t>Симонов Илья</t>
  </si>
  <si>
    <t>{guid {00000C90-0000-0000-0000-000000000000}}</t>
  </si>
  <si>
    <t>Смирнов Георгий</t>
  </si>
  <si>
    <t>{guid {00000E4B-0000-0000-0000-000000000000}}</t>
  </si>
  <si>
    <t>Смирнов Егор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</si>
  <si>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</si>
  <si>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</si>
  <si>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</si>
  <si>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</si>
  <si>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</si>
  <si>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</si>
  <si>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{755C6DFB-75B8-4D01-B9D6-4B3FACE501B5}}</t>
  </si>
  <si>
    <t>Соковнин Павел</t>
  </si>
  <si>
    <t>Рогова Н.С., Маняхина М.А.</t>
  </si>
  <si>
    <t>{guid {00000C58-0000-0000-0000-000000000000}}</t>
  </si>
  <si>
    <t>Соколов Арсений</t>
  </si>
  <si>
    <t>{guid {8391EF02-45EC-4BB6-A40A-93C2C07C481C}}</t>
  </si>
  <si>
    <t>Соколова Мария</t>
  </si>
  <si>
    <t>{guid {03F9CB07-3C86-454F-9325-9D2554E8206A}}</t>
  </si>
  <si>
    <t>Сологаев Ростислав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</si>
  <si>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</si>
  <si>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</si>
  <si>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</si>
  <si>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</si>
  <si>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{00000E48-0000-0000-0000-000000000000}}</t>
  </si>
  <si>
    <t>Столбовский Артём</t>
  </si>
  <si>
    <t>{guid {00000BED-0000-0000-0000-000000000000}}</t>
  </si>
  <si>
    <t>Стратула Иван</t>
  </si>
  <si>
    <t>{guid {00000F48-0000-0000-0000-000000000000}}</t>
  </si>
  <si>
    <t>Суровая Полина</t>
  </si>
  <si>
    <t>г. Окуловка, ОСК</t>
  </si>
  <si>
    <t>{guid {CC5D5946-BDCA-4B89-8370-E10E2D9ABD52}}</t>
  </si>
  <si>
    <t>Суровый Дмитрий</t>
  </si>
  <si>
    <t>{guid {00000B1A-0000-0000-0000-000000000000}}</t>
  </si>
  <si>
    <t>Сучилин Александр</t>
  </si>
  <si>
    <t>Голубович А.И.</t>
  </si>
  <si>
    <t>{guid {00000C67-0000-0000-0000-000000000000}}</t>
  </si>
  <si>
    <t>Терехова Елизавета</t>
  </si>
  <si>
    <t>Московская обл., Хабаровский кр.</t>
  </si>
  <si>
    <t>ГУОР г. Бронницы, РСОО "ХРФГС"</t>
  </si>
  <si>
    <t>Слотина Ю.В., Рябиков Л.Ю., Непогодин М.М., Коновалова И.Ю.</t>
  </si>
  <si>
    <t>{guid {00000F0F-0000-0000-0000-000000000000}}</t>
  </si>
  <si>
    <t>Тимошенко Егор</t>
  </si>
  <si>
    <t>{guid {B68341EA-037C-4190-B83C-E8B273CE5429}}</t>
  </si>
  <si>
    <t>Тирбах Данил</t>
  </si>
  <si>
    <t>{guid {00000ED3-0000-0000-0000-000000000000}}</t>
  </si>
  <si>
    <t>Титов Егор</t>
  </si>
  <si>
    <t>{guid {00000EF7-0000-0000-0000-000000000000}}</t>
  </si>
  <si>
    <t>Токмаков Вячеслав</t>
  </si>
  <si>
    <t>{guid {00000F3F-0000-0000-0000-000000000000}}</t>
  </si>
  <si>
    <t>Торсунов Глеб</t>
  </si>
  <si>
    <t>{guid {00000E4A-0000-0000-0000-000000000000}}</t>
  </si>
  <si>
    <t>Ушкарёв Савва</t>
  </si>
  <si>
    <t>ШВСМ по ВВС</t>
  </si>
  <si>
    <t>{guid {00000E43-0000-0000-0000-000000000000}}</t>
  </si>
  <si>
    <t>Федосов Алексей</t>
  </si>
  <si>
    <t>{guid {00000C73-0000-0000-0000-000000000000}}</t>
  </si>
  <si>
    <t>Флёров Владимир</t>
  </si>
  <si>
    <t>ДЮСШОР, СПб КОР-1</t>
  </si>
  <si>
    <t>{guid {00000F0A-0000-0000-0000-000000000000}}</t>
  </si>
  <si>
    <t>Флёров Павел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</si>
  <si>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</si>
  <si>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</si>
  <si>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</si>
  <si>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</si>
  <si>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{3A8CF7BF-31C9-4CC5-B6D8-6AF78CF63034}}</t>
  </si>
  <si>
    <t>Хасанзанов Данил</t>
  </si>
  <si>
    <t>{guid {4294DCD6-B1AA-455E-B06C-CF6075CA1CF5}}</t>
  </si>
  <si>
    <t>Хвиюзов Михаил</t>
  </si>
  <si>
    <t>{guid {6E23E0CA-3F05-4FC0-A391-1478665383C9}}</t>
  </si>
  <si>
    <t>Хотянович Владислав</t>
  </si>
  <si>
    <t>Фигурин П.А.</t>
  </si>
  <si>
    <t>{guid {00000E9E-0000-0000-0000-000000000000}}</t>
  </si>
  <si>
    <t>Цветков Никита</t>
  </si>
  <si>
    <t>{guid {C3192CCB-A09E-4AF0-90E5-29C3D59F4988}}</t>
  </si>
  <si>
    <t>Чебышев Вячеслав</t>
  </si>
  <si>
    <t>{guid {101AE05A-9D6D-4522-BEC5-F8BCC19235D5}}</t>
  </si>
  <si>
    <t>Чигирев Александр</t>
  </si>
  <si>
    <t>{guid {00000C75-0000-0000-0000-000000000000}}</t>
  </si>
  <si>
    <t>Чирков Мавлади</t>
  </si>
  <si>
    <t>СДЮСШОР-29</t>
  </si>
  <si>
    <t>{guid {00000E38-0000-0000-0000-000000000000}}</t>
  </si>
  <si>
    <t>Чичикина Дарья</t>
  </si>
  <si>
    <t>{guid {00000EE4-0000-0000-0000-000000000000}}</t>
  </si>
  <si>
    <t>Шакиров Данил</t>
  </si>
  <si>
    <t>{guid {00000EF6-0000-0000-0000-000000000000}}</t>
  </si>
  <si>
    <t>Шаран Максим</t>
  </si>
  <si>
    <t>{guid {00000E59-0000-0000-0000-000000000000}}</t>
  </si>
  <si>
    <t>Шестаков Дмитрий</t>
  </si>
  <si>
    <t>{guid {C6545341-01D9-4EAA-B59A-704EFD4C1330}}</t>
  </si>
  <si>
    <t>Шибаршина София</t>
  </si>
  <si>
    <t>{guid {00000E5A-0000-0000-0000-000000000000}}</t>
  </si>
  <si>
    <t>Шишко Александр</t>
  </si>
  <si>
    <t>{guid {00000E3E-0000-0000-0000-000000000000}}</t>
  </si>
  <si>
    <t>Шувалов Данил</t>
  </si>
  <si>
    <t>{guid {00000EA9-0000-0000-0000-000000000000}}</t>
  </si>
  <si>
    <t>Шутов Никита</t>
  </si>
  <si>
    <t>{guid {00000C6B-0000-0000-0000-000000000000}}</t>
  </si>
  <si>
    <t>Щербатых Игорь</t>
  </si>
  <si>
    <t>{guid {00000C6F-0000-0000-0000-000000000000}}</t>
  </si>
  <si>
    <t>Юдина Анна</t>
  </si>
  <si>
    <t>{guid {00000C85-0000-0000-0000-000000000000}}</t>
  </si>
  <si>
    <t>Ясулбуттаев Руслан</t>
  </si>
  <si>
    <t>Денисенко О.В.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</si>
  <si>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</si>
  <si>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</si>
  <si>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</si>
  <si>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</si>
  <si>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</si>
  <si>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</si>
  <si>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</si>
  <si>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</si>
  <si>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ХМАО-ЮГРА-Сургут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</si>
  <si>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</si>
  <si>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</si>
  <si>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</si>
  <si>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</si>
  <si>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</si>
  <si>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</si>
  <si>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</si>
  <si>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41</t>
  </si>
  <si>
    <t>2003</t>
  </si>
  <si>
    <t>66</t>
  </si>
  <si>
    <t>2000</t>
  </si>
  <si>
    <t>85</t>
  </si>
  <si>
    <t>2002</t>
  </si>
  <si>
    <t>89</t>
  </si>
  <si>
    <t>60</t>
  </si>
  <si>
    <t>57</t>
  </si>
  <si>
    <t>80</t>
  </si>
  <si>
    <t>33</t>
  </si>
  <si>
    <t>67</t>
  </si>
  <si>
    <t>90</t>
  </si>
  <si>
    <t>53</t>
  </si>
  <si>
    <t>2001</t>
  </si>
  <si>
    <t>95</t>
  </si>
  <si>
    <t>6</t>
  </si>
  <si>
    <t>86</t>
  </si>
  <si>
    <t>87</t>
  </si>
  <si>
    <t>37</t>
  </si>
  <si>
    <t>50</t>
  </si>
  <si>
    <t>2004</t>
  </si>
  <si>
    <t>47</t>
  </si>
  <si>
    <t>56</t>
  </si>
  <si>
    <t>19</t>
  </si>
  <si>
    <t>4</t>
  </si>
  <si>
    <t>39</t>
  </si>
  <si>
    <t>65</t>
  </si>
  <si>
    <t>13</t>
  </si>
  <si>
    <t>14</t>
  </si>
  <si>
    <t>52</t>
  </si>
  <si>
    <t>62</t>
  </si>
  <si>
    <t>40</t>
  </si>
  <si>
    <t>32</t>
  </si>
  <si>
    <t>72</t>
  </si>
  <si>
    <t>71</t>
  </si>
  <si>
    <t>12</t>
  </si>
  <si>
    <t>64</t>
  </si>
  <si>
    <t>58</t>
  </si>
  <si>
    <t>59</t>
  </si>
  <si>
    <t>5</t>
  </si>
  <si>
    <t>63</t>
  </si>
  <si>
    <t>18</t>
  </si>
  <si>
    <t>94</t>
  </si>
  <si>
    <t>15</t>
  </si>
  <si>
    <t>35</t>
  </si>
  <si>
    <t>30</t>
  </si>
  <si>
    <t>Тезиков А.Н., Платонова Е.Н., Семенцова М.К.</t>
  </si>
  <si>
    <t>69</t>
  </si>
  <si>
    <t>43</t>
  </si>
  <si>
    <t>68</t>
  </si>
  <si>
    <t>7</t>
  </si>
  <si>
    <t>93</t>
  </si>
  <si>
    <t>25</t>
  </si>
  <si>
    <t>77</t>
  </si>
  <si>
    <t>84</t>
  </si>
  <si>
    <t>91</t>
  </si>
  <si>
    <t>54</t>
  </si>
  <si>
    <t>38</t>
  </si>
  <si>
    <t>МБУ ДО "ДЮСШ ВВС "Волна"</t>
  </si>
  <si>
    <t>78</t>
  </si>
  <si>
    <t>73</t>
  </si>
  <si>
    <t>8</t>
  </si>
  <si>
    <t>9</t>
  </si>
  <si>
    <t>27</t>
  </si>
  <si>
    <t>74</t>
  </si>
  <si>
    <t>36</t>
  </si>
  <si>
    <t>26</t>
  </si>
  <si>
    <t>46</t>
  </si>
  <si>
    <t>98</t>
  </si>
  <si>
    <t>83</t>
  </si>
  <si>
    <t>97</t>
  </si>
  <si>
    <t>81</t>
  </si>
  <si>
    <t>79</t>
  </si>
  <si>
    <t>49</t>
  </si>
  <si>
    <t>31</t>
  </si>
  <si>
    <t>75</t>
  </si>
  <si>
    <t>88</t>
  </si>
  <si>
    <t>82</t>
  </si>
  <si>
    <t>11</t>
  </si>
  <si>
    <t>70</t>
  </si>
  <si>
    <t>20</t>
  </si>
  <si>
    <t>96</t>
  </si>
  <si>
    <t>44</t>
  </si>
  <si>
    <t>92</t>
  </si>
  <si>
    <t>16</t>
  </si>
  <si>
    <t>17</t>
  </si>
  <si>
    <t>55</t>
  </si>
  <si>
    <t>10</t>
  </si>
  <si>
    <t>51</t>
  </si>
  <si>
    <t>42</t>
  </si>
  <si>
    <t>45</t>
  </si>
  <si>
    <t>23</t>
  </si>
  <si>
    <t>24</t>
  </si>
  <si>
    <t>29</t>
  </si>
  <si>
    <t>22</t>
  </si>
  <si>
    <t>48</t>
  </si>
  <si>
    <t>61</t>
  </si>
  <si>
    <t>34</t>
  </si>
  <si>
    <t>76</t>
  </si>
  <si>
    <t>21</t>
  </si>
  <si>
    <t>28</t>
  </si>
  <si>
    <t>С-2м</t>
  </si>
  <si>
    <t>139</t>
  </si>
  <si>
    <t>Ананьев Святослав_x000D_
Сучилин Александр</t>
  </si>
  <si>
    <t>2002_x000D_
2000</t>
  </si>
  <si>
    <t>1_x000D_
1</t>
  </si>
  <si>
    <t>Голубович А.И., Рябиков Л.Ю., Слотина Ю.В._x000D_
Голубович А.И.</t>
  </si>
  <si>
    <t>242</t>
  </si>
  <si>
    <t>Баранов Владимир_x000D_
Кислицын Игорь</t>
  </si>
  <si>
    <t>2000_x000D_
2002</t>
  </si>
  <si>
    <t>СШ №28 ГО г. Уфа_x000D_
СДЮСШ по гребле</t>
  </si>
  <si>
    <t>Федоров М.В., Шарипова Е.В._x000D_
Егорова В.П., Волков Н.С.</t>
  </si>
  <si>
    <t>115</t>
  </si>
  <si>
    <t>Ванин Владислав_x000D_
Ванин Константин</t>
  </si>
  <si>
    <t>127</t>
  </si>
  <si>
    <t>Вихарев Иван_x000D_
Федосов Алексей</t>
  </si>
  <si>
    <t>2003_x000D_
2002</t>
  </si>
  <si>
    <t>2_x000D_
2</t>
  </si>
  <si>
    <t>117</t>
  </si>
  <si>
    <t>Гаврилов Артём_x000D_
Аминев Руслан</t>
  </si>
  <si>
    <t>2003_x000D_
2000</t>
  </si>
  <si>
    <t>3_x000D_
кмс</t>
  </si>
  <si>
    <t>133</t>
  </si>
  <si>
    <t>Горустович Илья_x000D_
Бегулов Эрик</t>
  </si>
  <si>
    <t>2002_x000D_
2002</t>
  </si>
  <si>
    <t>130</t>
  </si>
  <si>
    <t>Горшков Вячеслав_x000D_
Ронжин Ростислав</t>
  </si>
  <si>
    <t>2_x000D_
3</t>
  </si>
  <si>
    <t>134</t>
  </si>
  <si>
    <t>Казаков Константин_x000D_
Козлов Иван</t>
  </si>
  <si>
    <t>2003_x000D_
2003</t>
  </si>
  <si>
    <t>128</t>
  </si>
  <si>
    <t>Кандауров Евгений_x000D_
Шувалов Данил</t>
  </si>
  <si>
    <t>2002_x000D_
2003</t>
  </si>
  <si>
    <t>2_x000D_
1</t>
  </si>
  <si>
    <t>118</t>
  </si>
  <si>
    <t>Каримуллин Даниль_x000D_
Салаватуллин Артур</t>
  </si>
  <si>
    <t>2000_x000D_
2001</t>
  </si>
  <si>
    <t>ДЮСШ 6 Бригантина_x000D_
ДЮСШ Бригантина</t>
  </si>
  <si>
    <t>Михайлов Л.В., Исламгараева М.И._x000D_
Михайлов Л.В., Иванов Г.А., Исламгараева М.И.</t>
  </si>
  <si>
    <t>141</t>
  </si>
  <si>
    <t>Кириллов Илья_x000D_
Иманкулов Дастан</t>
  </si>
  <si>
    <t>2000_x000D_
2000</t>
  </si>
  <si>
    <t>138</t>
  </si>
  <si>
    <t>Коновалов Данис_x000D_
Мифтахов Газиз</t>
  </si>
  <si>
    <t>142</t>
  </si>
  <si>
    <t>Липихин Даниил_x000D_
Стафеев Игорь</t>
  </si>
  <si>
    <t>кмс_x000D_
1</t>
  </si>
  <si>
    <t>Конради А.В., Токмаков С.А._x000D_
Токмаков С.А., Паутов М.Н.</t>
  </si>
  <si>
    <t>136</t>
  </si>
  <si>
    <t>Малышев Максим_x000D_
Андриенко Илья</t>
  </si>
  <si>
    <t>2001_x000D_
2002</t>
  </si>
  <si>
    <t>1_x000D_
2</t>
  </si>
  <si>
    <t>135</t>
  </si>
  <si>
    <t>Мещеряков Александр_x000D_
Медведчук Вячеслав</t>
  </si>
  <si>
    <t>кмс_x000D_
кмс</t>
  </si>
  <si>
    <t>120</t>
  </si>
  <si>
    <t>Мучкаев Дамир_x000D_
Лазарев Виктор</t>
  </si>
  <si>
    <t>3_x000D_
3</t>
  </si>
  <si>
    <t>ГБУ "МГФСО" Москомспорта_x000D_
ГБУ "МГФСО", СК "Дети белой воды"</t>
  </si>
  <si>
    <t>Штабкин В.Д._x000D_
Тезиков А.Н., Платонова Е.Н., Семенцова М.К.</t>
  </si>
  <si>
    <t>131</t>
  </si>
  <si>
    <t>Орехов Иван_x000D_
Мартынов Никита</t>
  </si>
  <si>
    <t>140</t>
  </si>
  <si>
    <t>Поспелов Андрей_x000D_
Рашев Александр</t>
  </si>
  <si>
    <t>124</t>
  </si>
  <si>
    <t>Прохоцкий Артем_x000D_
Парфёнов Дмитрий</t>
  </si>
  <si>
    <t>Соколов Ю.С., Изюмова И.А._x000D_
Подобряев А.В.</t>
  </si>
  <si>
    <t>121</t>
  </si>
  <si>
    <t>Румянцев Иван_x000D_
Иванов Михаил</t>
  </si>
  <si>
    <t>1_x000D_
1ю</t>
  </si>
  <si>
    <t>СДЮСШОР "Здоровый мир", Ермак_x000D_
СДЮСШОР "Здоровый мир"</t>
  </si>
  <si>
    <t>Грызлова Н.Б., Андреев А.Н._x000D_
Андреев А.Н., Грызлова Н.Б.</t>
  </si>
  <si>
    <t>126</t>
  </si>
  <si>
    <t>Садыков Ильнур_x000D_
Тирбах Данил</t>
  </si>
  <si>
    <t>137</t>
  </si>
  <si>
    <t>Симонов Илья_x000D_
Щербатых Игорь</t>
  </si>
  <si>
    <t>129</t>
  </si>
  <si>
    <t>Соколов Арсений_x000D_
Мугафаров Ильмир</t>
  </si>
  <si>
    <t>2002_x000D_
2001</t>
  </si>
  <si>
    <t>125</t>
  </si>
  <si>
    <t>Сондор Александр_x000D_
Ершов Матвей</t>
  </si>
  <si>
    <t>МБОУДОД "Копыловский п/к "Одиссей"_x000D_
МБОУ ДО "Копыловский п/к "Одиссей" Томского района</t>
  </si>
  <si>
    <t>116</t>
  </si>
  <si>
    <t>Флёров Владимир_x000D_
Немчинов Матвей</t>
  </si>
  <si>
    <t>2001_x000D_
2000</t>
  </si>
  <si>
    <t>кмс_x000D_
2</t>
  </si>
  <si>
    <t>Санкт-Петербург, Пермский кр._x000D_
Санкт-Петербург</t>
  </si>
  <si>
    <t>ДЮСШОР, СПб КОР-1_x000D_
ШВСМ ПО ВВС</t>
  </si>
  <si>
    <t>Черемных А.Д., Леонов М.О._x000D_
Новикова Е.В., Чигидин А.В., Смирнов А.А.</t>
  </si>
  <si>
    <t>119</t>
  </si>
  <si>
    <t>Харламцев Александр_x000D_
Дуб Роман</t>
  </si>
  <si>
    <t>132</t>
  </si>
  <si>
    <t>Чирков Мавлади_x000D_
Тимошенко Егор</t>
  </si>
  <si>
    <t>1ю_x000D_
1ю</t>
  </si>
  <si>
    <t>СДЮСШОР-29_x000D_
СШОР-29</t>
  </si>
  <si>
    <t>122</t>
  </si>
  <si>
    <t>Шутов Никита_x000D_
Овсянников Севастьян</t>
  </si>
  <si>
    <t>К-1ж</t>
  </si>
  <si>
    <t>158</t>
  </si>
  <si>
    <t>160</t>
  </si>
  <si>
    <t>155</t>
  </si>
  <si>
    <t>148</t>
  </si>
  <si>
    <t>149</t>
  </si>
  <si>
    <t>168</t>
  </si>
  <si>
    <t>174</t>
  </si>
  <si>
    <t>170</t>
  </si>
  <si>
    <t>171</t>
  </si>
  <si>
    <t>167</t>
  </si>
  <si>
    <t>Широков А.А., Широкова В.В., Черных К.С., Кречетов В.Ф.</t>
  </si>
  <si>
    <t>157</t>
  </si>
  <si>
    <t>154</t>
  </si>
  <si>
    <t>146</t>
  </si>
  <si>
    <t>173</t>
  </si>
  <si>
    <t>156</t>
  </si>
  <si>
    <t>153</t>
  </si>
  <si>
    <t>152</t>
  </si>
  <si>
    <t>143</t>
  </si>
  <si>
    <t>147</t>
  </si>
  <si>
    <t>166</t>
  </si>
  <si>
    <t>172</t>
  </si>
  <si>
    <t>145</t>
  </si>
  <si>
    <t>169</t>
  </si>
  <si>
    <t>176</t>
  </si>
  <si>
    <t>163</t>
  </si>
  <si>
    <t>150</t>
  </si>
  <si>
    <t>151</t>
  </si>
  <si>
    <t>165</t>
  </si>
  <si>
    <t>175</t>
  </si>
  <si>
    <t>164</t>
  </si>
  <si>
    <t>162</t>
  </si>
  <si>
    <t>178</t>
  </si>
  <si>
    <t>159</t>
  </si>
  <si>
    <t>161</t>
  </si>
  <si>
    <t>144</t>
  </si>
  <si>
    <t>177</t>
  </si>
  <si>
    <t>С-1м</t>
  </si>
  <si>
    <t>222</t>
  </si>
  <si>
    <t>182</t>
  </si>
  <si>
    <t>192</t>
  </si>
  <si>
    <t>209</t>
  </si>
  <si>
    <t>183</t>
  </si>
  <si>
    <t>219</t>
  </si>
  <si>
    <t>221</t>
  </si>
  <si>
    <t>227</t>
  </si>
  <si>
    <t>208</t>
  </si>
  <si>
    <t>181</t>
  </si>
  <si>
    <t>187</t>
  </si>
  <si>
    <t>210</t>
  </si>
  <si>
    <t>214</t>
  </si>
  <si>
    <t>224</t>
  </si>
  <si>
    <t>188</t>
  </si>
  <si>
    <t>236</t>
  </si>
  <si>
    <t>204</t>
  </si>
  <si>
    <t>189</t>
  </si>
  <si>
    <t>207</t>
  </si>
  <si>
    <t>230</t>
  </si>
  <si>
    <t>218</t>
  </si>
  <si>
    <t>201</t>
  </si>
  <si>
    <t>184</t>
  </si>
  <si>
    <t>233</t>
  </si>
  <si>
    <t>205</t>
  </si>
  <si>
    <t>217</t>
  </si>
  <si>
    <t>211</t>
  </si>
  <si>
    <t>180</t>
  </si>
  <si>
    <t>197</t>
  </si>
  <si>
    <t>238</t>
  </si>
  <si>
    <t>220</t>
  </si>
  <si>
    <t>215</t>
  </si>
  <si>
    <t>229</t>
  </si>
  <si>
    <t>206</t>
  </si>
  <si>
    <t>216</t>
  </si>
  <si>
    <t>202</t>
  </si>
  <si>
    <t>235</t>
  </si>
  <si>
    <t>213</t>
  </si>
  <si>
    <t>194</t>
  </si>
  <si>
    <t>223</t>
  </si>
  <si>
    <t>226</t>
  </si>
  <si>
    <t>199</t>
  </si>
  <si>
    <t>212</t>
  </si>
  <si>
    <t>228</t>
  </si>
  <si>
    <t>225</t>
  </si>
  <si>
    <t>234</t>
  </si>
  <si>
    <t>203</t>
  </si>
  <si>
    <t>232</t>
  </si>
  <si>
    <t>186</t>
  </si>
  <si>
    <t>195</t>
  </si>
  <si>
    <t>193</t>
  </si>
  <si>
    <t>200</t>
  </si>
  <si>
    <t>237</t>
  </si>
  <si>
    <t>231</t>
  </si>
  <si>
    <t>185</t>
  </si>
  <si>
    <t>190</t>
  </si>
  <si>
    <t>179</t>
  </si>
  <si>
    <t>196</t>
  </si>
  <si>
    <t>198</t>
  </si>
  <si>
    <t>191</t>
  </si>
  <si>
    <t>С-1ж</t>
  </si>
  <si>
    <t>104</t>
  </si>
  <si>
    <t>99</t>
  </si>
  <si>
    <t>106</t>
  </si>
  <si>
    <t>110</t>
  </si>
  <si>
    <t>112</t>
  </si>
  <si>
    <t>102</t>
  </si>
  <si>
    <t>107</t>
  </si>
  <si>
    <t>100</t>
  </si>
  <si>
    <t>101</t>
  </si>
  <si>
    <t>109</t>
  </si>
  <si>
    <t>103</t>
  </si>
  <si>
    <t>111</t>
  </si>
  <si>
    <t>113</t>
  </si>
  <si>
    <t>108</t>
  </si>
  <si>
    <t>114</t>
  </si>
  <si>
    <t>105</t>
  </si>
  <si>
    <t>Минспорт России_x000D_
Федерация гребного слалома России</t>
  </si>
  <si>
    <t>Первенство России по гребному слалому 2016 года среди юношей и девушек до 17 лет</t>
  </si>
  <si>
    <t>18-21 августа 2016 года</t>
  </si>
  <si>
    <t>Новгородская обл., г. Окуловка, Окуловский слаломный канал,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</si>
  <si>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</si>
  <si>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</si>
  <si>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</si>
  <si>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</si>
  <si>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</si>
  <si>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</si>
  <si>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</si>
  <si>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</si>
  <si>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</si>
  <si>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</si>
  <si>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</si>
  <si>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</si>
  <si>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</si>
  <si>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Липихин Даниил
Стафеев Игорь</t>
  </si>
  <si>
    <t>2000
2000</t>
  </si>
  <si>
    <t>кмс
1</t>
  </si>
  <si>
    <t>Кириллов Илья
Иманкулов Дастан</t>
  </si>
  <si>
    <t>1
1</t>
  </si>
  <si>
    <t>Коновалов Данис
Мифтахов Газиз</t>
  </si>
  <si>
    <t>2
2</t>
  </si>
  <si>
    <t>Мещеряков Александр
Медведчук Вячеслав</t>
  </si>
  <si>
    <t>кмс
кмс</t>
  </si>
  <si>
    <t>Сондор Александр
Ершов Матвей</t>
  </si>
  <si>
    <t>2001
2002</t>
  </si>
  <si>
    <t>Соколов Арсений
Мугафаров Ильмир</t>
  </si>
  <si>
    <t>2002
2001</t>
  </si>
  <si>
    <t>Поспелов Андрей
Рашев Александр</t>
  </si>
  <si>
    <t>Казаков Константин
Козлов Иван</t>
  </si>
  <si>
    <t>2003
2003</t>
  </si>
  <si>
    <t>Ванин Владислав
Ванин Константин</t>
  </si>
  <si>
    <t>2002
2000</t>
  </si>
  <si>
    <t>Орехов Иван
Мартынов Никита</t>
  </si>
  <si>
    <t>2003
2002</t>
  </si>
  <si>
    <t>Ананьев Святослав
Сучилин Александр</t>
  </si>
  <si>
    <t>Флёров Владимир
Немчинов Матвей</t>
  </si>
  <si>
    <t>2001
2000</t>
  </si>
  <si>
    <t>кмс
2</t>
  </si>
  <si>
    <t>Горшков Вячеслав
Ронжин Ростислав</t>
  </si>
  <si>
    <t>2002
2002</t>
  </si>
  <si>
    <t>2
3</t>
  </si>
  <si>
    <t>Горустович Илья
Бегулов Эрик</t>
  </si>
  <si>
    <t>Харламцев Александр
Дуб Роман</t>
  </si>
  <si>
    <t>2002
2003</t>
  </si>
  <si>
    <t>Каримуллин Даниль
Салаватуллин Артур</t>
  </si>
  <si>
    <t>2000
2001</t>
  </si>
  <si>
    <t>2
1</t>
  </si>
  <si>
    <t>Гаврилов Артём
Аминев Руслан</t>
  </si>
  <si>
    <t>2003
2000</t>
  </si>
  <si>
    <t>3
кмс</t>
  </si>
  <si>
    <t>Кандауров Евгений
Шувалов Данил</t>
  </si>
  <si>
    <t>Симонов Илья
Щербатых Игорь</t>
  </si>
  <si>
    <t>Шутов Никита
Овсянников Севастьян</t>
  </si>
  <si>
    <t>Садыков Ильнур
Тирбах Данил</t>
  </si>
  <si>
    <t>Вихарев Иван
Федосов Алексей</t>
  </si>
  <si>
    <t>Прохоцкий Артем
Парфёнов Дмитрий</t>
  </si>
  <si>
    <t>2000
2002</t>
  </si>
  <si>
    <t>1
2</t>
  </si>
  <si>
    <t>Мучкаев Дамир
Лазарев Виктор</t>
  </si>
  <si>
    <t>3
3</t>
  </si>
  <si>
    <t>Чирков Мавлади
Тимошенко Егор</t>
  </si>
  <si>
    <t>1ю
1ю</t>
  </si>
  <si>
    <t>Румянцев Иван
Иванов Михаил</t>
  </si>
  <si>
    <t>1
1ю</t>
  </si>
  <si>
    <t>Малышев Максим
Андриенко Илья</t>
  </si>
  <si>
    <t>Баранов Владимир
Кислицын Игорь</t>
  </si>
  <si>
    <t>Категория К-1ж</t>
  </si>
  <si>
    <t>DNF</t>
  </si>
  <si>
    <t>Категория С-1м</t>
  </si>
  <si>
    <t>DSQ-R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</si>
  <si>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</si>
  <si>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</si>
  <si>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</si>
  <si>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</si>
  <si>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</si>
  <si>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</si>
  <si>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</si>
  <si>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</si>
  <si>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Поспелов Андрей
Рашев Александр
Ванин Константин</t>
  </si>
  <si>
    <t>2000
2000
2000</t>
  </si>
  <si>
    <t>кмс
1
1</t>
  </si>
  <si>
    <t>Платонова Е.Н., Тезиков А.Н., Натальин С.А.
Платонова Е.Н., Тезиков А.Н., Натальин С.А.
Платонова Е.Н., Тезиков А.Н.</t>
  </si>
  <si>
    <t>Малышев Максим
Андриенко Илья
Мартынов Никита</t>
  </si>
  <si>
    <t>2001
2002
2002</t>
  </si>
  <si>
    <t>1
2
2</t>
  </si>
  <si>
    <t>Прохоцкий Артем
Парфёнов Дмитрий
Федосов Алексей</t>
  </si>
  <si>
    <t>2000
2002
2002</t>
  </si>
  <si>
    <t>Соколов Ю.С., Изюмова И.А.
Подобряев А.В.
Соколов Ю.С., Изюмова И.А.</t>
  </si>
  <si>
    <t>Рашев Всеволод
Лихачев Богдан
Ванин Владислав</t>
  </si>
  <si>
    <t>2002
2002
2002</t>
  </si>
  <si>
    <t>1
2
1</t>
  </si>
  <si>
    <t>Платонова Е.Н., Тезиков А.Н., Натальин С.А.
Тезиков А.Н., Платонова Е.Н., Семенцова М.К.
Платонова Е.Н., Тезиков А.Н.</t>
  </si>
  <si>
    <t>Быков Данила
Стафеев Игорь
Стратула Иван</t>
  </si>
  <si>
    <t>2001
2000
2000</t>
  </si>
  <si>
    <t>1
1
1</t>
  </si>
  <si>
    <t>Конради А.В., Токмаков С.А.
Токмаков С.А., Паутов М.Н.
Конради А.В., Токмаков С.А.</t>
  </si>
  <si>
    <t>Кузнецов Виктор
Бицадзе Лука
Шестаков Дмитрий</t>
  </si>
  <si>
    <t>2000
2001
2003</t>
  </si>
  <si>
    <t>МБУ ДО ДЮСШ им. Л.К.Соколова
МБУ ДО ДЮСШ им. Л.К.Соколова
ДЮСШ им. Соколова Л.К.</t>
  </si>
  <si>
    <t>Амосова Е.А.
Амосова Е.А.
Амосова Я.П.</t>
  </si>
  <si>
    <t>Смирнов Егор
Мещеряков Александр
Медведчук Вячеслав</t>
  </si>
  <si>
    <t>2003
2000
2000</t>
  </si>
  <si>
    <t>кмс
кмс
кмс</t>
  </si>
  <si>
    <t>СПб ГБОУ ДОД СДЮСШОР "ШВСМ по ВВС"
ШВСМ ПО ВВС
ШВСМ ПО ВВС</t>
  </si>
  <si>
    <t>Новикова Е.В., Чигидин А.В.
Рогова Н.С., Маняхина М.А.
Рогова Н.С., Маняхина М.А.</t>
  </si>
  <si>
    <t>Ананьев Святослав
Сучилин Александр
Михайлов Серафим</t>
  </si>
  <si>
    <t>2002
2000
2003</t>
  </si>
  <si>
    <t>1
1
3</t>
  </si>
  <si>
    <t>г. Раменское, РКТ
г. Раменское, РКТ
г.п. Богородское, ФОК "Лотос"</t>
  </si>
  <si>
    <t>Голубович А.И., Рябиков Л.Ю., Слотина Ю.В.
Голубович А.И.
Солодовников А.А., Солодовникова З.В.</t>
  </si>
  <si>
    <t>Барыкин Михаил
Соковнин Павел
Столбовский Артём</t>
  </si>
  <si>
    <t>3
1
2</t>
  </si>
  <si>
    <t>СПб ГБОУ ДОД СДЮСШОР "ШВСМ по ВВС"
ШВСМ ПО ВВС
СПб ГБОУ ДОД СДЮСШОР "ШВСМ по ВВС"</t>
  </si>
  <si>
    <t>Белокреницкий Кирилл
Шакиров Данил
Мурзаев Илья</t>
  </si>
  <si>
    <t>2002
2001
2002</t>
  </si>
  <si>
    <t>1
1
1ю</t>
  </si>
  <si>
    <t>Козырева Т.А., Мухгалеев М.Ю.
Козырева Т.А., Мухгалеев М.Ю.
Андреев А.Н., Грызлова Н.Б.</t>
  </si>
  <si>
    <t>Вихарев Иван
Гущин Роман
Додонов Василий</t>
  </si>
  <si>
    <t>2003
2000
2002</t>
  </si>
  <si>
    <t>2
1
2</t>
  </si>
  <si>
    <t>Горустович Илья
Бегулов Эрик
Кислицын Игорь</t>
  </si>
  <si>
    <t>2
2
1</t>
  </si>
  <si>
    <t>МБУ СШ №28 ГО г. Уфа
МБУ СШ №28 ГО г. Уфа
СДЮСШ по гребле</t>
  </si>
  <si>
    <t>Федоров М.В., Шарипова Е.В.
Федоров М.В., Шарипова Е.В.
Егорова В.П., Волков Н.С.</t>
  </si>
  <si>
    <t>Казаков Константин
Кертеков Артем
Козлов Иван</t>
  </si>
  <si>
    <t>2003
2002
2003</t>
  </si>
  <si>
    <t>Смирнов Георгий
Бабичев Даниил
Токмаков Вячеслав</t>
  </si>
  <si>
    <t>2001
2002
2003</t>
  </si>
  <si>
    <t>ОСДЮСШОР, СДЮСШОР №2
СДЮСШОР №2
СДЮСШОР №2</t>
  </si>
  <si>
    <t>Конради А.В.
Касимова А.Х.
Касимова А.Х.</t>
  </si>
  <si>
    <t>Мартынов Никита
Зяблицкий Федор
Акчин Александр</t>
  </si>
  <si>
    <t>2002
2004
2003</t>
  </si>
  <si>
    <t>1
3
2</t>
  </si>
  <si>
    <t>Шувалов Данил
Аминев Руслан
Лисняк Владислав</t>
  </si>
  <si>
    <t>2003
2000
2001</t>
  </si>
  <si>
    <t>1
кмс
2</t>
  </si>
  <si>
    <t>БУ "ЦСПСКЮ", МАОУ ДО "Центр плавания "Дельфин", г. Сургут
БУ "ЦСПСКЮ", СДЮСШОР, г. Нижневартовск
БУ "ЦСПСКЮ", МАОУ ДО "Центр плавания "Дельфин", г. Сургут</t>
  </si>
  <si>
    <t>Кулагин С.А.
Игнатов Э.В., Балашов Е.А.
Кулагин С.А.</t>
  </si>
  <si>
    <t>Плеханов Илья
Флёров Павел
Торсунов Глеб</t>
  </si>
  <si>
    <t>Горшков Вячеслав
Ронжин Ростислав
Вахрушев Данил</t>
  </si>
  <si>
    <t>2002
2002
2004</t>
  </si>
  <si>
    <t>2
3
3</t>
  </si>
  <si>
    <t>Белкин Никита
Сондор Александр
Куташов Александр</t>
  </si>
  <si>
    <t>2000
2001
2002</t>
  </si>
  <si>
    <t>1
кмс
1</t>
  </si>
  <si>
    <t>МБОУДОД "Копыловский п/к "Одиссей"
МБОУДОД "Копыловский п/к "Одиссей"
МБОУ ДО "Копыловский п/к "Одиссей" Томского района</t>
  </si>
  <si>
    <t>Широков А.А., Черных К.С., Кречетов В.Ф.
Широков А.А., Черных К.С., Кречетов В.Ф.
Широков А.А., Кречетов В.Ф.</t>
  </si>
  <si>
    <t>Хасанзанов Данил
Попов Иван
Хвиюзов Михаил</t>
  </si>
  <si>
    <t>2001
2003
2002</t>
  </si>
  <si>
    <t>МБУ ДО ДЮСШ им. Л.К.Соколова
ДЮСШ им. Соколова Л.К.
ДЮСШ им. Соколова Л.К.</t>
  </si>
  <si>
    <t>Амосова Е.А.
Амосова Я.П.
Амосова Я.П.</t>
  </si>
  <si>
    <t>Зонов Максим
Литвинов Владимир
Шутов Никита</t>
  </si>
  <si>
    <t>2002
2002
2003</t>
  </si>
  <si>
    <t>3
3
2</t>
  </si>
  <si>
    <t>Тирбах Данил
Садыков Ильнур
Рубцов Глеб</t>
  </si>
  <si>
    <t>2003
2003
2004</t>
  </si>
  <si>
    <t>2
2
1ю</t>
  </si>
  <si>
    <t>Картополенко Мирон
Ясулбуттаев Руслан
Пироженко Дмитрий</t>
  </si>
  <si>
    <t>3
2
1ю</t>
  </si>
  <si>
    <t>Шестак М.Г.
Денисенко О.В.
Шестак М.Г.</t>
  </si>
  <si>
    <t>Симонов Илья
Морозов Валерий
Щербатых Игорь</t>
  </si>
  <si>
    <t>2000
2001
2000</t>
  </si>
  <si>
    <t>Пустовалов Дмитрий
Чигирев Александр
Шишко Александр</t>
  </si>
  <si>
    <t>2002
2003
2003</t>
  </si>
  <si>
    <t>3
2
2</t>
  </si>
  <si>
    <t>Баранов Владимир
Мугафаров Ильмир
Соколов Арсений</t>
  </si>
  <si>
    <t>СШ №28 ГО г. Уфа
СДЮСШ по гребле
СДЮСШ по гребле</t>
  </si>
  <si>
    <t>Федоров М.В., Шарипова Е.В.
Егорова В.П., Волков Н.С.
Егорова В.П., Волков Н.С.</t>
  </si>
  <si>
    <t>Липихин Даниил
Шаран Максим
Чебышев Вячеслав</t>
  </si>
  <si>
    <t>кмс
2
2</t>
  </si>
  <si>
    <t>Конради А.В., Токмаков С.А.
Касимова А.Х.
Касимова А.Х.</t>
  </si>
  <si>
    <t>Салаватуллин Артур
Надеждин Владислав
Коновалов Данис</t>
  </si>
  <si>
    <t>ДЮСШ Бригантина
ДЮСШ 6 Бригантина
ДЮСШ Бригантина</t>
  </si>
  <si>
    <t>Михайлов Л.В., Иванов Г.А., Исламгараева М.И.
Михайлов Л.В., Иванов Г.А.
Михайлов Л.В., Иванов Г.А., Исламгараева М.И.</t>
  </si>
  <si>
    <t>Тимошенко Егор
Луценко Владимир
Валехо Данила</t>
  </si>
  <si>
    <t>2002
2000
2000</t>
  </si>
  <si>
    <t>1ю
2ю
1ю</t>
  </si>
  <si>
    <t>Кириллов Илья
Иманкулов Дастан
Поспелов Андрей
Рашев Александр
Ванин Владислав
Ванин Константин</t>
  </si>
  <si>
    <t>2000
2000
2000
2000
2002
2000</t>
  </si>
  <si>
    <t>1
1
кмс
1
1
1</t>
  </si>
  <si>
    <t>ГБУ "МГФСО"
ГБУ "МГФСО", СК "Дети белой воды"
ГБУ "МГФСО", СК "Дети белой воды"</t>
  </si>
  <si>
    <t>Штабкин В.Д., Макаров Л.Ю.
Платонова Е.Н., Тезиков А.Н., Натальин С.А.
Платонова Е.Н., Тезиков А.Н.</t>
  </si>
  <si>
    <t>Мещеряков Александр
Медведчук Вячеслав
Флёров Владимир
Немчинов Матвей
Смирнов Егор
Барыкин Михаил</t>
  </si>
  <si>
    <t>2000
2000
2001
2000
2003
2002</t>
  </si>
  <si>
    <t>кмс
кмс
кмс
2
кмс
3</t>
  </si>
  <si>
    <t>Санкт-Петербург
Санкт-Петербург, Пермский кр._x000D_
Санкт-Петербург
Санкт-Петербург</t>
  </si>
  <si>
    <t>ШВСМ ПО ВВС
ДЮСШОР, СПб КОР-1_x000D_
ШВСМ ПО ВВС
СПб ГБОУ ДОД СДЮСШОР "ШВСМ по ВВС"</t>
  </si>
  <si>
    <t>Рогова Н.С., Маняхина М.А.
Черемных А.Д., Леонов М.О._x000D_
Новикова Е.В., Чигидин А.В., Смирнов А.А.
Новикова Е.В., Чигидин А.В.</t>
  </si>
  <si>
    <t>Соколов Арсений
Мугафаров Ильмир
Горустович Илья
Бегулов Эрик
Баранов Владимир
Кислицын Игорь</t>
  </si>
  <si>
    <t>2002
2001
2002
2002
2000
2002</t>
  </si>
  <si>
    <t>1
1
2
2
1
1</t>
  </si>
  <si>
    <t>СДЮСШ по гребле
МБУ СШ №28 ГО г. Уфа
СШ №28 ГО г. Уфа_x000D_
СДЮСШ по гребле</t>
  </si>
  <si>
    <t>Егорова В.П., Волков Н.С.
Федоров М.В., Шарипова Е.В.
Федоров М.В., Шарипова Е.В._x000D_
Егорова В.П., Волков Н.С.</t>
  </si>
  <si>
    <t>Казаков Константин
Козлов Иван
Кертеков Артем
Орехов Иван
Мартынов Никита
Акчин Александр</t>
  </si>
  <si>
    <t>2003
2003
2002
2003
2002
2003</t>
  </si>
  <si>
    <t>1
1
1
1
1
2</t>
  </si>
  <si>
    <t>Коновалов Данис
Мифтахов Газиз
Каримуллин Даниль
Салаватуллин Артур
Каримуллин Данис
Надеждин Владислав</t>
  </si>
  <si>
    <t>2000
2000
2000
2001
2000
2000</t>
  </si>
  <si>
    <t>2
2
2
1
2
3</t>
  </si>
  <si>
    <t>ДЮСШ Бригантина
ДЮСШ 6 Бригантина_x000D_
ДЮСШ Бригантина
ДЮСШ 6 Бригантина</t>
  </si>
  <si>
    <t>Михайлов Л.В., Иванов Г.А., Исламгараева М.И.
Михайлов Л.В., Исламгараева М.И._x000D_
Михайлов Л.В., Иванов Г.А., Исламгараева М.И.
Михайлов Л.В., Исламгараева М.И._x000D_
Михайлов Л.В., Иванов Г.А.</t>
  </si>
  <si>
    <t>Васеев Никита
Столбовский Артём
Груничев Иван
Камышенцев Даниил
Камынин Глеб
Ушкарёв Савва</t>
  </si>
  <si>
    <t>2002
2003
2002
2002
2003
2003</t>
  </si>
  <si>
    <t>3
2
3
2
3
3</t>
  </si>
  <si>
    <t>СПб ГБОУ ДОД СДЮСШОР "ШВСМ по ВВС"
СПб ГБОУ ДОД СДЮСШОР "ШВСМ по ВВС"
СПб ГБОУ ДОД СДЮСШОР "ШВСМ по ВВС"_x000D_
ШВСМ по ВВС</t>
  </si>
  <si>
    <t>Маняхина М.А., Вишняков И.А._x000D_
Рогова Н.С., Маняхина М.А.
Филиппов В.Д., Мильков М.В., Иванов Л.А.
Маняхина М.А., Вишняков И.А.</t>
  </si>
  <si>
    <t>Гаврилов Артём
Аминев Руслан
Кандауров Евгений
Шувалов Данил
Шутов Никита
Овсянников Севастьян</t>
  </si>
  <si>
    <t>2003
2000
2002
2003
2003
2002</t>
  </si>
  <si>
    <t>3
кмс
2
1
2
3</t>
  </si>
  <si>
    <t>БУ "ЦСПСКЮ", СДЮСШОР, г. Нижневартовск
БУ "ЦСПСКЮ", МАОУ ДО "Центр плавания "Дельфин", г. Сургут
БУ "ЦСПСКЮ", МАОУ ДО "Центр плавания "Дельфин", г. Сургут</t>
  </si>
  <si>
    <t>Игнатов Э.В., Балашов Е.А.
Кулагин С.А.
Кулагин С.А.</t>
  </si>
  <si>
    <t>Липихин Даниил
Смирнов Георгий
Стафеев Игорь
Шаран Максим
Стратула Иван
Быков Данила</t>
  </si>
  <si>
    <t>2000
2001
2000
2002
2000
2001</t>
  </si>
  <si>
    <t>кмс
1
1
2
1
1</t>
  </si>
  <si>
    <t>ОСДЮСШОР, СДЮСШОР №2
ОСДЮСШОР, СДЮСШОР №2_x000D_
СДЮСШОР №2
ОСДЮСШОР, СДЮСШОР №2</t>
  </si>
  <si>
    <t>Конради А.В., Токмаков С.А._x000D_
Конради А.В.
Токмаков С.А., Паутов М.Н._x000D_
Касимова А.Х.
Конради А.В., Токмаков С.А.</t>
  </si>
  <si>
    <t>Горшков Вячеслав
Ронжин Ростислав
Харламцев Александр
Дуб Роман
Малышев Максим
Андриенко Илья</t>
  </si>
  <si>
    <t>2002
2002
2002
2003
2001
2002</t>
  </si>
  <si>
    <t>2
3
кмс
2
1
2</t>
  </si>
  <si>
    <t>Вихарев Иван
Федосов Алексей
Прохоцкий Артем
Парфёнов Дмитрий
Гущин Роман
Блинов Даниил</t>
  </si>
  <si>
    <t>2003
2002
2000
2002
2000
2000</t>
  </si>
  <si>
    <t>2
2
1
2
1
1ю</t>
  </si>
  <si>
    <t>СДЮСШОР №2, г. Ярославль
СДЮСШОР №2, г. Ярославль
СДЮСШОР №2, г. Ярославль_x000D_
СДЮСШОР №6, г. Ярославль</t>
  </si>
  <si>
    <t>Соколов Ю.С., Изюмова И.А.
Соколов Ю.С., Изюмова И.А._x000D_
Подобряев А.В.
Соколов Ю.С., Изюмова И.А._x000D_
Изюмова И.А., Соколов Ю.С.</t>
  </si>
  <si>
    <t>Терехова Елизавета
Смирнова Валерия
Выборнова Валентина</t>
  </si>
  <si>
    <t>2001
2001
2003</t>
  </si>
  <si>
    <t>кмс
1
2</t>
  </si>
  <si>
    <t>Московская обл., Хабаровский кр.
Московская обл.
Московская обл.</t>
  </si>
  <si>
    <t>ГУОР г. Бронницы, РСОО "ХРФГС"
г.п. Богородское, ФОК "Лотос"
г.п. Богородское, ФОК "Лотос"</t>
  </si>
  <si>
    <t>Слотина Ю.В., Рябиков Л.Ю., Непогодин М.М., Коновалова И.Ю.
Солодовников А.А., Солодовникова З.В.
Солодовников А.А., Солодовникова З.В.</t>
  </si>
  <si>
    <t>Юдина Анна
Новыш Марина
Балай София</t>
  </si>
  <si>
    <t>2001
2003
2004</t>
  </si>
  <si>
    <t>кмс
кмс
2</t>
  </si>
  <si>
    <t>Амосова Е.А.
Амосова Е.А.
Вохтомина Е.П.</t>
  </si>
  <si>
    <t>Ильиных Влада
Нигмадьянова Дана
Камалова Мария</t>
  </si>
  <si>
    <t>СДЮСШ по гребле
СДЮСШ по гребле
МБУ СШ №28 ГО г. Уфа</t>
  </si>
  <si>
    <t>Егорова В.П., Волков Н.С.
Егорова В.П., Волков Н.С.
Федоров М.В., Шарипова Е.В.</t>
  </si>
  <si>
    <t>Полуэктова Злата
Фомина Ксения
Сафиюлина Анна</t>
  </si>
  <si>
    <t>Конради А.В.
Касимова А.Х.
Карзаков Е.С.</t>
  </si>
  <si>
    <t>Брюханова Лилия
Косицина Елена
Балясова Анастасия</t>
  </si>
  <si>
    <t>2002
2002
2001</t>
  </si>
  <si>
    <t>кмс
3
3</t>
  </si>
  <si>
    <t>СДЮСШОР "Здоровый мир"
СДЮСШОР "Здоровый мир"
СДЮСШОР "Здоровый мир", Ермак</t>
  </si>
  <si>
    <t>Апресян Алиса
Мосина Юлия
Плешкова Дарья</t>
  </si>
  <si>
    <t>2003
2000
2004</t>
  </si>
  <si>
    <t>3
кмс
1ю</t>
  </si>
  <si>
    <t>Санкт-Петербург
Санкт-Петербург, Пермский кр.
Санкт-Петербург</t>
  </si>
  <si>
    <t>СПб ГБОУ ДОД СДЮСШОР "ШВСМ по ВВС"
ДЮСШОР, КОР-1
СПб ГБОУ ДОД СДЮСШОР "ШВСМ по ВВС"</t>
  </si>
  <si>
    <t>Новикова Е.В., Чигидин А.В.
Черемных А.Д., Леонов М.О.
Новикова Е.В., Чигидин А.В.</t>
  </si>
  <si>
    <t>Коник Маргарита
Соколова Мария
Паланзеева Софья</t>
  </si>
  <si>
    <t>2001
2004
2004</t>
  </si>
  <si>
    <t>Токмаков С.А., Паутов М.Н.
Конради А.В.
Касимова А.Х.</t>
  </si>
  <si>
    <t>Плеханова Полина
Мусина Юлия
Ковригина Анастасия</t>
  </si>
  <si>
    <t>2003
2000
2003</t>
  </si>
  <si>
    <t>2
1
1</t>
  </si>
  <si>
    <t>Черемных А.Д.
Черемных А.Д.
Галкина У.Ю.</t>
  </si>
  <si>
    <t>Деревянко Лейла
Миненкова Виктория
Мешавкина Полина</t>
  </si>
  <si>
    <t>2001
2003
2003</t>
  </si>
  <si>
    <t>Флёров Владимир
Смирнов Егор
Немчинов Матвей</t>
  </si>
  <si>
    <t>2001
2003
2000</t>
  </si>
  <si>
    <t>Санкт-Петербург, Пермский кр.
Санкт-Петербург
Санкт-Петербург</t>
  </si>
  <si>
    <t>ДЮСШОР, СПб КОР-1
СПб ГБОУ ДОД СДЮСШОР "ШВСМ по ВВС"
ШВСМ ПО ВВС</t>
  </si>
  <si>
    <t>Черемных А.Д., Леонов М.О.
Новикова Е.В., Чигидин А.В.
Новикова Е.В., Чигидин А.В., Смирнов А.А.</t>
  </si>
  <si>
    <t>Иманкулов Дастан
Поспелов Андрей
Кириллов Илья</t>
  </si>
  <si>
    <t>ГБУ "МГФСО"
ГБУ "МГФСО", СК "Дети белой воды"
ГБУ "МГФСО"</t>
  </si>
  <si>
    <t>Штабкин В.Д., Макаров Л.Ю.
Платонова Е.Н., Тезиков А.Н., Натальин С.А.
Штабкин В.Д., Макаров Л.Ю.</t>
  </si>
  <si>
    <t>Липихин Даниил
Стафеев Игорь
Быков Данила</t>
  </si>
  <si>
    <t>2000
2000
2001</t>
  </si>
  <si>
    <t>Мугафаров Ильмир
Кислицын Игорь
Соколов Арсений</t>
  </si>
  <si>
    <t>Харламцев Александр
Мартынов Никита
Дуб Роман</t>
  </si>
  <si>
    <t>Мартынов Никита
Орехов Иван
Казаков Константин</t>
  </si>
  <si>
    <t>Рашев Александр
Рашев Всеволод
Лихачев Богдан</t>
  </si>
  <si>
    <t>1
1
2</t>
  </si>
  <si>
    <t>Платонова Е.Н., Тезиков А.Н., Натальин С.А.
Платонова Е.Н., Тезиков А.Н., Натальин С.А.
Тезиков А.Н., Платонова Е.Н., Семенцова М.К.</t>
  </si>
  <si>
    <t>Бицадзе Лука
Кузнецов Виктор
Шестаков Дмитрий</t>
  </si>
  <si>
    <t>2001
2000
2003</t>
  </si>
  <si>
    <t>Прохоцкий Артем
Федосов Алексей
Гущин Роман</t>
  </si>
  <si>
    <t>2000
2002
2000</t>
  </si>
  <si>
    <t>Смирнов Сергей
Сучилин Александр
Ананьев Святослав</t>
  </si>
  <si>
    <t>г.п. Богородское, ФОК "Лотос"
г. Раменское, РКТ
г. Раменское, РКТ</t>
  </si>
  <si>
    <t>Солодовников А.А., Солодовникова З.В.
Голубович А.И.
Голубович А.И., Рябиков Л.Ю., Слотина Ю.В.</t>
  </si>
  <si>
    <t>Мифтахов Газиз
Каримуллин Даниль
Каримуллин Данис</t>
  </si>
  <si>
    <t>2
2
2</t>
  </si>
  <si>
    <t>ДЮСШ Бригантина
ДЮСШ 6 Бригантина
ДЮСШ 6 Бригантина</t>
  </si>
  <si>
    <t>Михайлов Л.В., Иванов Г.А., Исламгараева М.И.
Михайлов Л.В., Исламгараева М.И.
Михайлов Л.В., Исламгараева М.И.</t>
  </si>
  <si>
    <t>Камышенцев Даниил
Ушкарёв Савва
Камынин Глеб</t>
  </si>
  <si>
    <t>СПб ГБОУ ДОД СДЮСШОР "ШВСМ по ВВС"
ШВСМ по ВВС
СПб ГБОУ ДОД СДЮСШОР "ШВСМ по ВВС"</t>
  </si>
  <si>
    <t>Филиппов В.Д., Мильков М.В., Иванов Л.А.
Маняхина М.А., Вишняков И.А.
Маняхина М.А., Вишняков И.А.</t>
  </si>
  <si>
    <t>Сондор Александр
Ершов Матвей
Белкин Никита</t>
  </si>
  <si>
    <t>2001
2002
2000</t>
  </si>
  <si>
    <t>МБОУДОД "Копыловский п/к "Одиссей"
МБОУ ДО "Копыловский п/к "Одиссей" Томского района
МБОУДОД "Копыловский п/к "Одиссей"</t>
  </si>
  <si>
    <t>Белокреницкий Кирилл
Иванов Михаил
Румянцев Иван</t>
  </si>
  <si>
    <t>1
1ю
1</t>
  </si>
  <si>
    <t>Козырева Т.А., Мухгалеев М.Ю.
Андреев А.Н., Грызлова Н.Б.
Грызлова Н.Б., Андреев А.Н.</t>
  </si>
  <si>
    <t>Смирнов Георгий
Бабичев Даниил
Шаран Максим</t>
  </si>
  <si>
    <t>Пустовалов Дмитрий
Чигирев Александр
Хвиюзов Михаил</t>
  </si>
  <si>
    <t>2002
2003
2002</t>
  </si>
  <si>
    <t>Гаврилов Артём
Литвинов Владимир
Овсянников Севастьян</t>
  </si>
  <si>
    <t>2003
2002
2002</t>
  </si>
  <si>
    <t>3
3
3</t>
  </si>
  <si>
    <t>БУ "ЦСПСКЮ", СДЮСШОР, г. Нижневартовск
БУ "ЦСПСКЮ", МАОУ ДО "Центр плавания "Дельфин", г. Сургут
БУ "ЦСПСКЮ", МАОУ ДО "Центр плавания "Дельфин", г. Сургут</t>
  </si>
  <si>
    <t>Игнатов Э.В., Балашов Е.А.
Кулагин С.А.
Кулагин С.А.</t>
  </si>
  <si>
    <t>Флёров Павел
Гилев Данил
Торсунов Глеб</t>
  </si>
  <si>
    <t>Мучкаев Дамир
Лазарев Виктор
Цветков Никита</t>
  </si>
  <si>
    <t>2002
2003
2004</t>
  </si>
  <si>
    <t>3
3
1ю</t>
  </si>
  <si>
    <t>ГБУ "МГФСО" Москомспорта
ГБУ "МГФСО", СК "Дети белой воды"
ГБУ "МГФСО", СК "Дети белой воды"</t>
  </si>
  <si>
    <t>Штабкин В.Д.
Тезиков А.Н., Платонова Е.Н., Семенцова М.К.
Тезиков А.Н., Платонова Е.Н., Семенцова М.К.</t>
  </si>
  <si>
    <t>Чирков Мавлади
Тимошенко Егор
Валехо Данила</t>
  </si>
  <si>
    <t>1ю
1ю
1ю</t>
  </si>
  <si>
    <t>СДЮСШОР-29
СШОР-29
СШОР-29</t>
  </si>
  <si>
    <t>Новыш Марина
Юдина Анна
Балай София</t>
  </si>
  <si>
    <t>2003
2001
2004</t>
  </si>
  <si>
    <t>ДЮСШ им. Соколова Л.К.
МБУ ДО ДЮСШ им. Л.К.Соколова
ДЮСШ им. Соколова Л.К.</t>
  </si>
  <si>
    <t>Коник Маргарита
Полуэктова Злата
Фомина Ксения</t>
  </si>
  <si>
    <t>кмс
1
3</t>
  </si>
  <si>
    <t>ОСДЮСШОР, СДЮСШОР №2
ОСДЮСШОР, СДЮСШОР №2
СДЮСШОР №2</t>
  </si>
  <si>
    <t>Косицина Елена
Брюханова Лилия
Балясова Анастасия</t>
  </si>
  <si>
    <t>3
кмс
3</t>
  </si>
  <si>
    <t>Миненкова Виктория
Деревянко Лейла
Мешавкина Полина</t>
  </si>
  <si>
    <t>2003
2001
2003</t>
  </si>
  <si>
    <t>Ковригина Анастасия
Плеханова Полина
Мусина Юлия</t>
  </si>
  <si>
    <t>2003
2003
2000</t>
  </si>
  <si>
    <t>Галкина У.Ю.
Черемных А.Д.
Черемных А.Д.</t>
  </si>
  <si>
    <t>Мосина Юлия
Плешкова Дарья
Косыгина Полина</t>
  </si>
  <si>
    <t>2000
2004
2002</t>
  </si>
  <si>
    <t>кмс
1ю
1ю</t>
  </si>
  <si>
    <t>ДЮСШОР, КОР-1
СПб ГБОУ ДОД СДЮСШОР "ШВСМ по ВВС"
СПб ГБОУ ДОД СДЮСШОР "ШВСМ по ВВС"</t>
  </si>
  <si>
    <t>Черемных А.Д., Леонов М.О.
Новикова Е.В., Чигидин А.В.
Вишняков И.А., Ефимычев П.С.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</si>
  <si>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</si>
  <si>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</si>
  <si>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</si>
  <si>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</si>
  <si>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</si>
  <si>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</si>
  <si>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</si>
  <si>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</si>
  <si>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С-2м</t>
  </si>
  <si>
    <t>3 x К-1м_x000D_
3 x С-2м</t>
  </si>
  <si>
    <t>3 x К-1м_x000D_
3 x С-2м_x000D_
С-2м</t>
  </si>
  <si>
    <t>1_x000D_
1_x000D_
2</t>
  </si>
  <si>
    <t>3 x К-1м</t>
  </si>
  <si>
    <t>3 x К-1м_x000D_
К-1м</t>
  </si>
  <si>
    <t>5_x000D_
13</t>
  </si>
  <si>
    <t>3 x С-2м_x000D_
С-2м</t>
  </si>
  <si>
    <t>1_x000D_
3</t>
  </si>
  <si>
    <t>3_x000D_
8</t>
  </si>
  <si>
    <t>3 x С-2м_x000D_
3 x С-1м</t>
  </si>
  <si>
    <t>3_x000D_
4</t>
  </si>
  <si>
    <t>С-1ж_x000D_
К-1ж</t>
  </si>
  <si>
    <t>3 x С-1м</t>
  </si>
  <si>
    <t>5_x000D_
11</t>
  </si>
  <si>
    <t>2_x000D_
4</t>
  </si>
  <si>
    <t>С-1м_x000D_
К-1м</t>
  </si>
  <si>
    <t>6_x000D_
7</t>
  </si>
  <si>
    <t>10_x000D_
11</t>
  </si>
  <si>
    <t>4_x000D_
5</t>
  </si>
  <si>
    <t>3 x С-1м_x000D_
К-1м</t>
  </si>
  <si>
    <t>3 x К-1ж_x000D_
К-1ж</t>
  </si>
  <si>
    <t>1_x000D_
9</t>
  </si>
  <si>
    <t>7_x000D_
15</t>
  </si>
  <si>
    <t>3 x К-1ж</t>
  </si>
  <si>
    <t>9_x000D_
12</t>
  </si>
  <si>
    <t>3 x К-1ж_x000D_
3 x С-1ж</t>
  </si>
  <si>
    <t>4_x000D_
4</t>
  </si>
  <si>
    <t>3 x С-1ж_x000D_
С-1ж</t>
  </si>
  <si>
    <t>1_x000D_
14</t>
  </si>
  <si>
    <t>Примечания:</t>
  </si>
  <si>
    <t>1. В категории 3 х К-1ж недостаточное количество команд (9), разряды и звания присваиваются как на соревнованиях ранга Первенство федерального округа, зональные отборочные соревнования, первенства г. Москвы, г. Санкт-Петербурга</t>
  </si>
  <si>
    <t>2. В категории 3 х С-1ж недостаточное количество команд (8), разряды и звания присваиваются как на соревнованиях ранга Первенство федерального округа, зональные отборочные соревнования, первенства г. Москвы, г. Санкт-Петербурга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</si>
  <si>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</si>
  <si>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</si>
  <si>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</si>
  <si>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</si>
  <si>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</si>
  <si>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</si>
  <si>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</si>
  <si>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Хабаровский кр.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</si>
</sst>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right" vertical="top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right" vertical="top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right" vertical="top"/>
    </xf>
    <xf numFmtId="2" fontId="0" fillId="0" borderId="21" xfId="0" applyNumberForma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0" borderId="23" xfId="0" applyBorder="1" applyAlignment="1">
      <alignment horizontal="left" vertical="top" wrapText="1"/>
    </xf>
    <xf numFmtId="2" fontId="0" fillId="0" borderId="23" xfId="0" applyNumberFormat="1" applyBorder="1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3" fillId="0" borderId="23" xfId="0" applyFont="1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2" fontId="0" fillId="0" borderId="18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24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relativeIndent="0" justifyLastLine="0" shrinkToFit="0" mergeCell="0" readingOrder="0"/>
    </dxf>
    <dxf>
      <numFmt numFmtId="30" formatCode="@"/>
      <alignment horizontal="right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97" totalsRowShown="0" headerRowDxfId="0" dataDxfId="1" headerRowBorderDxfId="12" tableBorderDxfId="13" totalsRowBorderDxfId="11">
  <autoFilter ref="A6:I97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69" totalsRowShown="0" headerRowDxfId="14" dataDxfId="15" tableBorderDxfId="25">
  <autoFilter ref="A1:I169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9"/>
  <sheetViews>
    <sheetView tabSelected="1" workbookViewId="0"/>
  </sheetViews>
  <sheetFormatPr defaultRowHeight="1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1">
      <c r="A4" s="24" t="s">
        <v>1185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25">
      <c r="A5" s="25" t="s">
        <v>817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26" t="s">
        <v>1186</v>
      </c>
      <c r="B6" s="26" t="s">
        <v>4</v>
      </c>
      <c r="C6" s="34" t="s">
        <v>1187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4" t="s">
        <v>892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91" t="s">
        <v>1191</v>
      </c>
      <c r="AB6" s="92"/>
    </row>
    <row r="7" spans="1:28">
      <c r="A7" s="89"/>
      <c r="B7" s="89"/>
      <c r="C7" s="34" t="s">
        <v>496</v>
      </c>
      <c r="D7" s="36"/>
      <c r="E7" s="34" t="s">
        <v>599</v>
      </c>
      <c r="F7" s="36"/>
      <c r="G7" s="34" t="s">
        <v>696</v>
      </c>
      <c r="H7" s="36"/>
      <c r="I7" s="34" t="s">
        <v>734</v>
      </c>
      <c r="J7" s="36"/>
      <c r="K7" s="34" t="s">
        <v>795</v>
      </c>
      <c r="L7" s="36"/>
      <c r="M7" s="34" t="s">
        <v>1190</v>
      </c>
      <c r="N7" s="36"/>
      <c r="O7" s="34" t="s">
        <v>496</v>
      </c>
      <c r="P7" s="36"/>
      <c r="Q7" s="34" t="s">
        <v>599</v>
      </c>
      <c r="R7" s="36"/>
      <c r="S7" s="34" t="s">
        <v>696</v>
      </c>
      <c r="T7" s="36"/>
      <c r="U7" s="34" t="s">
        <v>734</v>
      </c>
      <c r="V7" s="36"/>
      <c r="W7" s="34" t="s">
        <v>795</v>
      </c>
      <c r="X7" s="36"/>
      <c r="Y7" s="34" t="s">
        <v>1190</v>
      </c>
      <c r="Z7" s="36"/>
      <c r="AA7" s="93"/>
      <c r="AB7" s="94"/>
    </row>
    <row r="8" spans="1:28">
      <c r="A8" s="27"/>
      <c r="B8" s="27"/>
      <c r="C8" s="37" t="s">
        <v>1188</v>
      </c>
      <c r="D8" s="37" t="s">
        <v>1189</v>
      </c>
      <c r="E8" s="37" t="s">
        <v>1188</v>
      </c>
      <c r="F8" s="37" t="s">
        <v>1189</v>
      </c>
      <c r="G8" s="37" t="s">
        <v>1188</v>
      </c>
      <c r="H8" s="37" t="s">
        <v>1189</v>
      </c>
      <c r="I8" s="37" t="s">
        <v>1188</v>
      </c>
      <c r="J8" s="37" t="s">
        <v>1189</v>
      </c>
      <c r="K8" s="37" t="s">
        <v>1188</v>
      </c>
      <c r="L8" s="37" t="s">
        <v>1189</v>
      </c>
      <c r="M8" s="37" t="s">
        <v>1188</v>
      </c>
      <c r="N8" s="37" t="s">
        <v>1189</v>
      </c>
      <c r="O8" s="37" t="s">
        <v>1188</v>
      </c>
      <c r="P8" s="37" t="s">
        <v>1189</v>
      </c>
      <c r="Q8" s="37" t="s">
        <v>1188</v>
      </c>
      <c r="R8" s="37" t="s">
        <v>1189</v>
      </c>
      <c r="S8" s="37" t="s">
        <v>1188</v>
      </c>
      <c r="T8" s="37" t="s">
        <v>1189</v>
      </c>
      <c r="U8" s="37" t="s">
        <v>1188</v>
      </c>
      <c r="V8" s="37" t="s">
        <v>1189</v>
      </c>
      <c r="W8" s="37" t="s">
        <v>1188</v>
      </c>
      <c r="X8" s="37" t="s">
        <v>1189</v>
      </c>
      <c r="Y8" s="37" t="s">
        <v>1188</v>
      </c>
      <c r="Z8" s="37" t="s">
        <v>1189</v>
      </c>
      <c r="AA8" s="37" t="s">
        <v>1188</v>
      </c>
      <c r="AB8" s="37" t="s">
        <v>1189</v>
      </c>
    </row>
    <row r="9" spans="1:28">
      <c r="A9" s="1">
        <v>1</v>
      </c>
      <c r="B9" s="1" t="s">
        <v>67</v>
      </c>
      <c r="C9" s="1">
        <v>3</v>
      </c>
      <c r="D9" s="90">
        <v>3</v>
      </c>
      <c r="E9" s="1">
        <v>3</v>
      </c>
      <c r="F9" s="90">
        <v>24</v>
      </c>
      <c r="G9" s="1">
        <v>3</v>
      </c>
      <c r="H9" s="90">
        <v>15</v>
      </c>
      <c r="I9" s="1">
        <v>3</v>
      </c>
      <c r="J9" s="90">
        <v>4</v>
      </c>
      <c r="K9" s="1">
        <v>3</v>
      </c>
      <c r="L9" s="90">
        <v>34</v>
      </c>
      <c r="M9" s="1">
        <f t="shared" ref="M9:M29" si="0">K9+I9+G9+E9+C9</f>
        <v>15</v>
      </c>
      <c r="N9" s="90">
        <f t="shared" ref="N9:N29" si="1">L9+J9+H9+F9+D9</f>
        <v>80</v>
      </c>
      <c r="O9" s="1">
        <v>3</v>
      </c>
      <c r="P9" s="90">
        <v>1</v>
      </c>
      <c r="Q9" s="1">
        <v>3</v>
      </c>
      <c r="R9" s="90">
        <v>8</v>
      </c>
      <c r="S9" s="1">
        <v>3</v>
      </c>
      <c r="T9" s="90">
        <v>9</v>
      </c>
      <c r="U9" s="1">
        <v>3</v>
      </c>
      <c r="V9" s="90">
        <v>6</v>
      </c>
      <c r="W9" s="1">
        <v>3</v>
      </c>
      <c r="X9" s="90">
        <v>12</v>
      </c>
      <c r="Y9" s="1">
        <f t="shared" ref="Y9:Y29" si="2">W9+U9+S9+Q9+O9</f>
        <v>15</v>
      </c>
      <c r="Z9" s="90">
        <f t="shared" ref="Z9:Z29" si="3">X9+V9+T9+R9+P9</f>
        <v>36</v>
      </c>
      <c r="AA9" s="1">
        <f t="shared" ref="AA9:AA29" si="4">Y9+M9</f>
        <v>30</v>
      </c>
      <c r="AB9" s="90">
        <f t="shared" ref="AB9:AB29" si="5">Z9+N9</f>
        <v>116</v>
      </c>
    </row>
    <row r="10" spans="1:28">
      <c r="A10" s="1">
        <v>2</v>
      </c>
      <c r="B10" s="1" t="s">
        <v>105</v>
      </c>
      <c r="C10" s="1">
        <v>3</v>
      </c>
      <c r="D10" s="90">
        <v>20</v>
      </c>
      <c r="E10" s="1">
        <v>3</v>
      </c>
      <c r="F10" s="90">
        <v>30</v>
      </c>
      <c r="G10" s="1">
        <v>0</v>
      </c>
      <c r="H10" s="90">
        <v>0</v>
      </c>
      <c r="I10" s="1">
        <v>3</v>
      </c>
      <c r="J10" s="90">
        <v>22</v>
      </c>
      <c r="K10" s="1">
        <v>0</v>
      </c>
      <c r="L10" s="90">
        <v>0</v>
      </c>
      <c r="M10" s="1">
        <f t="shared" si="0"/>
        <v>9</v>
      </c>
      <c r="N10" s="90">
        <f t="shared" si="1"/>
        <v>72</v>
      </c>
      <c r="O10" s="1">
        <v>3</v>
      </c>
      <c r="P10" s="90">
        <v>15</v>
      </c>
      <c r="Q10" s="1">
        <v>3</v>
      </c>
      <c r="R10" s="90">
        <v>15</v>
      </c>
      <c r="S10" s="1">
        <v>0</v>
      </c>
      <c r="T10" s="90">
        <v>0</v>
      </c>
      <c r="U10" s="1">
        <v>3</v>
      </c>
      <c r="V10" s="90">
        <v>12</v>
      </c>
      <c r="W10" s="1">
        <v>0</v>
      </c>
      <c r="X10" s="90">
        <v>0</v>
      </c>
      <c r="Y10" s="1">
        <f t="shared" si="2"/>
        <v>9</v>
      </c>
      <c r="Z10" s="90">
        <f t="shared" si="3"/>
        <v>42</v>
      </c>
      <c r="AA10" s="1">
        <f t="shared" si="4"/>
        <v>18</v>
      </c>
      <c r="AB10" s="90">
        <f t="shared" si="5"/>
        <v>114</v>
      </c>
    </row>
    <row r="11" spans="1:28">
      <c r="A11" s="1">
        <v>3</v>
      </c>
      <c r="B11" s="1" t="s">
        <v>36</v>
      </c>
      <c r="C11" s="1">
        <v>3</v>
      </c>
      <c r="D11" s="90">
        <v>33</v>
      </c>
      <c r="E11" s="1">
        <v>3</v>
      </c>
      <c r="F11" s="90">
        <v>11.75</v>
      </c>
      <c r="G11" s="1">
        <v>3</v>
      </c>
      <c r="H11" s="90">
        <v>11.5</v>
      </c>
      <c r="I11" s="1">
        <v>3</v>
      </c>
      <c r="J11" s="90">
        <v>21</v>
      </c>
      <c r="K11" s="1">
        <v>1</v>
      </c>
      <c r="L11" s="90">
        <v>2</v>
      </c>
      <c r="M11" s="1">
        <f t="shared" si="0"/>
        <v>13</v>
      </c>
      <c r="N11" s="90">
        <f t="shared" si="1"/>
        <v>79.25</v>
      </c>
      <c r="O11" s="1">
        <v>3</v>
      </c>
      <c r="P11" s="90">
        <v>1</v>
      </c>
      <c r="Q11" s="1">
        <v>3</v>
      </c>
      <c r="R11" s="90">
        <v>7</v>
      </c>
      <c r="S11" s="1">
        <v>3</v>
      </c>
      <c r="T11" s="90">
        <v>0.83333337306976318</v>
      </c>
      <c r="U11" s="1">
        <v>3</v>
      </c>
      <c r="V11" s="90">
        <v>12.5</v>
      </c>
      <c r="W11" s="1">
        <v>3</v>
      </c>
      <c r="X11" s="90">
        <v>0.83333337306976318</v>
      </c>
      <c r="Y11" s="1">
        <f t="shared" si="2"/>
        <v>15</v>
      </c>
      <c r="Z11" s="90">
        <f t="shared" si="3"/>
        <v>22.166666746139526</v>
      </c>
      <c r="AA11" s="1">
        <f t="shared" si="4"/>
        <v>28</v>
      </c>
      <c r="AB11" s="90">
        <f t="shared" si="5"/>
        <v>101.41666674613953</v>
      </c>
    </row>
    <row r="12" spans="1:28">
      <c r="A12" s="1">
        <v>4</v>
      </c>
      <c r="B12" s="1" t="s">
        <v>45</v>
      </c>
      <c r="C12" s="1">
        <v>3</v>
      </c>
      <c r="D12" s="90">
        <v>27</v>
      </c>
      <c r="E12" s="1">
        <v>1</v>
      </c>
      <c r="F12" s="90">
        <v>14</v>
      </c>
      <c r="G12" s="1">
        <v>3</v>
      </c>
      <c r="H12" s="90">
        <v>19</v>
      </c>
      <c r="I12" s="1">
        <v>3</v>
      </c>
      <c r="J12" s="90">
        <v>3</v>
      </c>
      <c r="K12" s="1">
        <v>1</v>
      </c>
      <c r="L12" s="90">
        <v>5</v>
      </c>
      <c r="M12" s="1">
        <f t="shared" si="0"/>
        <v>11</v>
      </c>
      <c r="N12" s="90">
        <f t="shared" si="1"/>
        <v>68</v>
      </c>
      <c r="O12" s="1">
        <v>3</v>
      </c>
      <c r="P12" s="90">
        <v>3</v>
      </c>
      <c r="Q12" s="1">
        <v>3</v>
      </c>
      <c r="R12" s="90">
        <v>1</v>
      </c>
      <c r="S12" s="1">
        <v>3</v>
      </c>
      <c r="T12" s="90">
        <v>6</v>
      </c>
      <c r="U12" s="1">
        <v>3</v>
      </c>
      <c r="V12" s="90">
        <v>9</v>
      </c>
      <c r="W12" s="1">
        <v>3</v>
      </c>
      <c r="X12" s="90">
        <v>6</v>
      </c>
      <c r="Y12" s="1">
        <f t="shared" si="2"/>
        <v>15</v>
      </c>
      <c r="Z12" s="90">
        <f t="shared" si="3"/>
        <v>25</v>
      </c>
      <c r="AA12" s="1">
        <f t="shared" si="4"/>
        <v>26</v>
      </c>
      <c r="AB12" s="90">
        <f t="shared" si="5"/>
        <v>93</v>
      </c>
    </row>
    <row r="13" spans="1:28">
      <c r="A13" s="1">
        <v>5</v>
      </c>
      <c r="B13" s="1" t="s">
        <v>50</v>
      </c>
      <c r="C13" s="1">
        <v>3</v>
      </c>
      <c r="D13" s="90">
        <v>11</v>
      </c>
      <c r="E13" s="1">
        <v>0</v>
      </c>
      <c r="F13" s="90">
        <v>0</v>
      </c>
      <c r="G13" s="1">
        <v>3</v>
      </c>
      <c r="H13" s="90">
        <v>15</v>
      </c>
      <c r="I13" s="1">
        <v>3</v>
      </c>
      <c r="J13" s="90">
        <v>12</v>
      </c>
      <c r="K13" s="1">
        <v>3</v>
      </c>
      <c r="L13" s="90">
        <v>25</v>
      </c>
      <c r="M13" s="1">
        <f t="shared" si="0"/>
        <v>12</v>
      </c>
      <c r="N13" s="90">
        <f t="shared" si="1"/>
        <v>63</v>
      </c>
      <c r="O13" s="1">
        <v>3</v>
      </c>
      <c r="P13" s="90">
        <v>1</v>
      </c>
      <c r="Q13" s="1">
        <v>0</v>
      </c>
      <c r="R13" s="90">
        <v>0</v>
      </c>
      <c r="S13" s="1">
        <v>3</v>
      </c>
      <c r="T13" s="90">
        <v>12</v>
      </c>
      <c r="U13" s="1">
        <v>3</v>
      </c>
      <c r="V13" s="90">
        <v>1</v>
      </c>
      <c r="W13" s="1">
        <v>3</v>
      </c>
      <c r="X13" s="90">
        <v>15</v>
      </c>
      <c r="Y13" s="1">
        <f t="shared" si="2"/>
        <v>12</v>
      </c>
      <c r="Z13" s="90">
        <f t="shared" si="3"/>
        <v>29</v>
      </c>
      <c r="AA13" s="1">
        <f t="shared" si="4"/>
        <v>24</v>
      </c>
      <c r="AB13" s="90">
        <f t="shared" si="5"/>
        <v>92</v>
      </c>
    </row>
    <row r="14" spans="1:28">
      <c r="A14" s="1">
        <v>6</v>
      </c>
      <c r="B14" s="1" t="s">
        <v>25</v>
      </c>
      <c r="C14" s="1">
        <v>3</v>
      </c>
      <c r="D14" s="90">
        <v>3</v>
      </c>
      <c r="E14" s="1">
        <v>1</v>
      </c>
      <c r="F14" s="90">
        <v>9</v>
      </c>
      <c r="G14" s="1">
        <v>3</v>
      </c>
      <c r="H14" s="90">
        <v>25.5</v>
      </c>
      <c r="I14" s="1">
        <v>3</v>
      </c>
      <c r="J14" s="90">
        <v>10</v>
      </c>
      <c r="K14" s="1">
        <v>1</v>
      </c>
      <c r="L14" s="90">
        <v>7.5</v>
      </c>
      <c r="M14" s="1">
        <f t="shared" si="0"/>
        <v>11</v>
      </c>
      <c r="N14" s="90">
        <f t="shared" si="1"/>
        <v>55</v>
      </c>
      <c r="O14" s="1">
        <v>3</v>
      </c>
      <c r="P14" s="90">
        <v>1</v>
      </c>
      <c r="Q14" s="1">
        <v>0</v>
      </c>
      <c r="R14" s="90">
        <v>0</v>
      </c>
      <c r="S14" s="1">
        <v>3</v>
      </c>
      <c r="T14" s="90">
        <v>12.5</v>
      </c>
      <c r="U14" s="1">
        <v>3</v>
      </c>
      <c r="V14" s="90">
        <v>1</v>
      </c>
      <c r="W14" s="1">
        <v>3</v>
      </c>
      <c r="X14" s="90">
        <v>7.5</v>
      </c>
      <c r="Y14" s="1">
        <f t="shared" si="2"/>
        <v>12</v>
      </c>
      <c r="Z14" s="90">
        <f t="shared" si="3"/>
        <v>22</v>
      </c>
      <c r="AA14" s="1">
        <f t="shared" si="4"/>
        <v>23</v>
      </c>
      <c r="AB14" s="90">
        <f t="shared" si="5"/>
        <v>77</v>
      </c>
    </row>
    <row r="15" spans="1:28">
      <c r="A15" s="1">
        <v>7</v>
      </c>
      <c r="B15" s="1" t="s">
        <v>55</v>
      </c>
      <c r="C15" s="1">
        <v>3</v>
      </c>
      <c r="D15" s="90">
        <v>13</v>
      </c>
      <c r="E15" s="1">
        <v>1</v>
      </c>
      <c r="F15" s="90">
        <v>1</v>
      </c>
      <c r="G15" s="1">
        <v>3</v>
      </c>
      <c r="H15" s="90">
        <v>18</v>
      </c>
      <c r="I15" s="1">
        <v>3</v>
      </c>
      <c r="J15" s="90">
        <v>9</v>
      </c>
      <c r="K15" s="1">
        <v>3</v>
      </c>
      <c r="L15" s="90">
        <v>18</v>
      </c>
      <c r="M15" s="1">
        <f t="shared" si="0"/>
        <v>13</v>
      </c>
      <c r="N15" s="90">
        <f t="shared" si="1"/>
        <v>59</v>
      </c>
      <c r="O15" s="1">
        <v>3</v>
      </c>
      <c r="P15" s="90">
        <v>1</v>
      </c>
      <c r="Q15" s="1">
        <v>0</v>
      </c>
      <c r="R15" s="90">
        <v>0</v>
      </c>
      <c r="S15" s="1">
        <v>3</v>
      </c>
      <c r="T15" s="90">
        <v>3</v>
      </c>
      <c r="U15" s="1">
        <v>3</v>
      </c>
      <c r="V15" s="90">
        <v>1</v>
      </c>
      <c r="W15" s="1">
        <v>3</v>
      </c>
      <c r="X15" s="90">
        <v>3</v>
      </c>
      <c r="Y15" s="1">
        <f t="shared" si="2"/>
        <v>12</v>
      </c>
      <c r="Z15" s="90">
        <f t="shared" si="3"/>
        <v>8</v>
      </c>
      <c r="AA15" s="1">
        <f t="shared" si="4"/>
        <v>25</v>
      </c>
      <c r="AB15" s="90">
        <f t="shared" si="5"/>
        <v>67</v>
      </c>
    </row>
    <row r="16" spans="1:28">
      <c r="A16" s="1">
        <v>8</v>
      </c>
      <c r="B16" s="1" t="s">
        <v>30</v>
      </c>
      <c r="C16" s="1">
        <v>3</v>
      </c>
      <c r="D16" s="90">
        <v>12</v>
      </c>
      <c r="E16" s="1">
        <v>3</v>
      </c>
      <c r="F16" s="90">
        <v>3</v>
      </c>
      <c r="G16" s="1">
        <v>1</v>
      </c>
      <c r="H16" s="90">
        <v>1</v>
      </c>
      <c r="I16" s="1">
        <v>2</v>
      </c>
      <c r="J16" s="90">
        <v>14</v>
      </c>
      <c r="K16" s="1">
        <v>0</v>
      </c>
      <c r="L16" s="90">
        <v>0</v>
      </c>
      <c r="M16" s="1">
        <f t="shared" si="0"/>
        <v>9</v>
      </c>
      <c r="N16" s="90">
        <f t="shared" si="1"/>
        <v>30</v>
      </c>
      <c r="O16" s="1">
        <v>3</v>
      </c>
      <c r="P16" s="90">
        <v>12</v>
      </c>
      <c r="Q16" s="1">
        <v>3</v>
      </c>
      <c r="R16" s="90">
        <v>1</v>
      </c>
      <c r="S16" s="1">
        <v>0</v>
      </c>
      <c r="T16" s="90">
        <v>0</v>
      </c>
      <c r="U16" s="1">
        <v>3</v>
      </c>
      <c r="V16" s="90">
        <v>3</v>
      </c>
      <c r="W16" s="1">
        <v>0</v>
      </c>
      <c r="X16" s="90">
        <v>0</v>
      </c>
      <c r="Y16" s="1">
        <f t="shared" si="2"/>
        <v>9</v>
      </c>
      <c r="Z16" s="90">
        <f t="shared" si="3"/>
        <v>16</v>
      </c>
      <c r="AA16" s="1">
        <f t="shared" si="4"/>
        <v>18</v>
      </c>
      <c r="AB16" s="90">
        <f t="shared" si="5"/>
        <v>46</v>
      </c>
    </row>
    <row r="17" spans="1:28">
      <c r="A17" s="1">
        <v>9</v>
      </c>
      <c r="B17" s="1" t="s">
        <v>71</v>
      </c>
      <c r="C17" s="1">
        <v>3</v>
      </c>
      <c r="D17" s="90">
        <v>3</v>
      </c>
      <c r="E17" s="1">
        <v>1</v>
      </c>
      <c r="F17" s="90">
        <v>8</v>
      </c>
      <c r="G17" s="1">
        <v>1</v>
      </c>
      <c r="H17" s="90">
        <v>8</v>
      </c>
      <c r="I17" s="1">
        <v>3</v>
      </c>
      <c r="J17" s="90">
        <v>16</v>
      </c>
      <c r="K17" s="1">
        <v>1</v>
      </c>
      <c r="L17" s="90">
        <v>3</v>
      </c>
      <c r="M17" s="1">
        <f t="shared" si="0"/>
        <v>9</v>
      </c>
      <c r="N17" s="90">
        <f t="shared" si="1"/>
        <v>38</v>
      </c>
      <c r="O17" s="1">
        <v>3</v>
      </c>
      <c r="P17" s="90">
        <v>1</v>
      </c>
      <c r="Q17" s="1">
        <v>0</v>
      </c>
      <c r="R17" s="90">
        <v>0</v>
      </c>
      <c r="S17" s="1">
        <v>0</v>
      </c>
      <c r="T17" s="90">
        <v>0</v>
      </c>
      <c r="U17" s="1">
        <v>3</v>
      </c>
      <c r="V17" s="90">
        <v>1</v>
      </c>
      <c r="W17" s="1">
        <v>0</v>
      </c>
      <c r="X17" s="90">
        <v>0</v>
      </c>
      <c r="Y17" s="1">
        <f t="shared" si="2"/>
        <v>6</v>
      </c>
      <c r="Z17" s="90">
        <f t="shared" si="3"/>
        <v>2</v>
      </c>
      <c r="AA17" s="1">
        <f t="shared" si="4"/>
        <v>15</v>
      </c>
      <c r="AB17" s="90">
        <f t="shared" si="5"/>
        <v>40</v>
      </c>
    </row>
    <row r="18" spans="1:28">
      <c r="A18" s="1">
        <v>10</v>
      </c>
      <c r="B18" s="1" t="s">
        <v>19</v>
      </c>
      <c r="C18" s="1">
        <v>3</v>
      </c>
      <c r="D18" s="90">
        <v>3</v>
      </c>
      <c r="E18" s="1">
        <v>3</v>
      </c>
      <c r="F18" s="90">
        <v>3</v>
      </c>
      <c r="G18" s="1">
        <v>3</v>
      </c>
      <c r="H18" s="90">
        <v>7</v>
      </c>
      <c r="I18" s="1">
        <v>3</v>
      </c>
      <c r="J18" s="90">
        <v>3</v>
      </c>
      <c r="K18" s="1">
        <v>2</v>
      </c>
      <c r="L18" s="90">
        <v>16</v>
      </c>
      <c r="M18" s="1">
        <f t="shared" si="0"/>
        <v>14</v>
      </c>
      <c r="N18" s="90">
        <f t="shared" si="1"/>
        <v>32</v>
      </c>
      <c r="O18" s="1">
        <v>3</v>
      </c>
      <c r="P18" s="90">
        <v>1</v>
      </c>
      <c r="Q18" s="1">
        <v>3</v>
      </c>
      <c r="R18" s="90">
        <v>1</v>
      </c>
      <c r="S18" s="1">
        <v>3</v>
      </c>
      <c r="T18" s="90">
        <v>1</v>
      </c>
      <c r="U18" s="1">
        <v>3</v>
      </c>
      <c r="V18" s="90">
        <v>1</v>
      </c>
      <c r="W18" s="1">
        <v>3</v>
      </c>
      <c r="X18" s="90">
        <v>1</v>
      </c>
      <c r="Y18" s="1">
        <f t="shared" si="2"/>
        <v>15</v>
      </c>
      <c r="Z18" s="90">
        <f t="shared" si="3"/>
        <v>5</v>
      </c>
      <c r="AA18" s="1">
        <f t="shared" si="4"/>
        <v>29</v>
      </c>
      <c r="AB18" s="90">
        <f t="shared" si="5"/>
        <v>37</v>
      </c>
    </row>
    <row r="19" spans="1:28">
      <c r="A19" s="1">
        <v>11</v>
      </c>
      <c r="B19" s="1" t="s">
        <v>85</v>
      </c>
      <c r="C19" s="1">
        <v>3</v>
      </c>
      <c r="D19" s="90">
        <v>10</v>
      </c>
      <c r="E19" s="1">
        <v>2</v>
      </c>
      <c r="F19" s="90">
        <v>2</v>
      </c>
      <c r="G19" s="1">
        <v>1</v>
      </c>
      <c r="H19" s="90">
        <v>1</v>
      </c>
      <c r="I19" s="1">
        <v>3</v>
      </c>
      <c r="J19" s="90">
        <v>3</v>
      </c>
      <c r="K19" s="1">
        <v>0</v>
      </c>
      <c r="L19" s="90">
        <v>0</v>
      </c>
      <c r="M19" s="1">
        <f t="shared" si="0"/>
        <v>9</v>
      </c>
      <c r="N19" s="90">
        <f t="shared" si="1"/>
        <v>16</v>
      </c>
      <c r="O19" s="1">
        <v>3</v>
      </c>
      <c r="P19" s="90">
        <v>9</v>
      </c>
      <c r="Q19" s="1">
        <v>3</v>
      </c>
      <c r="R19" s="90">
        <v>1</v>
      </c>
      <c r="S19" s="1">
        <v>0</v>
      </c>
      <c r="T19" s="90">
        <v>0</v>
      </c>
      <c r="U19" s="1">
        <v>3</v>
      </c>
      <c r="V19" s="90">
        <v>1</v>
      </c>
      <c r="W19" s="1">
        <v>0</v>
      </c>
      <c r="X19" s="90">
        <v>0</v>
      </c>
      <c r="Y19" s="1">
        <f t="shared" si="2"/>
        <v>9</v>
      </c>
      <c r="Z19" s="90">
        <f t="shared" si="3"/>
        <v>11</v>
      </c>
      <c r="AA19" s="1">
        <f t="shared" si="4"/>
        <v>18</v>
      </c>
      <c r="AB19" s="90">
        <f t="shared" si="5"/>
        <v>27</v>
      </c>
    </row>
    <row r="20" spans="1:28">
      <c r="A20" s="1">
        <v>12</v>
      </c>
      <c r="B20" s="1" t="s">
        <v>12</v>
      </c>
      <c r="C20" s="1">
        <v>3</v>
      </c>
      <c r="D20" s="90">
        <v>3</v>
      </c>
      <c r="E20" s="1">
        <v>2</v>
      </c>
      <c r="F20" s="90">
        <v>12</v>
      </c>
      <c r="G20" s="1">
        <v>1</v>
      </c>
      <c r="H20" s="90">
        <v>1</v>
      </c>
      <c r="I20" s="1">
        <v>2</v>
      </c>
      <c r="J20" s="90">
        <v>2</v>
      </c>
      <c r="K20" s="1">
        <v>0</v>
      </c>
      <c r="L20" s="90">
        <v>0</v>
      </c>
      <c r="M20" s="1">
        <f t="shared" si="0"/>
        <v>8</v>
      </c>
      <c r="N20" s="90">
        <f t="shared" si="1"/>
        <v>18</v>
      </c>
      <c r="O20" s="1">
        <v>3</v>
      </c>
      <c r="P20" s="90">
        <v>1</v>
      </c>
      <c r="Q20" s="1">
        <v>3</v>
      </c>
      <c r="R20" s="90">
        <v>5</v>
      </c>
      <c r="S20" s="1">
        <v>0</v>
      </c>
      <c r="T20" s="90">
        <v>0</v>
      </c>
      <c r="U20" s="1">
        <v>3</v>
      </c>
      <c r="V20" s="90">
        <v>1</v>
      </c>
      <c r="W20" s="1">
        <v>0</v>
      </c>
      <c r="X20" s="90">
        <v>0</v>
      </c>
      <c r="Y20" s="1">
        <f t="shared" si="2"/>
        <v>9</v>
      </c>
      <c r="Z20" s="90">
        <f t="shared" si="3"/>
        <v>7</v>
      </c>
      <c r="AA20" s="1">
        <f t="shared" si="4"/>
        <v>17</v>
      </c>
      <c r="AB20" s="90">
        <f t="shared" si="5"/>
        <v>25</v>
      </c>
    </row>
    <row r="21" spans="1:28">
      <c r="A21" s="1">
        <v>13</v>
      </c>
      <c r="B21" s="1" t="s">
        <v>130</v>
      </c>
      <c r="C21" s="1">
        <v>3</v>
      </c>
      <c r="D21" s="90">
        <v>3</v>
      </c>
      <c r="E21" s="1">
        <v>1</v>
      </c>
      <c r="F21" s="90">
        <v>0.25</v>
      </c>
      <c r="G21" s="1">
        <v>3</v>
      </c>
      <c r="H21" s="90">
        <v>2.5</v>
      </c>
      <c r="I21" s="1">
        <v>2</v>
      </c>
      <c r="J21" s="90">
        <v>7</v>
      </c>
      <c r="K21" s="1">
        <v>2</v>
      </c>
      <c r="L21" s="90">
        <v>3</v>
      </c>
      <c r="M21" s="1">
        <f t="shared" si="0"/>
        <v>11</v>
      </c>
      <c r="N21" s="90">
        <f t="shared" si="1"/>
        <v>15.75</v>
      </c>
      <c r="O21" s="1">
        <v>3</v>
      </c>
      <c r="P21" s="90">
        <v>1</v>
      </c>
      <c r="Q21" s="1">
        <v>1</v>
      </c>
      <c r="R21" s="90">
        <v>1</v>
      </c>
      <c r="S21" s="1">
        <v>3</v>
      </c>
      <c r="T21" s="90">
        <v>0.83333337306976318</v>
      </c>
      <c r="U21" s="1">
        <v>3</v>
      </c>
      <c r="V21" s="90">
        <v>3.1666665077209473</v>
      </c>
      <c r="W21" s="1">
        <v>3</v>
      </c>
      <c r="X21" s="90">
        <v>1</v>
      </c>
      <c r="Y21" s="1">
        <f t="shared" si="2"/>
        <v>13</v>
      </c>
      <c r="Z21" s="90">
        <f t="shared" si="3"/>
        <v>6.9999998807907104</v>
      </c>
      <c r="AA21" s="1">
        <f t="shared" si="4"/>
        <v>24</v>
      </c>
      <c r="AB21" s="90">
        <f t="shared" si="5"/>
        <v>22.74999988079071</v>
      </c>
    </row>
    <row r="22" spans="1:28">
      <c r="A22" s="1">
        <v>14</v>
      </c>
      <c r="B22" s="1" t="s">
        <v>225</v>
      </c>
      <c r="C22" s="1">
        <v>3</v>
      </c>
      <c r="D22" s="90">
        <v>3</v>
      </c>
      <c r="E22" s="1">
        <v>2</v>
      </c>
      <c r="F22" s="90">
        <v>11</v>
      </c>
      <c r="G22" s="1">
        <v>0</v>
      </c>
      <c r="H22" s="90">
        <v>0</v>
      </c>
      <c r="I22" s="1">
        <v>2</v>
      </c>
      <c r="J22" s="90">
        <v>2</v>
      </c>
      <c r="K22" s="1">
        <v>0</v>
      </c>
      <c r="L22" s="90">
        <v>0</v>
      </c>
      <c r="M22" s="1">
        <f t="shared" si="0"/>
        <v>7</v>
      </c>
      <c r="N22" s="90">
        <f t="shared" si="1"/>
        <v>16</v>
      </c>
      <c r="O22" s="1">
        <v>3</v>
      </c>
      <c r="P22" s="90">
        <v>1</v>
      </c>
      <c r="Q22" s="1">
        <v>3</v>
      </c>
      <c r="R22" s="90">
        <v>2.3333332538604736</v>
      </c>
      <c r="S22" s="1">
        <v>0</v>
      </c>
      <c r="T22" s="90">
        <v>0</v>
      </c>
      <c r="U22" s="1">
        <v>3</v>
      </c>
      <c r="V22" s="90">
        <v>1</v>
      </c>
      <c r="W22" s="1">
        <v>0</v>
      </c>
      <c r="X22" s="90">
        <v>0</v>
      </c>
      <c r="Y22" s="1">
        <f t="shared" si="2"/>
        <v>9</v>
      </c>
      <c r="Z22" s="90">
        <f t="shared" si="3"/>
        <v>4.3333332538604736</v>
      </c>
      <c r="AA22" s="1">
        <f t="shared" si="4"/>
        <v>16</v>
      </c>
      <c r="AB22" s="90">
        <f t="shared" si="5"/>
        <v>20.333333253860474</v>
      </c>
    </row>
    <row r="23" spans="1:28">
      <c r="A23" s="1">
        <v>15</v>
      </c>
      <c r="B23" s="1" t="s">
        <v>1192</v>
      </c>
      <c r="C23" s="1">
        <v>0</v>
      </c>
      <c r="D23" s="90">
        <v>0</v>
      </c>
      <c r="E23" s="1">
        <v>0</v>
      </c>
      <c r="F23" s="90">
        <v>0</v>
      </c>
      <c r="G23" s="1">
        <v>1</v>
      </c>
      <c r="H23" s="90">
        <v>7.5</v>
      </c>
      <c r="I23" s="1">
        <v>0</v>
      </c>
      <c r="J23" s="90">
        <v>0</v>
      </c>
      <c r="K23" s="1">
        <v>1</v>
      </c>
      <c r="L23" s="90">
        <v>7.5</v>
      </c>
      <c r="M23" s="1">
        <f t="shared" si="0"/>
        <v>2</v>
      </c>
      <c r="N23" s="90">
        <f t="shared" si="1"/>
        <v>15</v>
      </c>
      <c r="O23" s="1">
        <v>0</v>
      </c>
      <c r="P23" s="90">
        <v>0</v>
      </c>
      <c r="Q23" s="1">
        <v>0</v>
      </c>
      <c r="R23" s="90">
        <v>0</v>
      </c>
      <c r="S23" s="1">
        <v>1</v>
      </c>
      <c r="T23" s="90">
        <v>2.5</v>
      </c>
      <c r="U23" s="1">
        <v>0</v>
      </c>
      <c r="V23" s="90">
        <v>0</v>
      </c>
      <c r="W23" s="1">
        <v>1</v>
      </c>
      <c r="X23" s="90">
        <v>1.5</v>
      </c>
      <c r="Y23" s="1">
        <f t="shared" si="2"/>
        <v>2</v>
      </c>
      <c r="Z23" s="90">
        <f t="shared" si="3"/>
        <v>4</v>
      </c>
      <c r="AA23" s="1">
        <f t="shared" si="4"/>
        <v>4</v>
      </c>
      <c r="AB23" s="90">
        <f t="shared" si="5"/>
        <v>19</v>
      </c>
    </row>
    <row r="24" spans="1:28">
      <c r="A24" s="1">
        <v>16</v>
      </c>
      <c r="B24" s="1" t="s">
        <v>292</v>
      </c>
      <c r="C24" s="1">
        <v>0</v>
      </c>
      <c r="D24" s="90">
        <v>0</v>
      </c>
      <c r="E24" s="1">
        <v>0</v>
      </c>
      <c r="F24" s="90">
        <v>0</v>
      </c>
      <c r="G24" s="1">
        <v>0</v>
      </c>
      <c r="H24" s="90">
        <v>0</v>
      </c>
      <c r="I24" s="1">
        <v>1</v>
      </c>
      <c r="J24" s="90">
        <v>15</v>
      </c>
      <c r="K24" s="1">
        <v>0</v>
      </c>
      <c r="L24" s="90">
        <v>0</v>
      </c>
      <c r="M24" s="1">
        <f t="shared" si="0"/>
        <v>1</v>
      </c>
      <c r="N24" s="90">
        <f t="shared" si="1"/>
        <v>15</v>
      </c>
      <c r="O24" s="1">
        <v>0</v>
      </c>
      <c r="P24" s="90">
        <v>0</v>
      </c>
      <c r="Q24" s="1">
        <v>0</v>
      </c>
      <c r="R24" s="90">
        <v>0</v>
      </c>
      <c r="S24" s="1">
        <v>0</v>
      </c>
      <c r="T24" s="90">
        <v>0</v>
      </c>
      <c r="U24" s="1">
        <v>0</v>
      </c>
      <c r="V24" s="90">
        <v>0</v>
      </c>
      <c r="W24" s="1">
        <v>0</v>
      </c>
      <c r="X24" s="90">
        <v>0</v>
      </c>
      <c r="Y24" s="1">
        <f t="shared" si="2"/>
        <v>0</v>
      </c>
      <c r="Z24" s="90">
        <f t="shared" si="3"/>
        <v>0</v>
      </c>
      <c r="AA24" s="1">
        <f t="shared" si="4"/>
        <v>1</v>
      </c>
      <c r="AB24" s="90">
        <f t="shared" si="5"/>
        <v>15</v>
      </c>
    </row>
    <row r="25" spans="1:28">
      <c r="A25" s="1">
        <v>17</v>
      </c>
      <c r="B25" s="1" t="s">
        <v>100</v>
      </c>
      <c r="C25" s="1">
        <v>2</v>
      </c>
      <c r="D25" s="90">
        <v>2</v>
      </c>
      <c r="E25" s="1">
        <v>1</v>
      </c>
      <c r="F25" s="90">
        <v>1</v>
      </c>
      <c r="G25" s="1">
        <v>1</v>
      </c>
      <c r="H25" s="90">
        <v>1</v>
      </c>
      <c r="I25" s="1">
        <v>2</v>
      </c>
      <c r="J25" s="90">
        <v>2</v>
      </c>
      <c r="K25" s="1">
        <v>0</v>
      </c>
      <c r="L25" s="90">
        <v>0</v>
      </c>
      <c r="M25" s="1">
        <f t="shared" si="0"/>
        <v>6</v>
      </c>
      <c r="N25" s="90">
        <f t="shared" si="1"/>
        <v>6</v>
      </c>
      <c r="O25" s="1">
        <v>3</v>
      </c>
      <c r="P25" s="90">
        <v>1</v>
      </c>
      <c r="Q25" s="1">
        <v>0</v>
      </c>
      <c r="R25" s="90">
        <v>0</v>
      </c>
      <c r="S25" s="1">
        <v>0</v>
      </c>
      <c r="T25" s="90">
        <v>0</v>
      </c>
      <c r="U25" s="1">
        <v>3</v>
      </c>
      <c r="V25" s="90">
        <v>1</v>
      </c>
      <c r="W25" s="1">
        <v>0</v>
      </c>
      <c r="X25" s="90">
        <v>0</v>
      </c>
      <c r="Y25" s="1">
        <f t="shared" si="2"/>
        <v>6</v>
      </c>
      <c r="Z25" s="90">
        <f t="shared" si="3"/>
        <v>2</v>
      </c>
      <c r="AA25" s="1">
        <f t="shared" si="4"/>
        <v>12</v>
      </c>
      <c r="AB25" s="90">
        <f t="shared" si="5"/>
        <v>8</v>
      </c>
    </row>
    <row r="26" spans="1:28">
      <c r="A26" s="1">
        <v>18</v>
      </c>
      <c r="B26" s="1" t="s">
        <v>297</v>
      </c>
      <c r="C26" s="1">
        <v>2</v>
      </c>
      <c r="D26" s="90">
        <v>2</v>
      </c>
      <c r="E26" s="1">
        <v>1</v>
      </c>
      <c r="F26" s="90">
        <v>1</v>
      </c>
      <c r="G26" s="1">
        <v>0</v>
      </c>
      <c r="H26" s="90">
        <v>0</v>
      </c>
      <c r="I26" s="1">
        <v>1</v>
      </c>
      <c r="J26" s="90">
        <v>1</v>
      </c>
      <c r="K26" s="1">
        <v>0</v>
      </c>
      <c r="L26" s="90">
        <v>0</v>
      </c>
      <c r="M26" s="1">
        <f t="shared" si="0"/>
        <v>4</v>
      </c>
      <c r="N26" s="90">
        <f t="shared" si="1"/>
        <v>4</v>
      </c>
      <c r="O26" s="1">
        <v>3</v>
      </c>
      <c r="P26" s="90">
        <v>1</v>
      </c>
      <c r="Q26" s="1">
        <v>0</v>
      </c>
      <c r="R26" s="90">
        <v>0</v>
      </c>
      <c r="S26" s="1">
        <v>0</v>
      </c>
      <c r="T26" s="90">
        <v>0</v>
      </c>
      <c r="U26" s="1">
        <v>0</v>
      </c>
      <c r="V26" s="90">
        <v>0</v>
      </c>
      <c r="W26" s="1">
        <v>0</v>
      </c>
      <c r="X26" s="90">
        <v>0</v>
      </c>
      <c r="Y26" s="1">
        <f t="shared" si="2"/>
        <v>3</v>
      </c>
      <c r="Z26" s="90">
        <f t="shared" si="3"/>
        <v>1</v>
      </c>
      <c r="AA26" s="1">
        <f t="shared" si="4"/>
        <v>7</v>
      </c>
      <c r="AB26" s="90">
        <f t="shared" si="5"/>
        <v>5</v>
      </c>
    </row>
    <row r="27" spans="1:28">
      <c r="A27" s="1">
        <v>19</v>
      </c>
      <c r="B27" s="1" t="s">
        <v>249</v>
      </c>
      <c r="C27" s="1">
        <v>2</v>
      </c>
      <c r="D27" s="90">
        <v>2</v>
      </c>
      <c r="E27" s="1">
        <v>0</v>
      </c>
      <c r="F27" s="90">
        <v>0</v>
      </c>
      <c r="G27" s="1">
        <v>2</v>
      </c>
      <c r="H27" s="90">
        <v>2</v>
      </c>
      <c r="I27" s="1">
        <v>0</v>
      </c>
      <c r="J27" s="90">
        <v>0</v>
      </c>
      <c r="K27" s="1">
        <v>0</v>
      </c>
      <c r="L27" s="90">
        <v>0</v>
      </c>
      <c r="M27" s="1">
        <f t="shared" si="0"/>
        <v>4</v>
      </c>
      <c r="N27" s="90">
        <f t="shared" si="1"/>
        <v>4</v>
      </c>
      <c r="O27" s="1">
        <v>0</v>
      </c>
      <c r="P27" s="90">
        <v>0</v>
      </c>
      <c r="Q27" s="1">
        <v>0</v>
      </c>
      <c r="R27" s="90">
        <v>0</v>
      </c>
      <c r="S27" s="1">
        <v>0</v>
      </c>
      <c r="T27" s="90">
        <v>0</v>
      </c>
      <c r="U27" s="1">
        <v>0</v>
      </c>
      <c r="V27" s="90">
        <v>0</v>
      </c>
      <c r="W27" s="1">
        <v>0</v>
      </c>
      <c r="X27" s="90">
        <v>0</v>
      </c>
      <c r="Y27" s="1">
        <f t="shared" si="2"/>
        <v>0</v>
      </c>
      <c r="Z27" s="90">
        <f t="shared" si="3"/>
        <v>0</v>
      </c>
      <c r="AA27" s="1">
        <f t="shared" si="4"/>
        <v>4</v>
      </c>
      <c r="AB27" s="90">
        <f t="shared" si="5"/>
        <v>4</v>
      </c>
    </row>
    <row r="28" spans="1:28">
      <c r="A28" s="1">
        <v>20</v>
      </c>
      <c r="B28" s="1" t="s">
        <v>287</v>
      </c>
      <c r="C28" s="1">
        <v>1</v>
      </c>
      <c r="D28" s="90">
        <v>1</v>
      </c>
      <c r="E28" s="1">
        <v>0</v>
      </c>
      <c r="F28" s="90">
        <v>0</v>
      </c>
      <c r="G28" s="1">
        <v>1</v>
      </c>
      <c r="H28" s="90">
        <v>1</v>
      </c>
      <c r="I28" s="1">
        <v>1</v>
      </c>
      <c r="J28" s="90">
        <v>1</v>
      </c>
      <c r="K28" s="1">
        <v>0</v>
      </c>
      <c r="L28" s="90">
        <v>0</v>
      </c>
      <c r="M28" s="1">
        <f t="shared" si="0"/>
        <v>3</v>
      </c>
      <c r="N28" s="90">
        <f t="shared" si="1"/>
        <v>3</v>
      </c>
      <c r="O28" s="1">
        <v>0</v>
      </c>
      <c r="P28" s="90">
        <v>0</v>
      </c>
      <c r="Q28" s="1">
        <v>0</v>
      </c>
      <c r="R28" s="90">
        <v>0</v>
      </c>
      <c r="S28" s="1">
        <v>0</v>
      </c>
      <c r="T28" s="90">
        <v>0</v>
      </c>
      <c r="U28" s="1">
        <v>0</v>
      </c>
      <c r="V28" s="90">
        <v>0</v>
      </c>
      <c r="W28" s="1">
        <v>0</v>
      </c>
      <c r="X28" s="90">
        <v>0</v>
      </c>
      <c r="Y28" s="1">
        <f t="shared" si="2"/>
        <v>0</v>
      </c>
      <c r="Z28" s="90">
        <f t="shared" si="3"/>
        <v>0</v>
      </c>
      <c r="AA28" s="1">
        <f t="shared" si="4"/>
        <v>3</v>
      </c>
      <c r="AB28" s="90">
        <f t="shared" si="5"/>
        <v>3</v>
      </c>
    </row>
    <row r="29" spans="1:28">
      <c r="A29" s="1">
        <v>21</v>
      </c>
      <c r="B29" s="1" t="s">
        <v>234</v>
      </c>
      <c r="C29" s="1">
        <v>2</v>
      </c>
      <c r="D29" s="90">
        <v>2</v>
      </c>
      <c r="E29" s="1">
        <v>0</v>
      </c>
      <c r="F29" s="90">
        <v>0</v>
      </c>
      <c r="G29" s="1">
        <v>0</v>
      </c>
      <c r="H29" s="90">
        <v>0</v>
      </c>
      <c r="I29" s="1">
        <v>0</v>
      </c>
      <c r="J29" s="90">
        <v>0</v>
      </c>
      <c r="K29" s="1">
        <v>0</v>
      </c>
      <c r="L29" s="90">
        <v>0</v>
      </c>
      <c r="M29" s="1">
        <f t="shared" si="0"/>
        <v>2</v>
      </c>
      <c r="N29" s="90">
        <f t="shared" si="1"/>
        <v>2</v>
      </c>
      <c r="O29" s="1">
        <v>0</v>
      </c>
      <c r="P29" s="90">
        <v>0</v>
      </c>
      <c r="Q29" s="1">
        <v>0</v>
      </c>
      <c r="R29" s="90">
        <v>0</v>
      </c>
      <c r="S29" s="1">
        <v>0</v>
      </c>
      <c r="T29" s="90">
        <v>0</v>
      </c>
      <c r="U29" s="1">
        <v>0</v>
      </c>
      <c r="V29" s="90">
        <v>0</v>
      </c>
      <c r="W29" s="1">
        <v>0</v>
      </c>
      <c r="X29" s="90">
        <v>0</v>
      </c>
      <c r="Y29" s="1">
        <f t="shared" si="2"/>
        <v>0</v>
      </c>
      <c r="Z29" s="90">
        <f t="shared" si="3"/>
        <v>0</v>
      </c>
      <c r="AA29" s="1">
        <f t="shared" si="4"/>
        <v>2</v>
      </c>
      <c r="AB29" s="90">
        <f t="shared" si="5"/>
        <v>2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63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>
      <c r="A4" s="24" t="s">
        <v>816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>
      <c r="A5" s="25" t="s">
        <v>817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17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820</v>
      </c>
      <c r="K8" s="31"/>
      <c r="L8" s="32"/>
      <c r="M8" s="30" t="s">
        <v>824</v>
      </c>
      <c r="N8" s="31"/>
      <c r="O8" s="32"/>
      <c r="P8" s="28" t="s">
        <v>825</v>
      </c>
      <c r="Q8" s="28" t="s">
        <v>826</v>
      </c>
    </row>
    <row r="9" spans="1:17">
      <c r="A9" s="29"/>
      <c r="B9" s="29"/>
      <c r="C9" s="29"/>
      <c r="D9" s="29"/>
      <c r="E9" s="29"/>
      <c r="F9" s="29"/>
      <c r="G9" s="29"/>
      <c r="H9" s="29"/>
      <c r="I9" s="29"/>
      <c r="J9" s="33" t="s">
        <v>821</v>
      </c>
      <c r="K9" s="33" t="s">
        <v>822</v>
      </c>
      <c r="L9" s="33" t="s">
        <v>823</v>
      </c>
      <c r="M9" s="33" t="s">
        <v>821</v>
      </c>
      <c r="N9" s="33" t="s">
        <v>822</v>
      </c>
      <c r="O9" s="33" t="s">
        <v>823</v>
      </c>
      <c r="P9" s="29"/>
      <c r="Q9" s="29"/>
    </row>
    <row r="10" spans="1:17" ht="75">
      <c r="A10" s="38">
        <v>1</v>
      </c>
      <c r="B10" s="39" t="s">
        <v>264</v>
      </c>
      <c r="C10" s="39">
        <v>2001</v>
      </c>
      <c r="D10" s="39">
        <v>2001</v>
      </c>
      <c r="E10" s="39">
        <v>2001</v>
      </c>
      <c r="F10" s="39">
        <v>1</v>
      </c>
      <c r="G10" s="39" t="s">
        <v>30</v>
      </c>
      <c r="H10" s="39" t="s">
        <v>31</v>
      </c>
      <c r="I10" s="39" t="s">
        <v>32</v>
      </c>
      <c r="J10" s="40">
        <v>92.819999694824219</v>
      </c>
      <c r="K10" s="38">
        <v>4</v>
      </c>
      <c r="L10" s="40">
        <f t="shared" ref="L10:L41" si="0">J10+K10</f>
        <v>96.819999694824219</v>
      </c>
      <c r="M10" s="40">
        <v>88.389999389648437</v>
      </c>
      <c r="N10" s="38">
        <v>0</v>
      </c>
      <c r="O10" s="40">
        <f t="shared" ref="O10:O41" si="1">M10+N10</f>
        <v>88.389999389648437</v>
      </c>
      <c r="P10" s="40">
        <f t="shared" ref="P10:P41" si="2">MIN(O10,L10)</f>
        <v>88.389999389648437</v>
      </c>
      <c r="Q10" s="40">
        <f t="shared" ref="Q10:Q41" si="3">IF( AND(ISNUMBER(P$10),ISNUMBER(P10)),(P10-P$10)/P$10*100,"")</f>
        <v>0</v>
      </c>
    </row>
    <row r="11" spans="1:17" ht="45">
      <c r="A11" s="5">
        <v>2</v>
      </c>
      <c r="B11" s="17" t="s">
        <v>353</v>
      </c>
      <c r="C11" s="17">
        <v>2000</v>
      </c>
      <c r="D11" s="17">
        <v>2000</v>
      </c>
      <c r="E11" s="17">
        <v>2000</v>
      </c>
      <c r="F11" s="17" t="s">
        <v>18</v>
      </c>
      <c r="G11" s="17" t="s">
        <v>105</v>
      </c>
      <c r="H11" s="17" t="s">
        <v>106</v>
      </c>
      <c r="I11" s="17" t="s">
        <v>354</v>
      </c>
      <c r="J11" s="41">
        <v>87.410003662109375</v>
      </c>
      <c r="K11" s="5">
        <v>2</v>
      </c>
      <c r="L11" s="41">
        <f t="shared" si="0"/>
        <v>89.410003662109375</v>
      </c>
      <c r="M11" s="41">
        <v>84.669998168945313</v>
      </c>
      <c r="N11" s="5">
        <v>4</v>
      </c>
      <c r="O11" s="41">
        <f t="shared" si="1"/>
        <v>88.669998168945313</v>
      </c>
      <c r="P11" s="41">
        <f t="shared" si="2"/>
        <v>88.669998168945313</v>
      </c>
      <c r="Q11" s="41">
        <f t="shared" si="3"/>
        <v>0.31677653719914645</v>
      </c>
    </row>
    <row r="12" spans="1:17" ht="45">
      <c r="A12" s="5">
        <v>3</v>
      </c>
      <c r="B12" s="17" t="s">
        <v>95</v>
      </c>
      <c r="C12" s="17">
        <v>2001</v>
      </c>
      <c r="D12" s="17">
        <v>2001</v>
      </c>
      <c r="E12" s="17">
        <v>2001</v>
      </c>
      <c r="F12" s="17">
        <v>1</v>
      </c>
      <c r="G12" s="17" t="s">
        <v>45</v>
      </c>
      <c r="H12" s="17" t="s">
        <v>96</v>
      </c>
      <c r="I12" s="17" t="s">
        <v>97</v>
      </c>
      <c r="J12" s="41">
        <v>92.669998168945313</v>
      </c>
      <c r="K12" s="5">
        <v>2</v>
      </c>
      <c r="L12" s="41">
        <f t="shared" si="0"/>
        <v>94.669998168945313</v>
      </c>
      <c r="M12" s="41">
        <v>89.370002746582031</v>
      </c>
      <c r="N12" s="5">
        <v>0</v>
      </c>
      <c r="O12" s="41">
        <f t="shared" si="1"/>
        <v>89.370002746582031</v>
      </c>
      <c r="P12" s="41">
        <f t="shared" si="2"/>
        <v>89.370002746582031</v>
      </c>
      <c r="Q12" s="41">
        <f t="shared" si="3"/>
        <v>1.1087265117102876</v>
      </c>
    </row>
    <row r="13" spans="1:17" ht="45">
      <c r="A13" s="5">
        <v>4</v>
      </c>
      <c r="B13" s="17" t="s">
        <v>75</v>
      </c>
      <c r="C13" s="17">
        <v>2002</v>
      </c>
      <c r="D13" s="17">
        <v>2002</v>
      </c>
      <c r="E13" s="17">
        <v>2002</v>
      </c>
      <c r="F13" s="17">
        <v>1</v>
      </c>
      <c r="G13" s="17" t="s">
        <v>55</v>
      </c>
      <c r="H13" s="17" t="s">
        <v>76</v>
      </c>
      <c r="I13" s="17" t="s">
        <v>77</v>
      </c>
      <c r="J13" s="41">
        <v>89.980003356933594</v>
      </c>
      <c r="K13" s="5">
        <v>2</v>
      </c>
      <c r="L13" s="41">
        <f t="shared" si="0"/>
        <v>91.980003356933594</v>
      </c>
      <c r="M13" s="41">
        <v>95.029998779296875</v>
      </c>
      <c r="N13" s="5">
        <v>54</v>
      </c>
      <c r="O13" s="41">
        <f t="shared" si="1"/>
        <v>149.02999877929687</v>
      </c>
      <c r="P13" s="41">
        <f t="shared" si="2"/>
        <v>91.980003356933594</v>
      </c>
      <c r="Q13" s="41">
        <f t="shared" si="3"/>
        <v>4.061549940123192</v>
      </c>
    </row>
    <row r="14" spans="1:17" ht="75">
      <c r="A14" s="5">
        <v>5</v>
      </c>
      <c r="B14" s="17" t="s">
        <v>381</v>
      </c>
      <c r="C14" s="17">
        <v>2003</v>
      </c>
      <c r="D14" s="17">
        <v>2003</v>
      </c>
      <c r="E14" s="17">
        <v>2003</v>
      </c>
      <c r="F14" s="17" t="s">
        <v>18</v>
      </c>
      <c r="G14" s="17" t="s">
        <v>36</v>
      </c>
      <c r="H14" s="17" t="s">
        <v>37</v>
      </c>
      <c r="I14" s="17" t="s">
        <v>38</v>
      </c>
      <c r="J14" s="41">
        <v>99.139999389648437</v>
      </c>
      <c r="K14" s="5">
        <v>4</v>
      </c>
      <c r="L14" s="41">
        <f t="shared" si="0"/>
        <v>103.13999938964844</v>
      </c>
      <c r="M14" s="41">
        <v>92.44000244140625</v>
      </c>
      <c r="N14" s="5">
        <v>0</v>
      </c>
      <c r="O14" s="41">
        <f t="shared" si="1"/>
        <v>92.44000244140625</v>
      </c>
      <c r="P14" s="41">
        <f t="shared" si="2"/>
        <v>92.44000244140625</v>
      </c>
      <c r="Q14" s="41">
        <f t="shared" si="3"/>
        <v>4.5819697700236866</v>
      </c>
    </row>
    <row r="15" spans="1:17" ht="75">
      <c r="A15" s="5">
        <v>6</v>
      </c>
      <c r="B15" s="17" t="s">
        <v>29</v>
      </c>
      <c r="C15" s="17">
        <v>2002</v>
      </c>
      <c r="D15" s="17">
        <v>2002</v>
      </c>
      <c r="E15" s="17">
        <v>2002</v>
      </c>
      <c r="F15" s="17">
        <v>2</v>
      </c>
      <c r="G15" s="17" t="s">
        <v>30</v>
      </c>
      <c r="H15" s="17" t="s">
        <v>31</v>
      </c>
      <c r="I15" s="17" t="s">
        <v>32</v>
      </c>
      <c r="J15" s="41">
        <v>91.029998779296875</v>
      </c>
      <c r="K15" s="5">
        <v>2</v>
      </c>
      <c r="L15" s="41">
        <f t="shared" si="0"/>
        <v>93.029998779296875</v>
      </c>
      <c r="M15" s="41">
        <v>90.779998779296875</v>
      </c>
      <c r="N15" s="5">
        <v>8</v>
      </c>
      <c r="O15" s="41">
        <f t="shared" si="1"/>
        <v>98.779998779296875</v>
      </c>
      <c r="P15" s="41">
        <f t="shared" si="2"/>
        <v>93.029998779296875</v>
      </c>
      <c r="Q15" s="41">
        <f t="shared" si="3"/>
        <v>5.2494619546199921</v>
      </c>
    </row>
    <row r="16" spans="1:17" ht="45">
      <c r="A16" s="5">
        <v>7</v>
      </c>
      <c r="B16" s="17" t="s">
        <v>360</v>
      </c>
      <c r="C16" s="17">
        <v>2000</v>
      </c>
      <c r="D16" s="17">
        <v>2000</v>
      </c>
      <c r="E16" s="17">
        <v>2000</v>
      </c>
      <c r="F16" s="17">
        <v>1</v>
      </c>
      <c r="G16" s="17" t="s">
        <v>105</v>
      </c>
      <c r="H16" s="17" t="s">
        <v>106</v>
      </c>
      <c r="I16" s="17" t="s">
        <v>354</v>
      </c>
      <c r="J16" s="41">
        <v>91.290000915527344</v>
      </c>
      <c r="K16" s="5">
        <v>2</v>
      </c>
      <c r="L16" s="41">
        <f t="shared" si="0"/>
        <v>93.290000915527344</v>
      </c>
      <c r="M16" s="41">
        <v>91.870002746582031</v>
      </c>
      <c r="N16" s="5">
        <v>4</v>
      </c>
      <c r="O16" s="41">
        <f t="shared" si="1"/>
        <v>95.870002746582031</v>
      </c>
      <c r="P16" s="41">
        <f t="shared" si="2"/>
        <v>93.290000915527344</v>
      </c>
      <c r="Q16" s="41">
        <f t="shared" si="3"/>
        <v>5.5436152955248881</v>
      </c>
    </row>
    <row r="17" spans="1:17" ht="30">
      <c r="A17" s="5">
        <v>8</v>
      </c>
      <c r="B17" s="17" t="s">
        <v>278</v>
      </c>
      <c r="C17" s="17">
        <v>2000</v>
      </c>
      <c r="D17" s="17">
        <v>2000</v>
      </c>
      <c r="E17" s="17">
        <v>2000</v>
      </c>
      <c r="F17" s="17" t="s">
        <v>18</v>
      </c>
      <c r="G17" s="17" t="s">
        <v>36</v>
      </c>
      <c r="H17" s="17" t="s">
        <v>139</v>
      </c>
      <c r="I17" s="17" t="s">
        <v>390</v>
      </c>
      <c r="J17" s="41">
        <v>86.370002746582031</v>
      </c>
      <c r="K17" s="5">
        <v>8</v>
      </c>
      <c r="L17" s="41">
        <f t="shared" si="0"/>
        <v>94.370002746582031</v>
      </c>
      <c r="M17" s="41">
        <v>94.75</v>
      </c>
      <c r="N17" s="5">
        <v>6</v>
      </c>
      <c r="O17" s="41">
        <f t="shared" si="1"/>
        <v>100.75</v>
      </c>
      <c r="P17" s="41">
        <f t="shared" si="2"/>
        <v>94.370002746582031</v>
      </c>
      <c r="Q17" s="41">
        <f t="shared" si="3"/>
        <v>6.7654750517329747</v>
      </c>
    </row>
    <row r="18" spans="1:17" ht="45">
      <c r="A18" s="5">
        <v>9</v>
      </c>
      <c r="B18" s="17" t="s">
        <v>400</v>
      </c>
      <c r="C18" s="17">
        <v>2000</v>
      </c>
      <c r="D18" s="17">
        <v>2000</v>
      </c>
      <c r="E18" s="17">
        <v>2000</v>
      </c>
      <c r="F18" s="17">
        <v>1</v>
      </c>
      <c r="G18" s="17" t="s">
        <v>45</v>
      </c>
      <c r="H18" s="17" t="s">
        <v>96</v>
      </c>
      <c r="I18" s="17" t="s">
        <v>222</v>
      </c>
      <c r="J18" s="41">
        <v>86.449996948242188</v>
      </c>
      <c r="K18" s="5">
        <v>8</v>
      </c>
      <c r="L18" s="41">
        <f t="shared" si="0"/>
        <v>94.449996948242188</v>
      </c>
      <c r="M18" s="41">
        <v>97.389999389648437</v>
      </c>
      <c r="N18" s="5">
        <v>4</v>
      </c>
      <c r="O18" s="41">
        <f t="shared" si="1"/>
        <v>101.38999938964844</v>
      </c>
      <c r="P18" s="41">
        <f t="shared" si="2"/>
        <v>94.449996948242188</v>
      </c>
      <c r="Q18" s="41">
        <f t="shared" si="3"/>
        <v>6.8559764684232487</v>
      </c>
    </row>
    <row r="19" spans="1:17" ht="45">
      <c r="A19" s="5">
        <v>10</v>
      </c>
      <c r="B19" s="17" t="s">
        <v>238</v>
      </c>
      <c r="C19" s="17">
        <v>2000</v>
      </c>
      <c r="D19" s="17">
        <v>2000</v>
      </c>
      <c r="E19" s="17">
        <v>2000</v>
      </c>
      <c r="F19" s="17">
        <v>1</v>
      </c>
      <c r="G19" s="17" t="s">
        <v>50</v>
      </c>
      <c r="H19" s="17" t="s">
        <v>80</v>
      </c>
      <c r="I19" s="17" t="s">
        <v>81</v>
      </c>
      <c r="J19" s="41">
        <v>101.48000335693359</v>
      </c>
      <c r="K19" s="5">
        <v>0</v>
      </c>
      <c r="L19" s="41">
        <f t="shared" si="0"/>
        <v>101.48000335693359</v>
      </c>
      <c r="M19" s="41">
        <v>90.589996337890625</v>
      </c>
      <c r="N19" s="5">
        <v>4</v>
      </c>
      <c r="O19" s="41">
        <f t="shared" si="1"/>
        <v>94.589996337890625</v>
      </c>
      <c r="P19" s="41">
        <f t="shared" si="2"/>
        <v>94.589996337890625</v>
      </c>
      <c r="Q19" s="41">
        <f t="shared" si="3"/>
        <v>7.014364737022821</v>
      </c>
    </row>
    <row r="20" spans="1:17" ht="30">
      <c r="A20" s="5">
        <v>11</v>
      </c>
      <c r="B20" s="17" t="s">
        <v>271</v>
      </c>
      <c r="C20" s="17">
        <v>2000</v>
      </c>
      <c r="D20" s="17">
        <v>2000</v>
      </c>
      <c r="E20" s="17">
        <v>2000</v>
      </c>
      <c r="F20" s="17" t="s">
        <v>18</v>
      </c>
      <c r="G20" s="17" t="s">
        <v>36</v>
      </c>
      <c r="H20" s="17" t="s">
        <v>139</v>
      </c>
      <c r="I20" s="17" t="s">
        <v>390</v>
      </c>
      <c r="J20" s="41">
        <v>92.739997863769531</v>
      </c>
      <c r="K20" s="5">
        <v>4</v>
      </c>
      <c r="L20" s="41">
        <f t="shared" si="0"/>
        <v>96.739997863769531</v>
      </c>
      <c r="M20" s="41">
        <v>92.629997253417969</v>
      </c>
      <c r="N20" s="5">
        <v>2</v>
      </c>
      <c r="O20" s="41">
        <f t="shared" si="1"/>
        <v>94.629997253417969</v>
      </c>
      <c r="P20" s="41">
        <f t="shared" si="2"/>
        <v>94.629997253417969</v>
      </c>
      <c r="Q20" s="41">
        <f t="shared" si="3"/>
        <v>7.0596197611245968</v>
      </c>
    </row>
    <row r="21" spans="1:17" ht="45">
      <c r="A21" s="5">
        <v>12</v>
      </c>
      <c r="B21" s="17" t="s">
        <v>356</v>
      </c>
      <c r="C21" s="17">
        <v>2000</v>
      </c>
      <c r="D21" s="17">
        <v>2000</v>
      </c>
      <c r="E21" s="17">
        <v>2000</v>
      </c>
      <c r="F21" s="17">
        <v>1</v>
      </c>
      <c r="G21" s="17" t="s">
        <v>85</v>
      </c>
      <c r="H21" s="17" t="s">
        <v>90</v>
      </c>
      <c r="I21" s="17" t="s">
        <v>91</v>
      </c>
      <c r="J21" s="41">
        <v>97.389999389648437</v>
      </c>
      <c r="K21" s="5">
        <v>6</v>
      </c>
      <c r="L21" s="41">
        <f t="shared" si="0"/>
        <v>103.38999938964844</v>
      </c>
      <c r="M21" s="41">
        <v>93.089996337890625</v>
      </c>
      <c r="N21" s="5">
        <v>2</v>
      </c>
      <c r="O21" s="41">
        <f t="shared" si="1"/>
        <v>95.089996337890625</v>
      </c>
      <c r="P21" s="41">
        <f t="shared" si="2"/>
        <v>95.089996337890625</v>
      </c>
      <c r="Q21" s="41">
        <f t="shared" si="3"/>
        <v>7.5800395910250913</v>
      </c>
    </row>
    <row r="22" spans="1:17" ht="60">
      <c r="A22" s="5">
        <v>13</v>
      </c>
      <c r="B22" s="17" t="s">
        <v>372</v>
      </c>
      <c r="C22" s="17">
        <v>2001</v>
      </c>
      <c r="D22" s="17">
        <v>2001</v>
      </c>
      <c r="E22" s="17">
        <v>2001</v>
      </c>
      <c r="F22" s="17">
        <v>1</v>
      </c>
      <c r="G22" s="17" t="s">
        <v>225</v>
      </c>
      <c r="H22" s="17" t="s">
        <v>193</v>
      </c>
      <c r="I22" s="17" t="s">
        <v>226</v>
      </c>
      <c r="J22" s="41">
        <v>92.040000915527344</v>
      </c>
      <c r="K22" s="5">
        <v>4</v>
      </c>
      <c r="L22" s="41">
        <f t="shared" si="0"/>
        <v>96.040000915527344</v>
      </c>
      <c r="M22" s="41">
        <v>94.510002136230469</v>
      </c>
      <c r="N22" s="5">
        <v>6</v>
      </c>
      <c r="O22" s="41">
        <f t="shared" si="1"/>
        <v>100.51000213623047</v>
      </c>
      <c r="P22" s="41">
        <f t="shared" si="2"/>
        <v>96.040000915527344</v>
      </c>
      <c r="Q22" s="41">
        <f t="shared" si="3"/>
        <v>8.654826992537366</v>
      </c>
    </row>
    <row r="23" spans="1:17" ht="45">
      <c r="A23" s="5">
        <v>14</v>
      </c>
      <c r="B23" s="17" t="s">
        <v>404</v>
      </c>
      <c r="C23" s="17">
        <v>2000</v>
      </c>
      <c r="D23" s="17">
        <v>2000</v>
      </c>
      <c r="E23" s="17">
        <v>2000</v>
      </c>
      <c r="F23" s="17">
        <v>1</v>
      </c>
      <c r="G23" s="17" t="s">
        <v>45</v>
      </c>
      <c r="H23" s="17" t="s">
        <v>96</v>
      </c>
      <c r="I23" s="17" t="s">
        <v>97</v>
      </c>
      <c r="J23" s="41">
        <v>94.80999755859375</v>
      </c>
      <c r="K23" s="5">
        <v>6</v>
      </c>
      <c r="L23" s="41">
        <f t="shared" si="0"/>
        <v>100.80999755859375</v>
      </c>
      <c r="M23" s="41">
        <v>97.879997253417969</v>
      </c>
      <c r="N23" s="5">
        <v>0</v>
      </c>
      <c r="O23" s="41">
        <f t="shared" si="1"/>
        <v>97.879997253417969</v>
      </c>
      <c r="P23" s="41">
        <f t="shared" si="2"/>
        <v>97.879997253417969</v>
      </c>
      <c r="Q23" s="41">
        <f t="shared" si="3"/>
        <v>10.736506312139344</v>
      </c>
    </row>
    <row r="24" spans="1:17" ht="45">
      <c r="A24" s="5">
        <v>15</v>
      </c>
      <c r="B24" s="17" t="s">
        <v>109</v>
      </c>
      <c r="C24" s="17">
        <v>2000</v>
      </c>
      <c r="D24" s="17">
        <v>2000</v>
      </c>
      <c r="E24" s="17">
        <v>2000</v>
      </c>
      <c r="F24" s="17">
        <v>1</v>
      </c>
      <c r="G24" s="17" t="s">
        <v>105</v>
      </c>
      <c r="H24" s="17" t="s">
        <v>106</v>
      </c>
      <c r="I24" s="17" t="s">
        <v>107</v>
      </c>
      <c r="J24" s="41">
        <v>99.209999084472656</v>
      </c>
      <c r="K24" s="5">
        <v>2</v>
      </c>
      <c r="L24" s="41">
        <f t="shared" si="0"/>
        <v>101.20999908447266</v>
      </c>
      <c r="M24" s="41">
        <v>96.19000244140625</v>
      </c>
      <c r="N24" s="5">
        <v>2</v>
      </c>
      <c r="O24" s="41">
        <f t="shared" si="1"/>
        <v>98.19000244140625</v>
      </c>
      <c r="P24" s="41">
        <f t="shared" si="2"/>
        <v>98.19000244140625</v>
      </c>
      <c r="Q24" s="41">
        <f t="shared" si="3"/>
        <v>11.087230591049776</v>
      </c>
    </row>
    <row r="25" spans="1:17" ht="45">
      <c r="A25" s="5">
        <v>16</v>
      </c>
      <c r="B25" s="17" t="s">
        <v>362</v>
      </c>
      <c r="C25" s="17">
        <v>2002</v>
      </c>
      <c r="D25" s="17">
        <v>2002</v>
      </c>
      <c r="E25" s="17">
        <v>2002</v>
      </c>
      <c r="F25" s="17">
        <v>1</v>
      </c>
      <c r="G25" s="17" t="s">
        <v>105</v>
      </c>
      <c r="H25" s="17" t="s">
        <v>106</v>
      </c>
      <c r="I25" s="17" t="s">
        <v>354</v>
      </c>
      <c r="J25" s="41">
        <v>99.540000915527344</v>
      </c>
      <c r="K25" s="5">
        <v>0</v>
      </c>
      <c r="L25" s="41">
        <f t="shared" si="0"/>
        <v>99.540000915527344</v>
      </c>
      <c r="M25" s="41"/>
      <c r="N25" s="5"/>
      <c r="O25" s="41" t="s">
        <v>827</v>
      </c>
      <c r="P25" s="41">
        <f t="shared" si="2"/>
        <v>99.540000915527344</v>
      </c>
      <c r="Q25" s="41">
        <f t="shared" si="3"/>
        <v>12.614550970553248</v>
      </c>
    </row>
    <row r="26" spans="1:17" ht="60">
      <c r="A26" s="5">
        <v>17</v>
      </c>
      <c r="B26" s="17" t="s">
        <v>23</v>
      </c>
      <c r="C26" s="17">
        <v>2002</v>
      </c>
      <c r="D26" s="17">
        <v>2002</v>
      </c>
      <c r="E26" s="17">
        <v>2002</v>
      </c>
      <c r="F26" s="17">
        <v>1</v>
      </c>
      <c r="G26" s="17" t="s">
        <v>25</v>
      </c>
      <c r="H26" s="17" t="s">
        <v>26</v>
      </c>
      <c r="I26" s="17" t="s">
        <v>27</v>
      </c>
      <c r="J26" s="41">
        <v>98.220001220703125</v>
      </c>
      <c r="K26" s="5">
        <v>2</v>
      </c>
      <c r="L26" s="41">
        <f t="shared" si="0"/>
        <v>100.22000122070312</v>
      </c>
      <c r="M26" s="41">
        <v>109.86000061035156</v>
      </c>
      <c r="N26" s="5">
        <v>6</v>
      </c>
      <c r="O26" s="41">
        <f t="shared" si="1"/>
        <v>115.86000061035156</v>
      </c>
      <c r="P26" s="41">
        <f t="shared" si="2"/>
        <v>100.22000122070312</v>
      </c>
      <c r="Q26" s="41">
        <f t="shared" si="3"/>
        <v>13.383869117256864</v>
      </c>
    </row>
    <row r="27" spans="1:17" ht="75">
      <c r="A27" s="5">
        <v>18</v>
      </c>
      <c r="B27" s="17" t="s">
        <v>268</v>
      </c>
      <c r="C27" s="17">
        <v>2002</v>
      </c>
      <c r="D27" s="17">
        <v>2002</v>
      </c>
      <c r="E27" s="17">
        <v>2002</v>
      </c>
      <c r="F27" s="17">
        <v>2</v>
      </c>
      <c r="G27" s="17" t="s">
        <v>30</v>
      </c>
      <c r="H27" s="17" t="s">
        <v>31</v>
      </c>
      <c r="I27" s="17" t="s">
        <v>32</v>
      </c>
      <c r="J27" s="41">
        <v>96.739997863769531</v>
      </c>
      <c r="K27" s="5">
        <v>4</v>
      </c>
      <c r="L27" s="41">
        <f t="shared" si="0"/>
        <v>100.73999786376953</v>
      </c>
      <c r="M27" s="41">
        <v>98.739997863769531</v>
      </c>
      <c r="N27" s="5">
        <v>6</v>
      </c>
      <c r="O27" s="41">
        <f t="shared" si="1"/>
        <v>104.73999786376953</v>
      </c>
      <c r="P27" s="41">
        <f t="shared" si="2"/>
        <v>100.73999786376953</v>
      </c>
      <c r="Q27" s="41">
        <f t="shared" si="3"/>
        <v>13.972167167553382</v>
      </c>
    </row>
    <row r="28" spans="1:17" ht="75">
      <c r="A28" s="5">
        <v>19</v>
      </c>
      <c r="B28" s="17" t="s">
        <v>64</v>
      </c>
      <c r="C28" s="17">
        <v>2002</v>
      </c>
      <c r="D28" s="17">
        <v>2002</v>
      </c>
      <c r="E28" s="17">
        <v>2002</v>
      </c>
      <c r="F28" s="17">
        <v>3</v>
      </c>
      <c r="G28" s="17" t="s">
        <v>36</v>
      </c>
      <c r="H28" s="17" t="s">
        <v>37</v>
      </c>
      <c r="I28" s="17" t="s">
        <v>38</v>
      </c>
      <c r="J28" s="41">
        <v>107.43000030517578</v>
      </c>
      <c r="K28" s="5">
        <v>2</v>
      </c>
      <c r="L28" s="41">
        <f t="shared" si="0"/>
        <v>109.43000030517578</v>
      </c>
      <c r="M28" s="41">
        <v>98.900001525878906</v>
      </c>
      <c r="N28" s="5">
        <v>2</v>
      </c>
      <c r="O28" s="41">
        <f t="shared" si="1"/>
        <v>100.90000152587891</v>
      </c>
      <c r="P28" s="41">
        <f t="shared" si="2"/>
        <v>100.90000152587891</v>
      </c>
      <c r="Q28" s="41">
        <f t="shared" si="3"/>
        <v>14.153187263960479</v>
      </c>
    </row>
    <row r="29" spans="1:17" ht="45">
      <c r="A29" s="5">
        <v>20</v>
      </c>
      <c r="B29" s="17" t="s">
        <v>336</v>
      </c>
      <c r="C29" s="17">
        <v>2002</v>
      </c>
      <c r="D29" s="17">
        <v>2002</v>
      </c>
      <c r="E29" s="17">
        <v>2002</v>
      </c>
      <c r="F29" s="17">
        <v>2</v>
      </c>
      <c r="G29" s="17" t="s">
        <v>85</v>
      </c>
      <c r="H29" s="17" t="s">
        <v>90</v>
      </c>
      <c r="I29" s="17" t="s">
        <v>337</v>
      </c>
      <c r="J29" s="41">
        <v>99.699996948242188</v>
      </c>
      <c r="K29" s="5">
        <v>2</v>
      </c>
      <c r="L29" s="41">
        <f t="shared" si="0"/>
        <v>101.69999694824219</v>
      </c>
      <c r="M29" s="41">
        <v>104.09999847412109</v>
      </c>
      <c r="N29" s="5">
        <v>2</v>
      </c>
      <c r="O29" s="41">
        <f t="shared" si="1"/>
        <v>106.09999847412109</v>
      </c>
      <c r="P29" s="41">
        <f t="shared" si="2"/>
        <v>101.69999694824219</v>
      </c>
      <c r="Q29" s="41">
        <f t="shared" si="3"/>
        <v>15.058261851456145</v>
      </c>
    </row>
    <row r="30" spans="1:17" ht="60">
      <c r="A30" s="5">
        <v>21</v>
      </c>
      <c r="B30" s="17" t="s">
        <v>259</v>
      </c>
      <c r="C30" s="17">
        <v>2002</v>
      </c>
      <c r="D30" s="17">
        <v>2002</v>
      </c>
      <c r="E30" s="17">
        <v>2002</v>
      </c>
      <c r="F30" s="17">
        <v>2</v>
      </c>
      <c r="G30" s="17" t="s">
        <v>105</v>
      </c>
      <c r="H30" s="17" t="s">
        <v>106</v>
      </c>
      <c r="I30" s="17" t="s">
        <v>544</v>
      </c>
      <c r="J30" s="41">
        <v>100.88999938964844</v>
      </c>
      <c r="K30" s="5">
        <v>2</v>
      </c>
      <c r="L30" s="41">
        <f t="shared" si="0"/>
        <v>102.88999938964844</v>
      </c>
      <c r="M30" s="41">
        <v>107.69000244140625</v>
      </c>
      <c r="N30" s="5">
        <v>4</v>
      </c>
      <c r="O30" s="41">
        <f t="shared" si="1"/>
        <v>111.69000244140625</v>
      </c>
      <c r="P30" s="41">
        <f t="shared" si="2"/>
        <v>102.88999938964844</v>
      </c>
      <c r="Q30" s="41">
        <f t="shared" si="3"/>
        <v>16.404570766065792</v>
      </c>
    </row>
    <row r="31" spans="1:17" ht="90">
      <c r="A31" s="5">
        <v>22</v>
      </c>
      <c r="B31" s="17" t="s">
        <v>471</v>
      </c>
      <c r="C31" s="17">
        <v>2003</v>
      </c>
      <c r="D31" s="17">
        <v>2003</v>
      </c>
      <c r="E31" s="17">
        <v>2003</v>
      </c>
      <c r="F31" s="17">
        <v>1</v>
      </c>
      <c r="G31" s="17" t="s">
        <v>19</v>
      </c>
      <c r="H31" s="17" t="s">
        <v>151</v>
      </c>
      <c r="I31" s="17" t="s">
        <v>152</v>
      </c>
      <c r="J31" s="41">
        <v>100.97000122070312</v>
      </c>
      <c r="K31" s="5">
        <v>2</v>
      </c>
      <c r="L31" s="41">
        <f t="shared" si="0"/>
        <v>102.97000122070312</v>
      </c>
      <c r="M31" s="41">
        <v>118.08999633789062</v>
      </c>
      <c r="N31" s="5">
        <v>54</v>
      </c>
      <c r="O31" s="41">
        <f t="shared" si="1"/>
        <v>172.08999633789063</v>
      </c>
      <c r="P31" s="41">
        <f t="shared" si="2"/>
        <v>102.97000122070312</v>
      </c>
      <c r="Q31" s="41">
        <f t="shared" si="3"/>
        <v>16.495080814269343</v>
      </c>
    </row>
    <row r="32" spans="1:17" ht="30">
      <c r="A32" s="5">
        <v>23</v>
      </c>
      <c r="B32" s="17" t="s">
        <v>59</v>
      </c>
      <c r="C32" s="17">
        <v>2000</v>
      </c>
      <c r="D32" s="17">
        <v>2000</v>
      </c>
      <c r="E32" s="17">
        <v>2000</v>
      </c>
      <c r="F32" s="17">
        <v>1</v>
      </c>
      <c r="G32" s="17" t="s">
        <v>60</v>
      </c>
      <c r="H32" s="17" t="s">
        <v>61</v>
      </c>
      <c r="I32" s="17" t="s">
        <v>62</v>
      </c>
      <c r="J32" s="41">
        <v>103.02999877929687</v>
      </c>
      <c r="K32" s="5">
        <v>0</v>
      </c>
      <c r="L32" s="41">
        <f t="shared" si="0"/>
        <v>103.02999877929687</v>
      </c>
      <c r="M32" s="41">
        <v>104.13999938964844</v>
      </c>
      <c r="N32" s="5">
        <v>0</v>
      </c>
      <c r="O32" s="41">
        <f t="shared" si="1"/>
        <v>104.13999938964844</v>
      </c>
      <c r="P32" s="41">
        <f t="shared" si="2"/>
        <v>103.02999877929687</v>
      </c>
      <c r="Q32" s="41">
        <f t="shared" si="3"/>
        <v>16.562959034665365</v>
      </c>
    </row>
    <row r="33" spans="1:17" ht="30">
      <c r="A33" s="5">
        <v>24</v>
      </c>
      <c r="B33" s="17" t="s">
        <v>389</v>
      </c>
      <c r="C33" s="17">
        <v>2000</v>
      </c>
      <c r="D33" s="17">
        <v>2000</v>
      </c>
      <c r="E33" s="17">
        <v>2000</v>
      </c>
      <c r="F33" s="17">
        <v>1</v>
      </c>
      <c r="G33" s="17" t="s">
        <v>36</v>
      </c>
      <c r="H33" s="17" t="s">
        <v>139</v>
      </c>
      <c r="I33" s="17" t="s">
        <v>390</v>
      </c>
      <c r="J33" s="41">
        <v>106.59999847412109</v>
      </c>
      <c r="K33" s="5">
        <v>6</v>
      </c>
      <c r="L33" s="41">
        <f t="shared" si="0"/>
        <v>112.59999847412109</v>
      </c>
      <c r="M33" s="41">
        <v>101.04000091552734</v>
      </c>
      <c r="N33" s="5">
        <v>2</v>
      </c>
      <c r="O33" s="41">
        <f t="shared" si="1"/>
        <v>103.04000091552734</v>
      </c>
      <c r="P33" s="41">
        <f t="shared" si="2"/>
        <v>103.04000091552734</v>
      </c>
      <c r="Q33" s="41">
        <f t="shared" si="3"/>
        <v>16.57427494856913</v>
      </c>
    </row>
    <row r="34" spans="1:17" ht="30">
      <c r="A34" s="5">
        <v>25</v>
      </c>
      <c r="B34" s="17" t="s">
        <v>306</v>
      </c>
      <c r="C34" s="17">
        <v>2001</v>
      </c>
      <c r="D34" s="17">
        <v>2001</v>
      </c>
      <c r="E34" s="17">
        <v>2001</v>
      </c>
      <c r="F34" s="17">
        <v>1</v>
      </c>
      <c r="G34" s="17" t="s">
        <v>67</v>
      </c>
      <c r="H34" s="17" t="s">
        <v>171</v>
      </c>
      <c r="I34" s="17" t="s">
        <v>172</v>
      </c>
      <c r="J34" s="41">
        <v>102.87999725341797</v>
      </c>
      <c r="K34" s="5">
        <v>56</v>
      </c>
      <c r="L34" s="41">
        <f t="shared" si="0"/>
        <v>158.87999725341797</v>
      </c>
      <c r="M34" s="41">
        <v>99.80999755859375</v>
      </c>
      <c r="N34" s="5">
        <v>4</v>
      </c>
      <c r="O34" s="41">
        <f t="shared" si="1"/>
        <v>103.80999755859375</v>
      </c>
      <c r="P34" s="41">
        <f t="shared" si="2"/>
        <v>103.80999755859375</v>
      </c>
      <c r="Q34" s="41">
        <f t="shared" si="3"/>
        <v>17.445410425866783</v>
      </c>
    </row>
    <row r="35" spans="1:17" ht="45">
      <c r="A35" s="5">
        <v>26</v>
      </c>
      <c r="B35" s="17" t="s">
        <v>104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105</v>
      </c>
      <c r="H35" s="17" t="s">
        <v>106</v>
      </c>
      <c r="I35" s="17" t="s">
        <v>107</v>
      </c>
      <c r="J35" s="41">
        <v>101.44000244140625</v>
      </c>
      <c r="K35" s="5">
        <v>4</v>
      </c>
      <c r="L35" s="41">
        <f t="shared" si="0"/>
        <v>105.44000244140625</v>
      </c>
      <c r="M35" s="41">
        <v>99.879997253417969</v>
      </c>
      <c r="N35" s="5">
        <v>4</v>
      </c>
      <c r="O35" s="41">
        <f t="shared" si="1"/>
        <v>103.87999725341797</v>
      </c>
      <c r="P35" s="41">
        <f t="shared" si="2"/>
        <v>103.87999725341797</v>
      </c>
      <c r="Q35" s="41">
        <f t="shared" si="3"/>
        <v>17.524604560166569</v>
      </c>
    </row>
    <row r="36" spans="1:17" ht="90">
      <c r="A36" s="5">
        <v>27</v>
      </c>
      <c r="B36" s="17" t="s">
        <v>178</v>
      </c>
      <c r="C36" s="17">
        <v>2003</v>
      </c>
      <c r="D36" s="17">
        <v>2003</v>
      </c>
      <c r="E36" s="17">
        <v>2003</v>
      </c>
      <c r="F36" s="17">
        <v>1</v>
      </c>
      <c r="G36" s="17" t="s">
        <v>12</v>
      </c>
      <c r="H36" s="17" t="s">
        <v>13</v>
      </c>
      <c r="I36" s="17" t="s">
        <v>14</v>
      </c>
      <c r="J36" s="41">
        <v>104.23000335693359</v>
      </c>
      <c r="K36" s="5">
        <v>2</v>
      </c>
      <c r="L36" s="41">
        <f t="shared" si="0"/>
        <v>106.23000335693359</v>
      </c>
      <c r="M36" s="41">
        <v>104.58999633789062</v>
      </c>
      <c r="N36" s="5">
        <v>0</v>
      </c>
      <c r="O36" s="41">
        <f t="shared" si="1"/>
        <v>104.58999633789062</v>
      </c>
      <c r="P36" s="41">
        <f t="shared" si="2"/>
        <v>104.58999633789062</v>
      </c>
      <c r="Q36" s="41">
        <f t="shared" si="3"/>
        <v>18.327861817068197</v>
      </c>
    </row>
    <row r="37" spans="1:17" ht="45">
      <c r="A37" s="5">
        <v>28</v>
      </c>
      <c r="B37" s="17" t="s">
        <v>79</v>
      </c>
      <c r="C37" s="17">
        <v>2001</v>
      </c>
      <c r="D37" s="17">
        <v>2001</v>
      </c>
      <c r="E37" s="17">
        <v>2001</v>
      </c>
      <c r="F37" s="17">
        <v>1</v>
      </c>
      <c r="G37" s="17" t="s">
        <v>50</v>
      </c>
      <c r="H37" s="17" t="s">
        <v>80</v>
      </c>
      <c r="I37" s="17" t="s">
        <v>81</v>
      </c>
      <c r="J37" s="41">
        <v>98.830001831054688</v>
      </c>
      <c r="K37" s="5">
        <v>6</v>
      </c>
      <c r="L37" s="41">
        <f t="shared" si="0"/>
        <v>104.83000183105469</v>
      </c>
      <c r="M37" s="41">
        <v>119</v>
      </c>
      <c r="N37" s="5">
        <v>100</v>
      </c>
      <c r="O37" s="41">
        <f t="shared" si="1"/>
        <v>219</v>
      </c>
      <c r="P37" s="41">
        <f t="shared" si="2"/>
        <v>104.83000183105469</v>
      </c>
      <c r="Q37" s="41">
        <f t="shared" si="3"/>
        <v>18.599391961678844</v>
      </c>
    </row>
    <row r="38" spans="1:17" ht="30">
      <c r="A38" s="5">
        <v>29</v>
      </c>
      <c r="B38" s="17" t="s">
        <v>377</v>
      </c>
      <c r="C38" s="17">
        <v>2000</v>
      </c>
      <c r="D38" s="17">
        <v>2000</v>
      </c>
      <c r="E38" s="17">
        <v>2000</v>
      </c>
      <c r="F38" s="17">
        <v>1</v>
      </c>
      <c r="G38" s="17" t="s">
        <v>297</v>
      </c>
      <c r="H38" s="17" t="s">
        <v>298</v>
      </c>
      <c r="I38" s="17" t="s">
        <v>299</v>
      </c>
      <c r="J38" s="41">
        <v>101.09999847412109</v>
      </c>
      <c r="K38" s="5">
        <v>4</v>
      </c>
      <c r="L38" s="41">
        <f t="shared" si="0"/>
        <v>105.09999847412109</v>
      </c>
      <c r="M38" s="41">
        <v>97.050003051757812</v>
      </c>
      <c r="N38" s="5">
        <v>54</v>
      </c>
      <c r="O38" s="41">
        <f t="shared" si="1"/>
        <v>151.05000305175781</v>
      </c>
      <c r="P38" s="41">
        <f t="shared" si="2"/>
        <v>105.09999847412109</v>
      </c>
      <c r="Q38" s="41">
        <f t="shared" si="3"/>
        <v>18.904852584974225</v>
      </c>
    </row>
    <row r="39" spans="1:17" ht="45">
      <c r="A39" s="5">
        <v>30</v>
      </c>
      <c r="B39" s="17" t="s">
        <v>70</v>
      </c>
      <c r="C39" s="17">
        <v>2000</v>
      </c>
      <c r="D39" s="17">
        <v>2000</v>
      </c>
      <c r="E39" s="17">
        <v>2000</v>
      </c>
      <c r="F39" s="17">
        <v>1</v>
      </c>
      <c r="G39" s="17" t="s">
        <v>71</v>
      </c>
      <c r="H39" s="17" t="s">
        <v>72</v>
      </c>
      <c r="I39" s="17" t="s">
        <v>73</v>
      </c>
      <c r="J39" s="41">
        <v>116.33999633789062</v>
      </c>
      <c r="K39" s="5">
        <v>8</v>
      </c>
      <c r="L39" s="41">
        <f t="shared" si="0"/>
        <v>124.33999633789062</v>
      </c>
      <c r="M39" s="41">
        <v>102.05999755859375</v>
      </c>
      <c r="N39" s="5">
        <v>4</v>
      </c>
      <c r="O39" s="41">
        <f t="shared" si="1"/>
        <v>106.05999755859375</v>
      </c>
      <c r="P39" s="41">
        <f t="shared" si="2"/>
        <v>106.05999755859375</v>
      </c>
      <c r="Q39" s="41">
        <f t="shared" si="3"/>
        <v>19.99094726887699</v>
      </c>
    </row>
    <row r="40" spans="1:17" ht="30">
      <c r="A40" s="5">
        <v>31</v>
      </c>
      <c r="B40" s="17" t="s">
        <v>465</v>
      </c>
      <c r="C40" s="17">
        <v>2003</v>
      </c>
      <c r="D40" s="17">
        <v>2003</v>
      </c>
      <c r="E40" s="17">
        <v>2003</v>
      </c>
      <c r="F40" s="17">
        <v>1</v>
      </c>
      <c r="G40" s="17" t="s">
        <v>50</v>
      </c>
      <c r="H40" s="17" t="s">
        <v>51</v>
      </c>
      <c r="I40" s="17" t="s">
        <v>351</v>
      </c>
      <c r="J40" s="41">
        <v>105.54000091552734</v>
      </c>
      <c r="K40" s="5">
        <v>2</v>
      </c>
      <c r="L40" s="41">
        <f t="shared" si="0"/>
        <v>107.54000091552734</v>
      </c>
      <c r="M40" s="41">
        <v>108.58000183105469</v>
      </c>
      <c r="N40" s="5">
        <v>2</v>
      </c>
      <c r="O40" s="41">
        <f t="shared" si="1"/>
        <v>110.58000183105469</v>
      </c>
      <c r="P40" s="41">
        <f t="shared" si="2"/>
        <v>107.54000091552734</v>
      </c>
      <c r="Q40" s="41">
        <f t="shared" si="3"/>
        <v>21.665348634589545</v>
      </c>
    </row>
    <row r="41" spans="1:17" ht="45">
      <c r="A41" s="5">
        <v>32</v>
      </c>
      <c r="B41" s="17" t="s">
        <v>443</v>
      </c>
      <c r="C41" s="17">
        <v>2001</v>
      </c>
      <c r="D41" s="17">
        <v>2001</v>
      </c>
      <c r="E41" s="17">
        <v>2001</v>
      </c>
      <c r="F41" s="17">
        <v>1</v>
      </c>
      <c r="G41" s="17" t="s">
        <v>50</v>
      </c>
      <c r="H41" s="17" t="s">
        <v>80</v>
      </c>
      <c r="I41" s="17" t="s">
        <v>81</v>
      </c>
      <c r="J41" s="41">
        <v>121.19000244140625</v>
      </c>
      <c r="K41" s="5">
        <v>10</v>
      </c>
      <c r="L41" s="41">
        <f t="shared" si="0"/>
        <v>131.19000244140625</v>
      </c>
      <c r="M41" s="41">
        <v>101.91999816894531</v>
      </c>
      <c r="N41" s="5">
        <v>6</v>
      </c>
      <c r="O41" s="41">
        <f t="shared" si="1"/>
        <v>107.91999816894531</v>
      </c>
      <c r="P41" s="41">
        <f t="shared" si="2"/>
        <v>107.91999816894531</v>
      </c>
      <c r="Q41" s="41">
        <f t="shared" si="3"/>
        <v>22.095258416286491</v>
      </c>
    </row>
    <row r="42" spans="1:17" ht="75">
      <c r="A42" s="5">
        <v>33</v>
      </c>
      <c r="B42" s="17" t="s">
        <v>136</v>
      </c>
      <c r="C42" s="17">
        <v>2002</v>
      </c>
      <c r="D42" s="17">
        <v>2002</v>
      </c>
      <c r="E42" s="17">
        <v>2002</v>
      </c>
      <c r="F42" s="17">
        <v>2</v>
      </c>
      <c r="G42" s="17" t="s">
        <v>30</v>
      </c>
      <c r="H42" s="17" t="s">
        <v>31</v>
      </c>
      <c r="I42" s="17" t="s">
        <v>32</v>
      </c>
      <c r="J42" s="41">
        <v>106.58000183105469</v>
      </c>
      <c r="K42" s="5">
        <v>2</v>
      </c>
      <c r="L42" s="41">
        <f t="shared" ref="L42:L73" si="4">J42+K42</f>
        <v>108.58000183105469</v>
      </c>
      <c r="M42" s="41">
        <v>111.80999755859375</v>
      </c>
      <c r="N42" s="5">
        <v>2</v>
      </c>
      <c r="O42" s="41">
        <f t="shared" ref="O42:O73" si="5">M42+N42</f>
        <v>113.80999755859375</v>
      </c>
      <c r="P42" s="41">
        <f t="shared" ref="P42:P73" si="6">MIN(O42,L42)</f>
        <v>108.58000183105469</v>
      </c>
      <c r="Q42" s="41">
        <f t="shared" ref="Q42:Q73" si="7">IF( AND(ISNUMBER(P$10),ISNUMBER(P42)),(P42-P$10)/P$10*100,"")</f>
        <v>22.841953366695858</v>
      </c>
    </row>
    <row r="43" spans="1:17" ht="30">
      <c r="A43" s="5">
        <v>34</v>
      </c>
      <c r="B43" s="17" t="s">
        <v>392</v>
      </c>
      <c r="C43" s="17">
        <v>2002</v>
      </c>
      <c r="D43" s="17">
        <v>2002</v>
      </c>
      <c r="E43" s="17">
        <v>2002</v>
      </c>
      <c r="F43" s="17">
        <v>1</v>
      </c>
      <c r="G43" s="17" t="s">
        <v>60</v>
      </c>
      <c r="H43" s="17" t="s">
        <v>171</v>
      </c>
      <c r="I43" s="17" t="s">
        <v>172</v>
      </c>
      <c r="J43" s="41">
        <v>106.80999755859375</v>
      </c>
      <c r="K43" s="5">
        <v>2</v>
      </c>
      <c r="L43" s="41">
        <f t="shared" si="4"/>
        <v>108.80999755859375</v>
      </c>
      <c r="M43" s="41">
        <v>105.79000091552734</v>
      </c>
      <c r="N43" s="5">
        <v>6</v>
      </c>
      <c r="O43" s="41">
        <f t="shared" si="5"/>
        <v>111.79000091552734</v>
      </c>
      <c r="P43" s="41">
        <f t="shared" si="6"/>
        <v>108.80999755859375</v>
      </c>
      <c r="Q43" s="41">
        <f t="shared" si="7"/>
        <v>23.102158965889469</v>
      </c>
    </row>
    <row r="44" spans="1:17" ht="90">
      <c r="A44" s="5">
        <v>35</v>
      </c>
      <c r="B44" s="17" t="s">
        <v>203</v>
      </c>
      <c r="C44" s="17">
        <v>2002</v>
      </c>
      <c r="D44" s="17">
        <v>2002</v>
      </c>
      <c r="E44" s="17">
        <v>2002</v>
      </c>
      <c r="F44" s="17">
        <v>1</v>
      </c>
      <c r="G44" s="17" t="s">
        <v>12</v>
      </c>
      <c r="H44" s="17" t="s">
        <v>13</v>
      </c>
      <c r="I44" s="17" t="s">
        <v>14</v>
      </c>
      <c r="J44" s="41">
        <v>106.01999664306641</v>
      </c>
      <c r="K44" s="5">
        <v>4</v>
      </c>
      <c r="L44" s="41">
        <f t="shared" si="4"/>
        <v>110.01999664306641</v>
      </c>
      <c r="M44" s="41">
        <v>104.95999908447266</v>
      </c>
      <c r="N44" s="5">
        <v>4</v>
      </c>
      <c r="O44" s="41">
        <f t="shared" si="5"/>
        <v>108.95999908447266</v>
      </c>
      <c r="P44" s="41">
        <f t="shared" si="6"/>
        <v>108.95999908447266</v>
      </c>
      <c r="Q44" s="41">
        <f t="shared" si="7"/>
        <v>23.271863148392804</v>
      </c>
    </row>
    <row r="45" spans="1:17" ht="75">
      <c r="A45" s="5">
        <v>36</v>
      </c>
      <c r="B45" s="17" t="s">
        <v>364</v>
      </c>
      <c r="C45" s="17">
        <v>2002</v>
      </c>
      <c r="D45" s="17">
        <v>2002</v>
      </c>
      <c r="E45" s="17">
        <v>2002</v>
      </c>
      <c r="F45" s="17">
        <v>3</v>
      </c>
      <c r="G45" s="17" t="s">
        <v>30</v>
      </c>
      <c r="H45" s="17" t="s">
        <v>31</v>
      </c>
      <c r="I45" s="17" t="s">
        <v>32</v>
      </c>
      <c r="J45" s="41">
        <v>108.45999908447266</v>
      </c>
      <c r="K45" s="5">
        <v>2</v>
      </c>
      <c r="L45" s="41">
        <f t="shared" si="4"/>
        <v>110.45999908447266</v>
      </c>
      <c r="M45" s="41">
        <v>109.04000091552734</v>
      </c>
      <c r="N45" s="5">
        <v>0</v>
      </c>
      <c r="O45" s="41">
        <f t="shared" si="5"/>
        <v>109.04000091552734</v>
      </c>
      <c r="P45" s="41">
        <f t="shared" si="6"/>
        <v>109.04000091552734</v>
      </c>
      <c r="Q45" s="41">
        <f t="shared" si="7"/>
        <v>23.362373196596351</v>
      </c>
    </row>
    <row r="46" spans="1:17" ht="30">
      <c r="A46" s="5">
        <v>37</v>
      </c>
      <c r="B46" s="17" t="s">
        <v>296</v>
      </c>
      <c r="C46" s="17">
        <v>2001</v>
      </c>
      <c r="D46" s="17">
        <v>2001</v>
      </c>
      <c r="E46" s="17">
        <v>2001</v>
      </c>
      <c r="F46" s="17">
        <v>2</v>
      </c>
      <c r="G46" s="17" t="s">
        <v>297</v>
      </c>
      <c r="H46" s="17" t="s">
        <v>298</v>
      </c>
      <c r="I46" s="17" t="s">
        <v>299</v>
      </c>
      <c r="J46" s="41">
        <v>111.16999816894531</v>
      </c>
      <c r="K46" s="5">
        <v>8</v>
      </c>
      <c r="L46" s="41">
        <f t="shared" si="4"/>
        <v>119.16999816894531</v>
      </c>
      <c r="M46" s="41">
        <v>110.65000152587891</v>
      </c>
      <c r="N46" s="5">
        <v>0</v>
      </c>
      <c r="O46" s="41">
        <f t="shared" si="5"/>
        <v>110.65000152587891</v>
      </c>
      <c r="P46" s="41">
        <f t="shared" si="6"/>
        <v>110.65000152587891</v>
      </c>
      <c r="Q46" s="41">
        <f t="shared" si="7"/>
        <v>25.183846917004722</v>
      </c>
    </row>
    <row r="47" spans="1:17" ht="60">
      <c r="A47" s="5">
        <v>38</v>
      </c>
      <c r="B47" s="17" t="s">
        <v>199</v>
      </c>
      <c r="C47" s="17">
        <v>2000</v>
      </c>
      <c r="D47" s="17">
        <v>2000</v>
      </c>
      <c r="E47" s="17">
        <v>2000</v>
      </c>
      <c r="F47" s="17">
        <v>3</v>
      </c>
      <c r="G47" s="17" t="s">
        <v>19</v>
      </c>
      <c r="H47" s="17" t="s">
        <v>200</v>
      </c>
      <c r="I47" s="17" t="s">
        <v>201</v>
      </c>
      <c r="J47" s="41">
        <v>109.36000061035156</v>
      </c>
      <c r="K47" s="5">
        <v>52</v>
      </c>
      <c r="L47" s="41">
        <f t="shared" si="4"/>
        <v>161.36000061035156</v>
      </c>
      <c r="M47" s="41">
        <v>107.31999969482422</v>
      </c>
      <c r="N47" s="5">
        <v>4</v>
      </c>
      <c r="O47" s="41">
        <f t="shared" si="5"/>
        <v>111.31999969482422</v>
      </c>
      <c r="P47" s="41">
        <f t="shared" si="6"/>
        <v>111.31999969482422</v>
      </c>
      <c r="Q47" s="41">
        <f t="shared" si="7"/>
        <v>25.941849149804575</v>
      </c>
    </row>
    <row r="48" spans="1:17" ht="45">
      <c r="A48" s="5">
        <v>39</v>
      </c>
      <c r="B48" s="17" t="s">
        <v>120</v>
      </c>
      <c r="C48" s="17">
        <v>2003</v>
      </c>
      <c r="D48" s="17">
        <v>2003</v>
      </c>
      <c r="E48" s="17">
        <v>2003</v>
      </c>
      <c r="F48" s="17">
        <v>2</v>
      </c>
      <c r="G48" s="17" t="s">
        <v>85</v>
      </c>
      <c r="H48" s="17" t="s">
        <v>90</v>
      </c>
      <c r="I48" s="17" t="s">
        <v>91</v>
      </c>
      <c r="J48" s="41">
        <v>111.5</v>
      </c>
      <c r="K48" s="5">
        <v>0</v>
      </c>
      <c r="L48" s="41">
        <f t="shared" si="4"/>
        <v>111.5</v>
      </c>
      <c r="M48" s="41">
        <v>116.41000366210937</v>
      </c>
      <c r="N48" s="5">
        <v>0</v>
      </c>
      <c r="O48" s="41">
        <f t="shared" si="5"/>
        <v>116.41000366210937</v>
      </c>
      <c r="P48" s="41">
        <f t="shared" si="6"/>
        <v>111.5</v>
      </c>
      <c r="Q48" s="41">
        <f t="shared" si="7"/>
        <v>26.145492442505926</v>
      </c>
    </row>
    <row r="49" spans="1:17" ht="60">
      <c r="A49" s="5">
        <v>40</v>
      </c>
      <c r="B49" s="17" t="s">
        <v>284</v>
      </c>
      <c r="C49" s="17">
        <v>2003</v>
      </c>
      <c r="D49" s="17">
        <v>2003</v>
      </c>
      <c r="E49" s="17">
        <v>2003</v>
      </c>
      <c r="F49" s="17">
        <v>3</v>
      </c>
      <c r="G49" s="17" t="s">
        <v>25</v>
      </c>
      <c r="H49" s="17" t="s">
        <v>123</v>
      </c>
      <c r="I49" s="17" t="s">
        <v>116</v>
      </c>
      <c r="J49" s="41">
        <v>107.87999725341797</v>
      </c>
      <c r="K49" s="5">
        <v>4</v>
      </c>
      <c r="L49" s="41">
        <f t="shared" si="4"/>
        <v>111.87999725341797</v>
      </c>
      <c r="M49" s="41">
        <v>117.19999694824219</v>
      </c>
      <c r="N49" s="5">
        <v>6</v>
      </c>
      <c r="O49" s="41">
        <f t="shared" si="5"/>
        <v>123.19999694824219</v>
      </c>
      <c r="P49" s="41">
        <f t="shared" si="6"/>
        <v>111.87999725341797</v>
      </c>
      <c r="Q49" s="41">
        <f t="shared" si="7"/>
        <v>26.575402224202865</v>
      </c>
    </row>
    <row r="50" spans="1:17" ht="90">
      <c r="A50" s="5">
        <v>41</v>
      </c>
      <c r="B50" s="17" t="s">
        <v>217</v>
      </c>
      <c r="C50" s="17">
        <v>2003</v>
      </c>
      <c r="D50" s="17">
        <v>2003</v>
      </c>
      <c r="E50" s="17">
        <v>2003</v>
      </c>
      <c r="F50" s="17">
        <v>1</v>
      </c>
      <c r="G50" s="17" t="s">
        <v>12</v>
      </c>
      <c r="H50" s="17" t="s">
        <v>13</v>
      </c>
      <c r="I50" s="17" t="s">
        <v>14</v>
      </c>
      <c r="J50" s="41">
        <v>110.76000213623047</v>
      </c>
      <c r="K50" s="5">
        <v>2</v>
      </c>
      <c r="L50" s="41">
        <f t="shared" si="4"/>
        <v>112.76000213623047</v>
      </c>
      <c r="M50" s="41">
        <v>113.20999908447266</v>
      </c>
      <c r="N50" s="5">
        <v>2</v>
      </c>
      <c r="O50" s="41">
        <f t="shared" si="5"/>
        <v>115.20999908447266</v>
      </c>
      <c r="P50" s="41">
        <f t="shared" si="6"/>
        <v>112.76000213623047</v>
      </c>
      <c r="Q50" s="41">
        <f t="shared" si="7"/>
        <v>27.570995491415356</v>
      </c>
    </row>
    <row r="51" spans="1:17">
      <c r="A51" s="5">
        <v>42</v>
      </c>
      <c r="B51" s="17" t="s">
        <v>341</v>
      </c>
      <c r="C51" s="17">
        <v>2000</v>
      </c>
      <c r="D51" s="17">
        <v>2000</v>
      </c>
      <c r="E51" s="17">
        <v>2000</v>
      </c>
      <c r="F51" s="17">
        <v>1</v>
      </c>
      <c r="G51" s="17" t="s">
        <v>130</v>
      </c>
      <c r="H51" s="17" t="s">
        <v>131</v>
      </c>
      <c r="I51" s="17" t="s">
        <v>132</v>
      </c>
      <c r="J51" s="41">
        <v>112.77999877929687</v>
      </c>
      <c r="K51" s="5">
        <v>0</v>
      </c>
      <c r="L51" s="41">
        <f t="shared" si="4"/>
        <v>112.77999877929687</v>
      </c>
      <c r="M51" s="41">
        <v>116.66999816894531</v>
      </c>
      <c r="N51" s="5">
        <v>0</v>
      </c>
      <c r="O51" s="41">
        <f t="shared" si="5"/>
        <v>116.66999816894531</v>
      </c>
      <c r="P51" s="41">
        <f t="shared" si="6"/>
        <v>112.77999877929687</v>
      </c>
      <c r="Q51" s="41">
        <f t="shared" si="7"/>
        <v>27.593618687709604</v>
      </c>
    </row>
    <row r="52" spans="1:17" ht="45">
      <c r="A52" s="5">
        <v>43</v>
      </c>
      <c r="B52" s="17" t="s">
        <v>432</v>
      </c>
      <c r="C52" s="17">
        <v>2002</v>
      </c>
      <c r="D52" s="17">
        <v>2002</v>
      </c>
      <c r="E52" s="17">
        <v>2002</v>
      </c>
      <c r="F52" s="17">
        <v>2</v>
      </c>
      <c r="G52" s="17" t="s">
        <v>85</v>
      </c>
      <c r="H52" s="17" t="s">
        <v>90</v>
      </c>
      <c r="I52" s="17" t="s">
        <v>91</v>
      </c>
      <c r="J52" s="41">
        <v>110.90000152587891</v>
      </c>
      <c r="K52" s="5">
        <v>2</v>
      </c>
      <c r="L52" s="41">
        <f t="shared" si="4"/>
        <v>112.90000152587891</v>
      </c>
      <c r="M52" s="41">
        <v>117.09999847412109</v>
      </c>
      <c r="N52" s="5">
        <v>4</v>
      </c>
      <c r="O52" s="41">
        <f t="shared" si="5"/>
        <v>121.09999847412109</v>
      </c>
      <c r="P52" s="41">
        <f t="shared" si="6"/>
        <v>112.90000152587891</v>
      </c>
      <c r="Q52" s="41">
        <f t="shared" si="7"/>
        <v>27.72938376001493</v>
      </c>
    </row>
    <row r="53" spans="1:17" ht="30">
      <c r="A53" s="5">
        <v>44</v>
      </c>
      <c r="B53" s="17" t="s">
        <v>350</v>
      </c>
      <c r="C53" s="17">
        <v>2003</v>
      </c>
      <c r="D53" s="17">
        <v>2003</v>
      </c>
      <c r="E53" s="17">
        <v>2003</v>
      </c>
      <c r="F53" s="17">
        <v>2</v>
      </c>
      <c r="G53" s="17" t="s">
        <v>50</v>
      </c>
      <c r="H53" s="17" t="s">
        <v>51</v>
      </c>
      <c r="I53" s="17" t="s">
        <v>351</v>
      </c>
      <c r="J53" s="41">
        <v>114.48999786376953</v>
      </c>
      <c r="K53" s="5">
        <v>6</v>
      </c>
      <c r="L53" s="41">
        <f t="shared" si="4"/>
        <v>120.48999786376953</v>
      </c>
      <c r="M53" s="41">
        <v>106.98999786376953</v>
      </c>
      <c r="N53" s="5">
        <v>6</v>
      </c>
      <c r="O53" s="41">
        <f t="shared" si="5"/>
        <v>112.98999786376953</v>
      </c>
      <c r="P53" s="41">
        <f t="shared" si="6"/>
        <v>112.98999786376953</v>
      </c>
      <c r="Q53" s="41">
        <f t="shared" si="7"/>
        <v>27.831201090608964</v>
      </c>
    </row>
    <row r="54" spans="1:17" ht="30">
      <c r="A54" s="5">
        <v>45</v>
      </c>
      <c r="B54" s="17" t="s">
        <v>44</v>
      </c>
      <c r="C54" s="17">
        <v>2002</v>
      </c>
      <c r="D54" s="17">
        <v>2002</v>
      </c>
      <c r="E54" s="17">
        <v>2002</v>
      </c>
      <c r="F54" s="17">
        <v>2</v>
      </c>
      <c r="G54" s="17" t="s">
        <v>45</v>
      </c>
      <c r="H54" s="17" t="s">
        <v>46</v>
      </c>
      <c r="I54" s="17" t="s">
        <v>47</v>
      </c>
      <c r="J54" s="41">
        <v>113.16999816894531</v>
      </c>
      <c r="K54" s="5">
        <v>56</v>
      </c>
      <c r="L54" s="41">
        <f t="shared" si="4"/>
        <v>169.16999816894531</v>
      </c>
      <c r="M54" s="41">
        <v>111.54000091552734</v>
      </c>
      <c r="N54" s="5">
        <v>2</v>
      </c>
      <c r="O54" s="41">
        <f t="shared" si="5"/>
        <v>113.54000091552734</v>
      </c>
      <c r="P54" s="41">
        <f t="shared" si="6"/>
        <v>113.54000091552734</v>
      </c>
      <c r="Q54" s="41">
        <f t="shared" si="7"/>
        <v>28.453446882616774</v>
      </c>
    </row>
    <row r="55" spans="1:17" ht="60">
      <c r="A55" s="5">
        <v>46</v>
      </c>
      <c r="B55" s="17" t="s">
        <v>17</v>
      </c>
      <c r="C55" s="17">
        <v>2000</v>
      </c>
      <c r="D55" s="17">
        <v>2000</v>
      </c>
      <c r="E55" s="17">
        <v>2000</v>
      </c>
      <c r="F55" s="17" t="s">
        <v>18</v>
      </c>
      <c r="G55" s="17" t="s">
        <v>19</v>
      </c>
      <c r="H55" s="17" t="s">
        <v>20</v>
      </c>
      <c r="I55" s="17" t="s">
        <v>21</v>
      </c>
      <c r="J55" s="41">
        <v>107.77999877929687</v>
      </c>
      <c r="K55" s="5">
        <v>6</v>
      </c>
      <c r="L55" s="41">
        <f t="shared" si="4"/>
        <v>113.77999877929687</v>
      </c>
      <c r="M55" s="41">
        <v>107.44999694824219</v>
      </c>
      <c r="N55" s="5">
        <v>8</v>
      </c>
      <c r="O55" s="41">
        <f t="shared" si="5"/>
        <v>115.44999694824219</v>
      </c>
      <c r="P55" s="41">
        <f t="shared" si="6"/>
        <v>113.77999877929687</v>
      </c>
      <c r="Q55" s="41">
        <f t="shared" si="7"/>
        <v>28.724968395714146</v>
      </c>
    </row>
    <row r="56" spans="1:17">
      <c r="A56" s="5">
        <v>47</v>
      </c>
      <c r="B56" s="17" t="s">
        <v>437</v>
      </c>
      <c r="C56" s="17">
        <v>2002</v>
      </c>
      <c r="D56" s="17">
        <v>2002</v>
      </c>
      <c r="E56" s="17">
        <v>2002</v>
      </c>
      <c r="F56" s="17">
        <v>1</v>
      </c>
      <c r="G56" s="17" t="s">
        <v>130</v>
      </c>
      <c r="H56" s="17" t="s">
        <v>131</v>
      </c>
      <c r="I56" s="17" t="s">
        <v>132</v>
      </c>
      <c r="J56" s="41">
        <v>122.70999908447266</v>
      </c>
      <c r="K56" s="5">
        <v>4</v>
      </c>
      <c r="L56" s="41">
        <f t="shared" si="4"/>
        <v>126.70999908447266</v>
      </c>
      <c r="M56" s="41">
        <v>110.16000366210937</v>
      </c>
      <c r="N56" s="5">
        <v>4</v>
      </c>
      <c r="O56" s="41">
        <f t="shared" si="5"/>
        <v>114.16000366210937</v>
      </c>
      <c r="P56" s="41">
        <f t="shared" si="6"/>
        <v>114.16000366210937</v>
      </c>
      <c r="Q56" s="41">
        <f t="shared" si="7"/>
        <v>29.154886808924363</v>
      </c>
    </row>
    <row r="57" spans="1:17" ht="90">
      <c r="A57" s="5">
        <v>48</v>
      </c>
      <c r="B57" s="17" t="s">
        <v>255</v>
      </c>
      <c r="C57" s="17">
        <v>2001</v>
      </c>
      <c r="D57" s="17">
        <v>2001</v>
      </c>
      <c r="E57" s="17">
        <v>2001</v>
      </c>
      <c r="F57" s="17">
        <v>2</v>
      </c>
      <c r="G57" s="17" t="s">
        <v>19</v>
      </c>
      <c r="H57" s="17" t="s">
        <v>151</v>
      </c>
      <c r="I57" s="17" t="s">
        <v>152</v>
      </c>
      <c r="J57" s="41">
        <v>129.82000732421875</v>
      </c>
      <c r="K57" s="5">
        <v>2</v>
      </c>
      <c r="L57" s="41">
        <f t="shared" si="4"/>
        <v>131.82000732421875</v>
      </c>
      <c r="M57" s="41">
        <v>111.73999786376953</v>
      </c>
      <c r="N57" s="5">
        <v>4</v>
      </c>
      <c r="O57" s="41">
        <f t="shared" si="5"/>
        <v>115.73999786376953</v>
      </c>
      <c r="P57" s="41">
        <f t="shared" si="6"/>
        <v>115.73999786376953</v>
      </c>
      <c r="Q57" s="41">
        <f t="shared" si="7"/>
        <v>30.942412787621443</v>
      </c>
    </row>
    <row r="58" spans="1:17" ht="75">
      <c r="A58" s="5">
        <v>49</v>
      </c>
      <c r="B58" s="17" t="s">
        <v>402</v>
      </c>
      <c r="C58" s="17">
        <v>2003</v>
      </c>
      <c r="D58" s="17">
        <v>2003</v>
      </c>
      <c r="E58" s="17">
        <v>2003</v>
      </c>
      <c r="F58" s="17">
        <v>2</v>
      </c>
      <c r="G58" s="17" t="s">
        <v>36</v>
      </c>
      <c r="H58" s="17" t="s">
        <v>37</v>
      </c>
      <c r="I58" s="17" t="s">
        <v>390</v>
      </c>
      <c r="J58" s="41">
        <v>111.88999938964844</v>
      </c>
      <c r="K58" s="5">
        <v>4</v>
      </c>
      <c r="L58" s="41">
        <f t="shared" si="4"/>
        <v>115.88999938964844</v>
      </c>
      <c r="M58" s="41">
        <v>112.19999694824219</v>
      </c>
      <c r="N58" s="5">
        <v>4</v>
      </c>
      <c r="O58" s="41">
        <f t="shared" si="5"/>
        <v>116.19999694824219</v>
      </c>
      <c r="P58" s="41">
        <f t="shared" si="6"/>
        <v>115.88999938964844</v>
      </c>
      <c r="Q58" s="41">
        <f t="shared" si="7"/>
        <v>31.112116970124781</v>
      </c>
    </row>
    <row r="59" spans="1:17" ht="75">
      <c r="A59" s="5">
        <v>50</v>
      </c>
      <c r="B59" s="17" t="s">
        <v>111</v>
      </c>
      <c r="C59" s="17">
        <v>2002</v>
      </c>
      <c r="D59" s="17">
        <v>2002</v>
      </c>
      <c r="E59" s="17">
        <v>2002</v>
      </c>
      <c r="F59" s="17">
        <v>3</v>
      </c>
      <c r="G59" s="17" t="s">
        <v>36</v>
      </c>
      <c r="H59" s="17" t="s">
        <v>37</v>
      </c>
      <c r="I59" s="17" t="s">
        <v>112</v>
      </c>
      <c r="J59" s="41">
        <v>112</v>
      </c>
      <c r="K59" s="5">
        <v>4</v>
      </c>
      <c r="L59" s="41">
        <f t="shared" si="4"/>
        <v>116</v>
      </c>
      <c r="M59" s="41">
        <v>115.68000030517578</v>
      </c>
      <c r="N59" s="5">
        <v>2</v>
      </c>
      <c r="O59" s="41">
        <f t="shared" si="5"/>
        <v>117.68000030517578</v>
      </c>
      <c r="P59" s="41">
        <f t="shared" si="6"/>
        <v>116</v>
      </c>
      <c r="Q59" s="41">
        <f t="shared" si="7"/>
        <v>31.236566128526338</v>
      </c>
    </row>
    <row r="60" spans="1:17" ht="45">
      <c r="A60" s="5">
        <v>51</v>
      </c>
      <c r="B60" s="17" t="s">
        <v>196</v>
      </c>
      <c r="C60" s="17">
        <v>2000</v>
      </c>
      <c r="D60" s="17">
        <v>2000</v>
      </c>
      <c r="E60" s="17">
        <v>2000</v>
      </c>
      <c r="F60" s="17">
        <v>2</v>
      </c>
      <c r="G60" s="17" t="s">
        <v>192</v>
      </c>
      <c r="H60" s="17" t="s">
        <v>197</v>
      </c>
      <c r="I60" s="17" t="s">
        <v>194</v>
      </c>
      <c r="J60" s="41">
        <v>116.05999755859375</v>
      </c>
      <c r="K60" s="5">
        <v>0</v>
      </c>
      <c r="L60" s="41">
        <f t="shared" si="4"/>
        <v>116.05999755859375</v>
      </c>
      <c r="M60" s="41">
        <v>115.66000366210937</v>
      </c>
      <c r="N60" s="5">
        <v>6</v>
      </c>
      <c r="O60" s="41">
        <f t="shared" si="5"/>
        <v>121.66000366210937</v>
      </c>
      <c r="P60" s="41">
        <f t="shared" si="6"/>
        <v>116.05999755859375</v>
      </c>
      <c r="Q60" s="41">
        <f t="shared" si="7"/>
        <v>31.304444348922367</v>
      </c>
    </row>
    <row r="61" spans="1:17" ht="30">
      <c r="A61" s="5">
        <v>52</v>
      </c>
      <c r="B61" s="17" t="s">
        <v>134</v>
      </c>
      <c r="C61" s="17">
        <v>2002</v>
      </c>
      <c r="D61" s="17">
        <v>2002</v>
      </c>
      <c r="E61" s="17">
        <v>2002</v>
      </c>
      <c r="F61" s="17">
        <v>2</v>
      </c>
      <c r="G61" s="17" t="s">
        <v>67</v>
      </c>
      <c r="H61" s="17" t="s">
        <v>68</v>
      </c>
      <c r="I61" s="17" t="s">
        <v>62</v>
      </c>
      <c r="J61" s="41">
        <v>144.49000549316406</v>
      </c>
      <c r="K61" s="5">
        <v>14</v>
      </c>
      <c r="L61" s="41">
        <f t="shared" si="4"/>
        <v>158.49000549316406</v>
      </c>
      <c r="M61" s="41">
        <v>110.16000366210937</v>
      </c>
      <c r="N61" s="5">
        <v>6</v>
      </c>
      <c r="O61" s="41">
        <f t="shared" si="5"/>
        <v>116.16000366210937</v>
      </c>
      <c r="P61" s="41">
        <f t="shared" si="6"/>
        <v>116.16000366210937</v>
      </c>
      <c r="Q61" s="41">
        <f t="shared" si="7"/>
        <v>31.417586224933437</v>
      </c>
    </row>
    <row r="62" spans="1:17" ht="45">
      <c r="A62" s="5">
        <v>53</v>
      </c>
      <c r="B62" s="17" t="s">
        <v>461</v>
      </c>
      <c r="C62" s="17">
        <v>2001</v>
      </c>
      <c r="D62" s="17">
        <v>2001</v>
      </c>
      <c r="E62" s="17">
        <v>2001</v>
      </c>
      <c r="F62" s="17">
        <v>1</v>
      </c>
      <c r="G62" s="17" t="s">
        <v>55</v>
      </c>
      <c r="H62" s="17" t="s">
        <v>76</v>
      </c>
      <c r="I62" s="17" t="s">
        <v>77</v>
      </c>
      <c r="J62" s="41">
        <v>110.23000335693359</v>
      </c>
      <c r="K62" s="5">
        <v>6</v>
      </c>
      <c r="L62" s="41">
        <f t="shared" si="4"/>
        <v>116.23000335693359</v>
      </c>
      <c r="M62" s="41">
        <v>112.23000335693359</v>
      </c>
      <c r="N62" s="5">
        <v>6</v>
      </c>
      <c r="O62" s="41">
        <f t="shared" si="5"/>
        <v>118.23000335693359</v>
      </c>
      <c r="P62" s="41">
        <f t="shared" si="6"/>
        <v>116.23000335693359</v>
      </c>
      <c r="Q62" s="41">
        <f t="shared" si="7"/>
        <v>31.496780359233224</v>
      </c>
    </row>
    <row r="63" spans="1:17" ht="60">
      <c r="A63" s="5">
        <v>54</v>
      </c>
      <c r="B63" s="17" t="s">
        <v>144</v>
      </c>
      <c r="C63" s="17">
        <v>2001</v>
      </c>
      <c r="D63" s="17">
        <v>2001</v>
      </c>
      <c r="E63" s="17">
        <v>2001</v>
      </c>
      <c r="F63" s="17">
        <v>1</v>
      </c>
      <c r="G63" s="17" t="s">
        <v>25</v>
      </c>
      <c r="H63" s="17" t="s">
        <v>145</v>
      </c>
      <c r="I63" s="17" t="s">
        <v>146</v>
      </c>
      <c r="J63" s="41">
        <v>114.52999877929687</v>
      </c>
      <c r="K63" s="5">
        <v>2</v>
      </c>
      <c r="L63" s="41">
        <f t="shared" si="4"/>
        <v>116.52999877929687</v>
      </c>
      <c r="M63" s="41">
        <v>122.81999969482422</v>
      </c>
      <c r="N63" s="5">
        <v>2</v>
      </c>
      <c r="O63" s="41">
        <f t="shared" si="5"/>
        <v>124.81999969482422</v>
      </c>
      <c r="P63" s="41">
        <f t="shared" si="6"/>
        <v>116.52999877929687</v>
      </c>
      <c r="Q63" s="41">
        <f t="shared" si="7"/>
        <v>31.836180092726618</v>
      </c>
    </row>
    <row r="64" spans="1:17" ht="45">
      <c r="A64" s="5">
        <v>55</v>
      </c>
      <c r="B64" s="17" t="s">
        <v>148</v>
      </c>
      <c r="C64" s="17">
        <v>2000</v>
      </c>
      <c r="D64" s="17">
        <v>2000</v>
      </c>
      <c r="E64" s="17">
        <v>2000</v>
      </c>
      <c r="F64" s="17">
        <v>1</v>
      </c>
      <c r="G64" s="17" t="s">
        <v>85</v>
      </c>
      <c r="H64" s="17" t="s">
        <v>90</v>
      </c>
      <c r="I64" s="17" t="s">
        <v>91</v>
      </c>
      <c r="J64" s="41">
        <v>113.01000213623047</v>
      </c>
      <c r="K64" s="5">
        <v>4</v>
      </c>
      <c r="L64" s="41">
        <f t="shared" si="4"/>
        <v>117.01000213623047</v>
      </c>
      <c r="M64" s="41">
        <v>115.45999908447266</v>
      </c>
      <c r="N64" s="5">
        <v>2</v>
      </c>
      <c r="O64" s="41">
        <f t="shared" si="5"/>
        <v>117.45999908447266</v>
      </c>
      <c r="P64" s="41">
        <f t="shared" si="6"/>
        <v>117.01000213623047</v>
      </c>
      <c r="Q64" s="41">
        <f t="shared" si="7"/>
        <v>32.379231750434641</v>
      </c>
    </row>
    <row r="65" spans="1:17" ht="60">
      <c r="A65" s="5">
        <v>56</v>
      </c>
      <c r="B65" s="17" t="s">
        <v>245</v>
      </c>
      <c r="C65" s="17">
        <v>2003</v>
      </c>
      <c r="D65" s="17">
        <v>2003</v>
      </c>
      <c r="E65" s="17">
        <v>2003</v>
      </c>
      <c r="F65" s="17">
        <v>3</v>
      </c>
      <c r="G65" s="17" t="s">
        <v>105</v>
      </c>
      <c r="H65" s="17" t="s">
        <v>106</v>
      </c>
      <c r="I65" s="17" t="s">
        <v>544</v>
      </c>
      <c r="J65" s="41">
        <v>112.88999938964844</v>
      </c>
      <c r="K65" s="5">
        <v>6</v>
      </c>
      <c r="L65" s="41">
        <f t="shared" si="4"/>
        <v>118.88999938964844</v>
      </c>
      <c r="M65" s="41">
        <v>118.56999969482422</v>
      </c>
      <c r="N65" s="5">
        <v>4</v>
      </c>
      <c r="O65" s="41">
        <f t="shared" si="5"/>
        <v>122.56999969482422</v>
      </c>
      <c r="P65" s="41">
        <f t="shared" si="6"/>
        <v>118.88999938964844</v>
      </c>
      <c r="Q65" s="41">
        <f t="shared" si="7"/>
        <v>34.506166094138393</v>
      </c>
    </row>
    <row r="66" spans="1:17" ht="30">
      <c r="A66" s="5">
        <v>57</v>
      </c>
      <c r="B66" s="17" t="s">
        <v>233</v>
      </c>
      <c r="C66" s="17">
        <v>2002</v>
      </c>
      <c r="D66" s="17">
        <v>2002</v>
      </c>
      <c r="E66" s="17">
        <v>2002</v>
      </c>
      <c r="F66" s="17">
        <v>3</v>
      </c>
      <c r="G66" s="17" t="s">
        <v>234</v>
      </c>
      <c r="H66" s="17" t="s">
        <v>235</v>
      </c>
      <c r="I66" s="17" t="s">
        <v>236</v>
      </c>
      <c r="J66" s="41">
        <v>115.69000244140625</v>
      </c>
      <c r="K66" s="5">
        <v>4</v>
      </c>
      <c r="L66" s="41">
        <f t="shared" si="4"/>
        <v>119.69000244140625</v>
      </c>
      <c r="M66" s="41">
        <v>114.5</v>
      </c>
      <c r="N66" s="5">
        <v>54</v>
      </c>
      <c r="O66" s="41">
        <f t="shared" si="5"/>
        <v>168.5</v>
      </c>
      <c r="P66" s="41">
        <f t="shared" si="6"/>
        <v>119.69000244140625</v>
      </c>
      <c r="Q66" s="41">
        <f t="shared" si="7"/>
        <v>35.41124931314733</v>
      </c>
    </row>
    <row r="67" spans="1:17" ht="90">
      <c r="A67" s="5">
        <v>58</v>
      </c>
      <c r="B67" s="17" t="s">
        <v>163</v>
      </c>
      <c r="C67" s="17">
        <v>2002</v>
      </c>
      <c r="D67" s="17">
        <v>2002</v>
      </c>
      <c r="E67" s="17">
        <v>2002</v>
      </c>
      <c r="F67" s="17">
        <v>3</v>
      </c>
      <c r="G67" s="17" t="s">
        <v>19</v>
      </c>
      <c r="H67" s="17" t="s">
        <v>151</v>
      </c>
      <c r="I67" s="17" t="s">
        <v>152</v>
      </c>
      <c r="J67" s="41">
        <v>124.05999755859375</v>
      </c>
      <c r="K67" s="5">
        <v>2</v>
      </c>
      <c r="L67" s="41">
        <f t="shared" si="4"/>
        <v>126.05999755859375</v>
      </c>
      <c r="M67" s="41">
        <v>120.63999938964844</v>
      </c>
      <c r="N67" s="5">
        <v>0</v>
      </c>
      <c r="O67" s="41">
        <f t="shared" si="5"/>
        <v>120.63999938964844</v>
      </c>
      <c r="P67" s="41">
        <f t="shared" si="6"/>
        <v>120.63999938964844</v>
      </c>
      <c r="Q67" s="41">
        <f t="shared" si="7"/>
        <v>36.48602808314633</v>
      </c>
    </row>
    <row r="68" spans="1:17" ht="30">
      <c r="A68" s="5">
        <v>59</v>
      </c>
      <c r="B68" s="17" t="s">
        <v>445</v>
      </c>
      <c r="C68" s="17">
        <v>2002</v>
      </c>
      <c r="D68" s="17">
        <v>2002</v>
      </c>
      <c r="E68" s="17">
        <v>2002</v>
      </c>
      <c r="F68" s="17">
        <v>2</v>
      </c>
      <c r="G68" s="17" t="s">
        <v>50</v>
      </c>
      <c r="H68" s="17" t="s">
        <v>51</v>
      </c>
      <c r="I68" s="17" t="s">
        <v>351</v>
      </c>
      <c r="J68" s="41">
        <v>117.55999755859375</v>
      </c>
      <c r="K68" s="5">
        <v>10</v>
      </c>
      <c r="L68" s="41">
        <f t="shared" si="4"/>
        <v>127.55999755859375</v>
      </c>
      <c r="M68" s="41">
        <v>111.45999908447266</v>
      </c>
      <c r="N68" s="5">
        <v>10</v>
      </c>
      <c r="O68" s="41">
        <f t="shared" si="5"/>
        <v>121.45999908447266</v>
      </c>
      <c r="P68" s="41">
        <f t="shared" si="6"/>
        <v>121.45999908447266</v>
      </c>
      <c r="Q68" s="41">
        <f t="shared" si="7"/>
        <v>37.413734498449521</v>
      </c>
    </row>
    <row r="69" spans="1:17" ht="60">
      <c r="A69" s="5">
        <v>60</v>
      </c>
      <c r="B69" s="17" t="s">
        <v>479</v>
      </c>
      <c r="C69" s="17">
        <v>2001</v>
      </c>
      <c r="D69" s="17">
        <v>2001</v>
      </c>
      <c r="E69" s="17">
        <v>2001</v>
      </c>
      <c r="F69" s="17">
        <v>2</v>
      </c>
      <c r="G69" s="17" t="s">
        <v>19</v>
      </c>
      <c r="H69" s="17" t="s">
        <v>200</v>
      </c>
      <c r="I69" s="17" t="s">
        <v>480</v>
      </c>
      <c r="J69" s="41">
        <v>139.77999877929687</v>
      </c>
      <c r="K69" s="5">
        <v>62</v>
      </c>
      <c r="L69" s="41">
        <f t="shared" si="4"/>
        <v>201.77999877929687</v>
      </c>
      <c r="M69" s="41">
        <v>117.45999908447266</v>
      </c>
      <c r="N69" s="5">
        <v>4</v>
      </c>
      <c r="O69" s="41">
        <f t="shared" si="5"/>
        <v>121.45999908447266</v>
      </c>
      <c r="P69" s="41">
        <f t="shared" si="6"/>
        <v>121.45999908447266</v>
      </c>
      <c r="Q69" s="41">
        <f t="shared" si="7"/>
        <v>37.413734498449521</v>
      </c>
    </row>
    <row r="70" spans="1:17" ht="30">
      <c r="A70" s="5">
        <v>61</v>
      </c>
      <c r="B70" s="17" t="s">
        <v>66</v>
      </c>
      <c r="C70" s="17">
        <v>2002</v>
      </c>
      <c r="D70" s="17">
        <v>2002</v>
      </c>
      <c r="E70" s="17">
        <v>2002</v>
      </c>
      <c r="F70" s="17">
        <v>2</v>
      </c>
      <c r="G70" s="17" t="s">
        <v>67</v>
      </c>
      <c r="H70" s="17" t="s">
        <v>68</v>
      </c>
      <c r="I70" s="17" t="s">
        <v>62</v>
      </c>
      <c r="J70" s="41">
        <v>119.37999725341797</v>
      </c>
      <c r="K70" s="5">
        <v>12</v>
      </c>
      <c r="L70" s="41">
        <f t="shared" si="4"/>
        <v>131.37999725341797</v>
      </c>
      <c r="M70" s="41">
        <v>116.73000335693359</v>
      </c>
      <c r="N70" s="5">
        <v>6</v>
      </c>
      <c r="O70" s="41">
        <f t="shared" si="5"/>
        <v>122.73000335693359</v>
      </c>
      <c r="P70" s="41">
        <f t="shared" si="6"/>
        <v>122.73000335693359</v>
      </c>
      <c r="Q70" s="41">
        <f t="shared" si="7"/>
        <v>38.850553461262713</v>
      </c>
    </row>
    <row r="71" spans="1:17" ht="90">
      <c r="A71" s="5">
        <v>62</v>
      </c>
      <c r="B71" s="17" t="s">
        <v>189</v>
      </c>
      <c r="C71" s="17">
        <v>2002</v>
      </c>
      <c r="D71" s="17">
        <v>2002</v>
      </c>
      <c r="E71" s="17">
        <v>2002</v>
      </c>
      <c r="F71" s="17">
        <v>2</v>
      </c>
      <c r="G71" s="17" t="s">
        <v>19</v>
      </c>
      <c r="H71" s="17" t="s">
        <v>151</v>
      </c>
      <c r="I71" s="17" t="s">
        <v>152</v>
      </c>
      <c r="J71" s="41">
        <v>120.98999786376953</v>
      </c>
      <c r="K71" s="5">
        <v>2</v>
      </c>
      <c r="L71" s="41">
        <f t="shared" si="4"/>
        <v>122.98999786376953</v>
      </c>
      <c r="M71" s="41">
        <v>117.12999725341797</v>
      </c>
      <c r="N71" s="5">
        <v>54</v>
      </c>
      <c r="O71" s="41">
        <f t="shared" si="5"/>
        <v>171.12999725341797</v>
      </c>
      <c r="P71" s="41">
        <f t="shared" si="6"/>
        <v>122.98999786376953</v>
      </c>
      <c r="Q71" s="41">
        <f t="shared" si="7"/>
        <v>39.144698170654344</v>
      </c>
    </row>
    <row r="72" spans="1:17" ht="30">
      <c r="A72" s="5">
        <v>63</v>
      </c>
      <c r="B72" s="17" t="s">
        <v>370</v>
      </c>
      <c r="C72" s="17">
        <v>2003</v>
      </c>
      <c r="D72" s="17">
        <v>2003</v>
      </c>
      <c r="E72" s="17">
        <v>2003</v>
      </c>
      <c r="F72" s="17">
        <v>2</v>
      </c>
      <c r="G72" s="17" t="s">
        <v>67</v>
      </c>
      <c r="H72" s="17" t="s">
        <v>68</v>
      </c>
      <c r="I72" s="17" t="s">
        <v>62</v>
      </c>
      <c r="J72" s="41">
        <v>122.20999908447266</v>
      </c>
      <c r="K72" s="5">
        <v>8</v>
      </c>
      <c r="L72" s="41">
        <f t="shared" si="4"/>
        <v>130.20999908447266</v>
      </c>
      <c r="M72" s="41">
        <v>121.69000244140625</v>
      </c>
      <c r="N72" s="5">
        <v>2</v>
      </c>
      <c r="O72" s="41">
        <f t="shared" si="5"/>
        <v>123.69000244140625</v>
      </c>
      <c r="P72" s="41">
        <f t="shared" si="6"/>
        <v>123.69000244140625</v>
      </c>
      <c r="Q72" s="41">
        <f t="shared" si="7"/>
        <v>39.936648145165485</v>
      </c>
    </row>
    <row r="73" spans="1:17" ht="30">
      <c r="A73" s="5">
        <v>64</v>
      </c>
      <c r="B73" s="17" t="s">
        <v>425</v>
      </c>
      <c r="C73" s="17">
        <v>2003</v>
      </c>
      <c r="D73" s="17">
        <v>2003</v>
      </c>
      <c r="E73" s="17">
        <v>2003</v>
      </c>
      <c r="F73" s="17">
        <v>2</v>
      </c>
      <c r="G73" s="17" t="s">
        <v>45</v>
      </c>
      <c r="H73" s="17" t="s">
        <v>46</v>
      </c>
      <c r="I73" s="17" t="s">
        <v>47</v>
      </c>
      <c r="J73" s="41">
        <v>121.41000366210937</v>
      </c>
      <c r="K73" s="5">
        <v>8</v>
      </c>
      <c r="L73" s="41">
        <f t="shared" si="4"/>
        <v>129.41000366210937</v>
      </c>
      <c r="M73" s="41">
        <v>117.95999908447266</v>
      </c>
      <c r="N73" s="5">
        <v>6</v>
      </c>
      <c r="O73" s="41">
        <f t="shared" si="5"/>
        <v>123.95999908447266</v>
      </c>
      <c r="P73" s="41">
        <f t="shared" si="6"/>
        <v>123.95999908447266</v>
      </c>
      <c r="Q73" s="41">
        <f t="shared" si="7"/>
        <v>40.242108768460866</v>
      </c>
    </row>
    <row r="74" spans="1:17" ht="45">
      <c r="A74" s="5">
        <v>65</v>
      </c>
      <c r="B74" s="17" t="s">
        <v>138</v>
      </c>
      <c r="C74" s="17">
        <v>2001</v>
      </c>
      <c r="D74" s="17">
        <v>2001</v>
      </c>
      <c r="E74" s="17">
        <v>2001</v>
      </c>
      <c r="F74" s="17">
        <v>3</v>
      </c>
      <c r="G74" s="17" t="s">
        <v>36</v>
      </c>
      <c r="H74" s="17" t="s">
        <v>139</v>
      </c>
      <c r="I74" s="17" t="s">
        <v>112</v>
      </c>
      <c r="J74" s="41">
        <v>125.56999969482422</v>
      </c>
      <c r="K74" s="5">
        <v>54</v>
      </c>
      <c r="L74" s="41">
        <f t="shared" ref="L74:L105" si="8">J74+K74</f>
        <v>179.56999969482422</v>
      </c>
      <c r="M74" s="41">
        <v>117.58000183105469</v>
      </c>
      <c r="N74" s="5">
        <v>8</v>
      </c>
      <c r="O74" s="41">
        <f t="shared" ref="O74:O105" si="9">M74+N74</f>
        <v>125.58000183105469</v>
      </c>
      <c r="P74" s="41">
        <f t="shared" ref="P74:P105" si="10">MIN(O74,L74)</f>
        <v>125.58000183105469</v>
      </c>
      <c r="Q74" s="41">
        <f t="shared" ref="Q74:Q105" si="11">IF( AND(ISNUMBER(P$10),ISNUMBER(P74)),(P74-P$10)/P$10*100,"")</f>
        <v>42.074898402772995</v>
      </c>
    </row>
    <row r="75" spans="1:17" ht="75">
      <c r="A75" s="5">
        <v>66</v>
      </c>
      <c r="B75" s="17" t="s">
        <v>118</v>
      </c>
      <c r="C75" s="17">
        <v>2004</v>
      </c>
      <c r="D75" s="17">
        <v>2004</v>
      </c>
      <c r="E75" s="17">
        <v>2004</v>
      </c>
      <c r="F75" s="17">
        <v>3</v>
      </c>
      <c r="G75" s="17" t="s">
        <v>30</v>
      </c>
      <c r="H75" s="17" t="s">
        <v>31</v>
      </c>
      <c r="I75" s="17" t="s">
        <v>32</v>
      </c>
      <c r="J75" s="41">
        <v>123.62999725341797</v>
      </c>
      <c r="K75" s="5">
        <v>2</v>
      </c>
      <c r="L75" s="41">
        <f t="shared" si="8"/>
        <v>125.62999725341797</v>
      </c>
      <c r="M75" s="41">
        <v>126.86000061035156</v>
      </c>
      <c r="N75" s="5">
        <v>4</v>
      </c>
      <c r="O75" s="41">
        <f t="shared" si="9"/>
        <v>130.86000061035156</v>
      </c>
      <c r="P75" s="41">
        <f t="shared" si="10"/>
        <v>125.62999725341797</v>
      </c>
      <c r="Q75" s="41">
        <f t="shared" si="11"/>
        <v>42.131460709265255</v>
      </c>
    </row>
    <row r="76" spans="1:17" ht="75">
      <c r="A76" s="5">
        <v>67</v>
      </c>
      <c r="B76" s="17" t="s">
        <v>423</v>
      </c>
      <c r="C76" s="17">
        <v>2003</v>
      </c>
      <c r="D76" s="17">
        <v>2003</v>
      </c>
      <c r="E76" s="17">
        <v>2003</v>
      </c>
      <c r="F76" s="17" t="s">
        <v>84</v>
      </c>
      <c r="G76" s="17" t="s">
        <v>30</v>
      </c>
      <c r="H76" s="17" t="s">
        <v>31</v>
      </c>
      <c r="I76" s="17" t="s">
        <v>32</v>
      </c>
      <c r="J76" s="41">
        <v>125.63999938964844</v>
      </c>
      <c r="K76" s="5">
        <v>0</v>
      </c>
      <c r="L76" s="41">
        <f t="shared" si="8"/>
        <v>125.63999938964844</v>
      </c>
      <c r="M76" s="41">
        <v>130.61000061035156</v>
      </c>
      <c r="N76" s="5">
        <v>6</v>
      </c>
      <c r="O76" s="41">
        <f t="shared" si="9"/>
        <v>136.61000061035156</v>
      </c>
      <c r="P76" s="41">
        <f t="shared" si="10"/>
        <v>125.63999938964844</v>
      </c>
      <c r="Q76" s="41">
        <f t="shared" si="11"/>
        <v>42.14277662316902</v>
      </c>
    </row>
    <row r="77" spans="1:17" ht="45">
      <c r="A77" s="5">
        <v>68</v>
      </c>
      <c r="B77" s="17" t="s">
        <v>156</v>
      </c>
      <c r="C77" s="17">
        <v>2002</v>
      </c>
      <c r="D77" s="17">
        <v>2002</v>
      </c>
      <c r="E77" s="17">
        <v>2002</v>
      </c>
      <c r="F77" s="17">
        <v>2</v>
      </c>
      <c r="G77" s="17" t="s">
        <v>85</v>
      </c>
      <c r="H77" s="17" t="s">
        <v>90</v>
      </c>
      <c r="I77" s="17" t="s">
        <v>91</v>
      </c>
      <c r="J77" s="41">
        <v>117.91999816894531</v>
      </c>
      <c r="K77" s="5">
        <v>8</v>
      </c>
      <c r="L77" s="41">
        <f t="shared" si="8"/>
        <v>125.91999816894531</v>
      </c>
      <c r="M77" s="41">
        <v>123.98000335693359</v>
      </c>
      <c r="N77" s="5">
        <v>8</v>
      </c>
      <c r="O77" s="41">
        <f t="shared" si="9"/>
        <v>131.98000335693359</v>
      </c>
      <c r="P77" s="41">
        <f t="shared" si="10"/>
        <v>125.91999816894531</v>
      </c>
      <c r="Q77" s="41">
        <f t="shared" si="11"/>
        <v>42.459553160368166</v>
      </c>
    </row>
    <row r="78" spans="1:17" ht="30">
      <c r="A78" s="5">
        <v>69</v>
      </c>
      <c r="B78" s="17" t="s">
        <v>463</v>
      </c>
      <c r="C78" s="17">
        <v>2002</v>
      </c>
      <c r="D78" s="17">
        <v>2002</v>
      </c>
      <c r="E78" s="17">
        <v>2002</v>
      </c>
      <c r="F78" s="17">
        <v>2</v>
      </c>
      <c r="G78" s="17" t="s">
        <v>45</v>
      </c>
      <c r="H78" s="17" t="s">
        <v>46</v>
      </c>
      <c r="I78" s="17" t="s">
        <v>47</v>
      </c>
      <c r="J78" s="41">
        <v>124.58999633789062</v>
      </c>
      <c r="K78" s="5">
        <v>2</v>
      </c>
      <c r="L78" s="41">
        <f t="shared" si="8"/>
        <v>126.58999633789063</v>
      </c>
      <c r="M78" s="41">
        <v>121.98999786376953</v>
      </c>
      <c r="N78" s="5">
        <v>52</v>
      </c>
      <c r="O78" s="41">
        <f t="shared" si="9"/>
        <v>173.98999786376953</v>
      </c>
      <c r="P78" s="41">
        <f t="shared" si="10"/>
        <v>126.58999633789063</v>
      </c>
      <c r="Q78" s="41">
        <f t="shared" si="11"/>
        <v>43.21755539316802</v>
      </c>
    </row>
    <row r="79" spans="1:17" ht="30">
      <c r="A79" s="5">
        <v>70</v>
      </c>
      <c r="B79" s="17" t="s">
        <v>332</v>
      </c>
      <c r="C79" s="17">
        <v>2002</v>
      </c>
      <c r="D79" s="17">
        <v>2002</v>
      </c>
      <c r="E79" s="17">
        <v>2002</v>
      </c>
      <c r="F79" s="17" t="s">
        <v>84</v>
      </c>
      <c r="G79" s="17" t="s">
        <v>249</v>
      </c>
      <c r="H79" s="17" t="s">
        <v>250</v>
      </c>
      <c r="I79" s="17" t="s">
        <v>251</v>
      </c>
      <c r="J79" s="41">
        <v>136.41000366210937</v>
      </c>
      <c r="K79" s="5">
        <v>0</v>
      </c>
      <c r="L79" s="41">
        <f t="shared" si="8"/>
        <v>136.41000366210937</v>
      </c>
      <c r="M79" s="41">
        <v>124.73999786376953</v>
      </c>
      <c r="N79" s="5">
        <v>2</v>
      </c>
      <c r="O79" s="41">
        <f t="shared" si="9"/>
        <v>126.73999786376953</v>
      </c>
      <c r="P79" s="41">
        <f t="shared" si="10"/>
        <v>126.73999786376953</v>
      </c>
      <c r="Q79" s="41">
        <f t="shared" si="11"/>
        <v>43.387259575671358</v>
      </c>
    </row>
    <row r="80" spans="1:17" ht="45">
      <c r="A80" s="5">
        <v>71</v>
      </c>
      <c r="B80" s="17" t="s">
        <v>398</v>
      </c>
      <c r="C80" s="17">
        <v>2001</v>
      </c>
      <c r="D80" s="17">
        <v>2001</v>
      </c>
      <c r="E80" s="17">
        <v>2001</v>
      </c>
      <c r="F80" s="17" t="s">
        <v>18</v>
      </c>
      <c r="G80" s="17" t="s">
        <v>71</v>
      </c>
      <c r="H80" s="17" t="s">
        <v>72</v>
      </c>
      <c r="I80" s="17" t="s">
        <v>73</v>
      </c>
      <c r="J80" s="41">
        <v>115.88999938964844</v>
      </c>
      <c r="K80" s="5">
        <v>56</v>
      </c>
      <c r="L80" s="41">
        <f t="shared" si="8"/>
        <v>171.88999938964844</v>
      </c>
      <c r="M80" s="41">
        <v>117.08000183105469</v>
      </c>
      <c r="N80" s="5">
        <v>10</v>
      </c>
      <c r="O80" s="41">
        <f t="shared" si="9"/>
        <v>127.08000183105469</v>
      </c>
      <c r="P80" s="41">
        <f t="shared" si="10"/>
        <v>127.08000183105469</v>
      </c>
      <c r="Q80" s="41">
        <f t="shared" si="11"/>
        <v>43.771922964779804</v>
      </c>
    </row>
    <row r="81" spans="1:17" ht="30">
      <c r="A81" s="5">
        <v>72</v>
      </c>
      <c r="B81" s="17" t="s">
        <v>266</v>
      </c>
      <c r="C81" s="17">
        <v>2002</v>
      </c>
      <c r="D81" s="17">
        <v>2002</v>
      </c>
      <c r="E81" s="17">
        <v>2002</v>
      </c>
      <c r="F81" s="17">
        <v>2</v>
      </c>
      <c r="G81" s="17" t="s">
        <v>234</v>
      </c>
      <c r="H81" s="17" t="s">
        <v>235</v>
      </c>
      <c r="I81" s="17" t="s">
        <v>236</v>
      </c>
      <c r="J81" s="41">
        <v>127.12999725341797</v>
      </c>
      <c r="K81" s="5">
        <v>52</v>
      </c>
      <c r="L81" s="41">
        <f t="shared" si="8"/>
        <v>179.12999725341797</v>
      </c>
      <c r="M81" s="41">
        <v>124.30000305175781</v>
      </c>
      <c r="N81" s="5">
        <v>4</v>
      </c>
      <c r="O81" s="41">
        <f t="shared" si="9"/>
        <v>128.30000305175781</v>
      </c>
      <c r="P81" s="41">
        <f t="shared" si="10"/>
        <v>128.30000305175781</v>
      </c>
      <c r="Q81" s="41">
        <f t="shared" si="11"/>
        <v>45.152170989587461</v>
      </c>
    </row>
    <row r="82" spans="1:17">
      <c r="A82" s="5">
        <v>73</v>
      </c>
      <c r="B82" s="17" t="s">
        <v>427</v>
      </c>
      <c r="C82" s="17">
        <v>2002</v>
      </c>
      <c r="D82" s="17">
        <v>2002</v>
      </c>
      <c r="E82" s="17">
        <v>2002</v>
      </c>
      <c r="F82" s="17">
        <v>1</v>
      </c>
      <c r="G82" s="17" t="s">
        <v>130</v>
      </c>
      <c r="H82" s="17" t="s">
        <v>131</v>
      </c>
      <c r="I82" s="17" t="s">
        <v>132</v>
      </c>
      <c r="J82" s="41">
        <v>130.61000061035156</v>
      </c>
      <c r="K82" s="5">
        <v>4</v>
      </c>
      <c r="L82" s="41">
        <f t="shared" si="8"/>
        <v>134.61000061035156</v>
      </c>
      <c r="M82" s="41">
        <v>124.95999908447266</v>
      </c>
      <c r="N82" s="5">
        <v>4</v>
      </c>
      <c r="O82" s="41">
        <f t="shared" si="9"/>
        <v>128.95999908447266</v>
      </c>
      <c r="P82" s="41">
        <f t="shared" si="10"/>
        <v>128.95999908447266</v>
      </c>
      <c r="Q82" s="41">
        <f t="shared" si="11"/>
        <v>45.898857308483556</v>
      </c>
    </row>
    <row r="83" spans="1:17">
      <c r="A83" s="5">
        <v>74</v>
      </c>
      <c r="B83" s="17" t="s">
        <v>129</v>
      </c>
      <c r="C83" s="17">
        <v>2001</v>
      </c>
      <c r="D83" s="17">
        <v>2001</v>
      </c>
      <c r="E83" s="17">
        <v>2001</v>
      </c>
      <c r="F83" s="17">
        <v>1</v>
      </c>
      <c r="G83" s="17" t="s">
        <v>130</v>
      </c>
      <c r="H83" s="17" t="s">
        <v>131</v>
      </c>
      <c r="I83" s="17" t="s">
        <v>132</v>
      </c>
      <c r="J83" s="41">
        <v>124.98000335693359</v>
      </c>
      <c r="K83" s="5">
        <v>4</v>
      </c>
      <c r="L83" s="41">
        <f t="shared" si="8"/>
        <v>128.98000335693359</v>
      </c>
      <c r="M83" s="41">
        <v>121.16999816894531</v>
      </c>
      <c r="N83" s="5">
        <v>16</v>
      </c>
      <c r="O83" s="41">
        <f t="shared" si="9"/>
        <v>137.16999816894531</v>
      </c>
      <c r="P83" s="41">
        <f t="shared" si="10"/>
        <v>128.98000335693359</v>
      </c>
      <c r="Q83" s="41">
        <f t="shared" si="11"/>
        <v>45.921489136291079</v>
      </c>
    </row>
    <row r="84" spans="1:17" ht="90">
      <c r="A84" s="5">
        <v>75</v>
      </c>
      <c r="B84" s="17" t="s">
        <v>257</v>
      </c>
      <c r="C84" s="17">
        <v>2002</v>
      </c>
      <c r="D84" s="17">
        <v>2002</v>
      </c>
      <c r="E84" s="17">
        <v>2002</v>
      </c>
      <c r="F84" s="17">
        <v>3</v>
      </c>
      <c r="G84" s="17" t="s">
        <v>19</v>
      </c>
      <c r="H84" s="17" t="s">
        <v>151</v>
      </c>
      <c r="I84" s="17" t="s">
        <v>152</v>
      </c>
      <c r="J84" s="41">
        <v>126.51000213623047</v>
      </c>
      <c r="K84" s="5">
        <v>6</v>
      </c>
      <c r="L84" s="41">
        <f t="shared" si="8"/>
        <v>132.51000213623047</v>
      </c>
      <c r="M84" s="41">
        <v>125.33000183105469</v>
      </c>
      <c r="N84" s="5">
        <v>4</v>
      </c>
      <c r="O84" s="41">
        <f t="shared" si="9"/>
        <v>129.33000183105469</v>
      </c>
      <c r="P84" s="41">
        <f t="shared" si="10"/>
        <v>129.33000183105469</v>
      </c>
      <c r="Q84" s="41">
        <f t="shared" si="11"/>
        <v>46.317459807790016</v>
      </c>
    </row>
    <row r="85" spans="1:17" ht="45">
      <c r="A85" s="5">
        <v>76</v>
      </c>
      <c r="B85" s="17" t="s">
        <v>286</v>
      </c>
      <c r="C85" s="17">
        <v>2002</v>
      </c>
      <c r="D85" s="17">
        <v>2002</v>
      </c>
      <c r="E85" s="17">
        <v>2002</v>
      </c>
      <c r="F85" s="17">
        <v>2</v>
      </c>
      <c r="G85" s="17" t="s">
        <v>287</v>
      </c>
      <c r="H85" s="17" t="s">
        <v>556</v>
      </c>
      <c r="I85" s="17" t="s">
        <v>289</v>
      </c>
      <c r="J85" s="41">
        <v>123.68000030517578</v>
      </c>
      <c r="K85" s="5">
        <v>6</v>
      </c>
      <c r="L85" s="41">
        <f t="shared" si="8"/>
        <v>129.68000030517578</v>
      </c>
      <c r="M85" s="41">
        <v>122.83999633789062</v>
      </c>
      <c r="N85" s="5">
        <v>56</v>
      </c>
      <c r="O85" s="41">
        <f t="shared" si="9"/>
        <v>178.83999633789062</v>
      </c>
      <c r="P85" s="41">
        <f t="shared" si="10"/>
        <v>129.68000030517578</v>
      </c>
      <c r="Q85" s="41">
        <f t="shared" si="11"/>
        <v>46.713430479288945</v>
      </c>
    </row>
    <row r="86" spans="1:17" ht="30">
      <c r="A86" s="5">
        <v>77</v>
      </c>
      <c r="B86" s="17" t="s">
        <v>469</v>
      </c>
      <c r="C86" s="17">
        <v>2003</v>
      </c>
      <c r="D86" s="17">
        <v>2003</v>
      </c>
      <c r="E86" s="17">
        <v>2003</v>
      </c>
      <c r="F86" s="17">
        <v>2</v>
      </c>
      <c r="G86" s="17" t="s">
        <v>50</v>
      </c>
      <c r="H86" s="17" t="s">
        <v>51</v>
      </c>
      <c r="I86" s="17" t="s">
        <v>351</v>
      </c>
      <c r="J86" s="41">
        <v>139.27999877929687</v>
      </c>
      <c r="K86" s="5">
        <v>104</v>
      </c>
      <c r="L86" s="41">
        <f t="shared" si="8"/>
        <v>243.27999877929687</v>
      </c>
      <c r="M86" s="41">
        <v>126.19000244140625</v>
      </c>
      <c r="N86" s="5">
        <v>6</v>
      </c>
      <c r="O86" s="41">
        <f t="shared" si="9"/>
        <v>132.19000244140625</v>
      </c>
      <c r="P86" s="41">
        <f t="shared" si="10"/>
        <v>132.19000244140625</v>
      </c>
      <c r="Q86" s="41">
        <f t="shared" si="11"/>
        <v>49.553120663204048</v>
      </c>
    </row>
    <row r="87" spans="1:17" ht="90">
      <c r="A87" s="5">
        <v>78</v>
      </c>
      <c r="B87" s="17" t="s">
        <v>165</v>
      </c>
      <c r="C87" s="17">
        <v>2004</v>
      </c>
      <c r="D87" s="17">
        <v>2004</v>
      </c>
      <c r="E87" s="17">
        <v>2004</v>
      </c>
      <c r="F87" s="17">
        <v>3</v>
      </c>
      <c r="G87" s="17" t="s">
        <v>12</v>
      </c>
      <c r="H87" s="17" t="s">
        <v>13</v>
      </c>
      <c r="I87" s="17" t="s">
        <v>14</v>
      </c>
      <c r="J87" s="41">
        <v>134.74000549316406</v>
      </c>
      <c r="K87" s="5">
        <v>6</v>
      </c>
      <c r="L87" s="41">
        <f t="shared" si="8"/>
        <v>140.74000549316406</v>
      </c>
      <c r="M87" s="41">
        <v>129.1199951171875</v>
      </c>
      <c r="N87" s="5">
        <v>4</v>
      </c>
      <c r="O87" s="41">
        <f t="shared" si="9"/>
        <v>133.1199951171875</v>
      </c>
      <c r="P87" s="41">
        <f t="shared" si="10"/>
        <v>133.1199951171875</v>
      </c>
      <c r="Q87" s="41">
        <f t="shared" si="11"/>
        <v>50.605267605395518</v>
      </c>
    </row>
    <row r="88" spans="1:17" ht="75">
      <c r="A88" s="5">
        <v>79</v>
      </c>
      <c r="B88" s="17" t="s">
        <v>396</v>
      </c>
      <c r="C88" s="17">
        <v>2003</v>
      </c>
      <c r="D88" s="17">
        <v>2003</v>
      </c>
      <c r="E88" s="17">
        <v>2003</v>
      </c>
      <c r="F88" s="17">
        <v>3</v>
      </c>
      <c r="G88" s="17" t="s">
        <v>30</v>
      </c>
      <c r="H88" s="17" t="s">
        <v>31</v>
      </c>
      <c r="I88" s="17" t="s">
        <v>32</v>
      </c>
      <c r="J88" s="41">
        <v>137.53999328613281</v>
      </c>
      <c r="K88" s="5">
        <v>50</v>
      </c>
      <c r="L88" s="41">
        <f t="shared" si="8"/>
        <v>187.53999328613281</v>
      </c>
      <c r="M88" s="41">
        <v>131.19000244140625</v>
      </c>
      <c r="N88" s="5">
        <v>2</v>
      </c>
      <c r="O88" s="41">
        <f t="shared" si="9"/>
        <v>133.19000244140625</v>
      </c>
      <c r="P88" s="41">
        <f t="shared" si="10"/>
        <v>133.19000244140625</v>
      </c>
      <c r="Q88" s="41">
        <f t="shared" si="11"/>
        <v>50.68447037120859</v>
      </c>
    </row>
    <row r="89" spans="1:17" ht="60">
      <c r="A89" s="5">
        <v>80</v>
      </c>
      <c r="B89" s="17" t="s">
        <v>339</v>
      </c>
      <c r="C89" s="17">
        <v>2002</v>
      </c>
      <c r="D89" s="17">
        <v>2002</v>
      </c>
      <c r="E89" s="17">
        <v>2002</v>
      </c>
      <c r="F89" s="17" t="s">
        <v>84</v>
      </c>
      <c r="G89" s="17" t="s">
        <v>19</v>
      </c>
      <c r="H89" s="17" t="s">
        <v>200</v>
      </c>
      <c r="I89" s="17" t="s">
        <v>201</v>
      </c>
      <c r="J89" s="41">
        <v>148.58000183105469</v>
      </c>
      <c r="K89" s="5">
        <v>10</v>
      </c>
      <c r="L89" s="41">
        <f t="shared" si="8"/>
        <v>158.58000183105469</v>
      </c>
      <c r="M89" s="41">
        <v>130.32000732421875</v>
      </c>
      <c r="N89" s="5">
        <v>4</v>
      </c>
      <c r="O89" s="41">
        <f t="shared" si="9"/>
        <v>134.32000732421875</v>
      </c>
      <c r="P89" s="41">
        <f t="shared" si="10"/>
        <v>134.32000732421875</v>
      </c>
      <c r="Q89" s="41">
        <f t="shared" si="11"/>
        <v>51.962901065422209</v>
      </c>
    </row>
    <row r="90" spans="1:17" ht="30">
      <c r="A90" s="5">
        <v>81</v>
      </c>
      <c r="B90" s="17" t="s">
        <v>452</v>
      </c>
      <c r="C90" s="17">
        <v>2002</v>
      </c>
      <c r="D90" s="17">
        <v>2002</v>
      </c>
      <c r="E90" s="17">
        <v>2002</v>
      </c>
      <c r="F90" s="17">
        <v>2</v>
      </c>
      <c r="G90" s="17" t="s">
        <v>45</v>
      </c>
      <c r="H90" s="17" t="s">
        <v>46</v>
      </c>
      <c r="I90" s="17" t="s">
        <v>47</v>
      </c>
      <c r="J90" s="41">
        <v>141.22999572753906</v>
      </c>
      <c r="K90" s="5">
        <v>60</v>
      </c>
      <c r="L90" s="41">
        <f t="shared" si="8"/>
        <v>201.22999572753906</v>
      </c>
      <c r="M90" s="41">
        <v>128.44999694824219</v>
      </c>
      <c r="N90" s="5">
        <v>8</v>
      </c>
      <c r="O90" s="41">
        <f t="shared" si="9"/>
        <v>136.44999694824219</v>
      </c>
      <c r="P90" s="41">
        <f t="shared" si="10"/>
        <v>136.44999694824219</v>
      </c>
      <c r="Q90" s="41">
        <f t="shared" si="11"/>
        <v>54.37266420461382</v>
      </c>
    </row>
    <row r="91" spans="1:17" ht="90">
      <c r="A91" s="5">
        <v>82</v>
      </c>
      <c r="B91" s="17" t="s">
        <v>10</v>
      </c>
      <c r="C91" s="17">
        <v>2003</v>
      </c>
      <c r="D91" s="17">
        <v>2003</v>
      </c>
      <c r="E91" s="17">
        <v>2003</v>
      </c>
      <c r="F91" s="17">
        <v>2</v>
      </c>
      <c r="G91" s="17" t="s">
        <v>12</v>
      </c>
      <c r="H91" s="17" t="s">
        <v>13</v>
      </c>
      <c r="I91" s="17" t="s">
        <v>14</v>
      </c>
      <c r="J91" s="41">
        <v>136.58000183105469</v>
      </c>
      <c r="K91" s="5">
        <v>0</v>
      </c>
      <c r="L91" s="41">
        <f t="shared" si="8"/>
        <v>136.58000183105469</v>
      </c>
      <c r="M91" s="41">
        <v>135.63999938964844</v>
      </c>
      <c r="N91" s="5">
        <v>4</v>
      </c>
      <c r="O91" s="41">
        <f t="shared" si="9"/>
        <v>139.63999938964844</v>
      </c>
      <c r="P91" s="41">
        <f t="shared" si="10"/>
        <v>136.58000183105469</v>
      </c>
      <c r="Q91" s="41">
        <f t="shared" si="11"/>
        <v>54.51974519082291</v>
      </c>
    </row>
    <row r="92" spans="1:17" ht="30">
      <c r="A92" s="5">
        <v>83</v>
      </c>
      <c r="B92" s="17" t="s">
        <v>409</v>
      </c>
      <c r="C92" s="17">
        <v>2004</v>
      </c>
      <c r="D92" s="17">
        <v>2004</v>
      </c>
      <c r="E92" s="17">
        <v>2004</v>
      </c>
      <c r="F92" s="17" t="s">
        <v>84</v>
      </c>
      <c r="G92" s="17" t="s">
        <v>249</v>
      </c>
      <c r="H92" s="17" t="s">
        <v>250</v>
      </c>
      <c r="I92" s="17" t="s">
        <v>251</v>
      </c>
      <c r="J92" s="41">
        <v>142.13999938964844</v>
      </c>
      <c r="K92" s="5">
        <v>54</v>
      </c>
      <c r="L92" s="41">
        <f t="shared" si="8"/>
        <v>196.13999938964844</v>
      </c>
      <c r="M92" s="41">
        <v>134.60000610351562</v>
      </c>
      <c r="N92" s="5">
        <v>2</v>
      </c>
      <c r="O92" s="41">
        <f t="shared" si="9"/>
        <v>136.60000610351562</v>
      </c>
      <c r="P92" s="41">
        <f t="shared" si="10"/>
        <v>136.60000610351562</v>
      </c>
      <c r="Q92" s="41">
        <f t="shared" si="11"/>
        <v>54.542377018630425</v>
      </c>
    </row>
    <row r="93" spans="1:17" ht="60">
      <c r="A93" s="5">
        <v>84</v>
      </c>
      <c r="B93" s="17" t="s">
        <v>450</v>
      </c>
      <c r="C93" s="17">
        <v>2004</v>
      </c>
      <c r="D93" s="17">
        <v>2004</v>
      </c>
      <c r="E93" s="17">
        <v>2004</v>
      </c>
      <c r="F93" s="17" t="s">
        <v>84</v>
      </c>
      <c r="G93" s="17" t="s">
        <v>105</v>
      </c>
      <c r="H93" s="17" t="s">
        <v>106</v>
      </c>
      <c r="I93" s="17" t="s">
        <v>544</v>
      </c>
      <c r="J93" s="41">
        <v>129.25999450683594</v>
      </c>
      <c r="K93" s="5">
        <v>8</v>
      </c>
      <c r="L93" s="41">
        <f t="shared" si="8"/>
        <v>137.25999450683594</v>
      </c>
      <c r="M93" s="41">
        <v>134.69999694824219</v>
      </c>
      <c r="N93" s="5">
        <v>10</v>
      </c>
      <c r="O93" s="41">
        <f t="shared" si="9"/>
        <v>144.69999694824219</v>
      </c>
      <c r="P93" s="41">
        <f t="shared" si="10"/>
        <v>137.25999450683594</v>
      </c>
      <c r="Q93" s="41">
        <f t="shared" si="11"/>
        <v>55.289054706013253</v>
      </c>
    </row>
    <row r="94" spans="1:17">
      <c r="A94" s="5">
        <v>85</v>
      </c>
      <c r="B94" s="17" t="s">
        <v>261</v>
      </c>
      <c r="C94" s="17">
        <v>2000</v>
      </c>
      <c r="D94" s="17">
        <v>2000</v>
      </c>
      <c r="E94" s="17">
        <v>2000</v>
      </c>
      <c r="F94" s="17" t="s">
        <v>262</v>
      </c>
      <c r="G94" s="17" t="s">
        <v>100</v>
      </c>
      <c r="H94" s="17" t="s">
        <v>101</v>
      </c>
      <c r="I94" s="17" t="s">
        <v>102</v>
      </c>
      <c r="J94" s="41">
        <v>157.55000305175781</v>
      </c>
      <c r="K94" s="5">
        <v>12</v>
      </c>
      <c r="L94" s="41">
        <f t="shared" si="8"/>
        <v>169.55000305175781</v>
      </c>
      <c r="M94" s="41">
        <v>133.36000061035156</v>
      </c>
      <c r="N94" s="5">
        <v>4</v>
      </c>
      <c r="O94" s="41">
        <f t="shared" si="9"/>
        <v>137.36000061035156</v>
      </c>
      <c r="P94" s="41">
        <f t="shared" si="10"/>
        <v>137.36000061035156</v>
      </c>
      <c r="Q94" s="41">
        <f t="shared" si="11"/>
        <v>55.402196582024324</v>
      </c>
    </row>
    <row r="95" spans="1:17" ht="90">
      <c r="A95" s="5">
        <v>86</v>
      </c>
      <c r="B95" s="17" t="s">
        <v>473</v>
      </c>
      <c r="C95" s="17">
        <v>2003</v>
      </c>
      <c r="D95" s="17">
        <v>2003</v>
      </c>
      <c r="E95" s="17">
        <v>2003</v>
      </c>
      <c r="F95" s="17">
        <v>2</v>
      </c>
      <c r="G95" s="17" t="s">
        <v>19</v>
      </c>
      <c r="H95" s="17" t="s">
        <v>151</v>
      </c>
      <c r="I95" s="17" t="s">
        <v>152</v>
      </c>
      <c r="J95" s="41">
        <v>131.86000061035156</v>
      </c>
      <c r="K95" s="5">
        <v>6</v>
      </c>
      <c r="L95" s="41">
        <f t="shared" si="8"/>
        <v>137.86000061035156</v>
      </c>
      <c r="M95" s="41">
        <v>156.47000122070313</v>
      </c>
      <c r="N95" s="5">
        <v>54</v>
      </c>
      <c r="O95" s="41">
        <f t="shared" si="9"/>
        <v>210.47000122070313</v>
      </c>
      <c r="P95" s="41">
        <f t="shared" si="10"/>
        <v>137.86000061035156</v>
      </c>
      <c r="Q95" s="41">
        <f t="shared" si="11"/>
        <v>55.967871436026599</v>
      </c>
    </row>
    <row r="96" spans="1:17" ht="45">
      <c r="A96" s="5">
        <v>87</v>
      </c>
      <c r="B96" s="17" t="s">
        <v>308</v>
      </c>
      <c r="C96" s="17">
        <v>2002</v>
      </c>
      <c r="D96" s="17">
        <v>2002</v>
      </c>
      <c r="E96" s="17">
        <v>2002</v>
      </c>
      <c r="F96" s="17" t="s">
        <v>84</v>
      </c>
      <c r="G96" s="17" t="s">
        <v>55</v>
      </c>
      <c r="H96" s="17" t="s">
        <v>76</v>
      </c>
      <c r="I96" s="17" t="s">
        <v>168</v>
      </c>
      <c r="J96" s="41">
        <v>133.28999328613281</v>
      </c>
      <c r="K96" s="5">
        <v>6</v>
      </c>
      <c r="L96" s="41">
        <f t="shared" si="8"/>
        <v>139.28999328613281</v>
      </c>
      <c r="M96" s="41">
        <v>143.08999633789062</v>
      </c>
      <c r="N96" s="5">
        <v>6</v>
      </c>
      <c r="O96" s="41">
        <f t="shared" si="9"/>
        <v>149.08999633789062</v>
      </c>
      <c r="P96" s="41">
        <f t="shared" si="10"/>
        <v>139.28999328613281</v>
      </c>
      <c r="Q96" s="41">
        <f t="shared" si="11"/>
        <v>57.585693232220336</v>
      </c>
    </row>
    <row r="97" spans="1:17" ht="30">
      <c r="A97" s="5">
        <v>88</v>
      </c>
      <c r="B97" s="17" t="s">
        <v>207</v>
      </c>
      <c r="C97" s="17">
        <v>2002</v>
      </c>
      <c r="D97" s="17">
        <v>2002</v>
      </c>
      <c r="E97" s="17">
        <v>2002</v>
      </c>
      <c r="F97" s="17">
        <v>1</v>
      </c>
      <c r="G97" s="17" t="s">
        <v>67</v>
      </c>
      <c r="H97" s="17" t="s">
        <v>171</v>
      </c>
      <c r="I97" s="17" t="s">
        <v>172</v>
      </c>
      <c r="J97" s="41">
        <v>106.76000213623047</v>
      </c>
      <c r="K97" s="5">
        <v>50</v>
      </c>
      <c r="L97" s="41">
        <f t="shared" si="8"/>
        <v>156.76000213623047</v>
      </c>
      <c r="M97" s="41">
        <v>133.17999267578125</v>
      </c>
      <c r="N97" s="5">
        <v>8</v>
      </c>
      <c r="O97" s="41">
        <f t="shared" si="9"/>
        <v>141.17999267578125</v>
      </c>
      <c r="P97" s="41">
        <f t="shared" si="10"/>
        <v>141.17999267578125</v>
      </c>
      <c r="Q97" s="41">
        <f t="shared" si="11"/>
        <v>59.723943489827846</v>
      </c>
    </row>
    <row r="98" spans="1:17" ht="45">
      <c r="A98" s="5">
        <v>89</v>
      </c>
      <c r="B98" s="17" t="s">
        <v>240</v>
      </c>
      <c r="C98" s="17">
        <v>2002</v>
      </c>
      <c r="D98" s="17">
        <v>2002</v>
      </c>
      <c r="E98" s="17">
        <v>2002</v>
      </c>
      <c r="F98" s="17" t="s">
        <v>84</v>
      </c>
      <c r="G98" s="17" t="s">
        <v>85</v>
      </c>
      <c r="H98" s="17" t="s">
        <v>90</v>
      </c>
      <c r="I98" s="17" t="s">
        <v>91</v>
      </c>
      <c r="J98" s="41">
        <v>154.24000549316406</v>
      </c>
      <c r="K98" s="5">
        <v>10</v>
      </c>
      <c r="L98" s="41">
        <f t="shared" si="8"/>
        <v>164.24000549316406</v>
      </c>
      <c r="M98" s="41">
        <v>133.94999694824219</v>
      </c>
      <c r="N98" s="5">
        <v>8</v>
      </c>
      <c r="O98" s="41">
        <f t="shared" si="9"/>
        <v>141.94999694824219</v>
      </c>
      <c r="P98" s="41">
        <f t="shared" si="10"/>
        <v>141.94999694824219</v>
      </c>
      <c r="Q98" s="41">
        <f t="shared" si="11"/>
        <v>60.595087598638777</v>
      </c>
    </row>
    <row r="99" spans="1:17" ht="60">
      <c r="A99" s="5">
        <v>90</v>
      </c>
      <c r="B99" s="17" t="s">
        <v>114</v>
      </c>
      <c r="C99" s="17">
        <v>2004</v>
      </c>
      <c r="D99" s="17">
        <v>2004</v>
      </c>
      <c r="E99" s="17">
        <v>2004</v>
      </c>
      <c r="F99" s="17">
        <v>3</v>
      </c>
      <c r="G99" s="17" t="s">
        <v>25</v>
      </c>
      <c r="H99" s="17" t="s">
        <v>115</v>
      </c>
      <c r="I99" s="17" t="s">
        <v>116</v>
      </c>
      <c r="J99" s="41">
        <v>122.13999938964844</v>
      </c>
      <c r="K99" s="5">
        <v>56</v>
      </c>
      <c r="L99" s="41">
        <f t="shared" si="8"/>
        <v>178.13999938964844</v>
      </c>
      <c r="M99" s="41">
        <v>136.80000305175781</v>
      </c>
      <c r="N99" s="5">
        <v>8</v>
      </c>
      <c r="O99" s="41">
        <f t="shared" si="9"/>
        <v>144.80000305175781</v>
      </c>
      <c r="P99" s="41">
        <f t="shared" si="10"/>
        <v>144.80000305175781</v>
      </c>
      <c r="Q99" s="41">
        <f t="shared" si="11"/>
        <v>63.819441171662326</v>
      </c>
    </row>
    <row r="100" spans="1:17" ht="30">
      <c r="A100" s="5">
        <v>91</v>
      </c>
      <c r="B100" s="17" t="s">
        <v>366</v>
      </c>
      <c r="C100" s="17">
        <v>2004</v>
      </c>
      <c r="D100" s="17">
        <v>2004</v>
      </c>
      <c r="E100" s="17">
        <v>2004</v>
      </c>
      <c r="F100" s="17" t="s">
        <v>84</v>
      </c>
      <c r="G100" s="17" t="s">
        <v>67</v>
      </c>
      <c r="H100" s="17" t="s">
        <v>171</v>
      </c>
      <c r="I100" s="17" t="s">
        <v>172</v>
      </c>
      <c r="J100" s="41">
        <v>127.91999816894531</v>
      </c>
      <c r="K100" s="5">
        <v>56</v>
      </c>
      <c r="L100" s="41">
        <f t="shared" si="8"/>
        <v>183.91999816894531</v>
      </c>
      <c r="M100" s="41">
        <v>142.16000366210937</v>
      </c>
      <c r="N100" s="5">
        <v>6</v>
      </c>
      <c r="O100" s="41">
        <f t="shared" si="9"/>
        <v>148.16000366210937</v>
      </c>
      <c r="P100" s="41">
        <f t="shared" si="10"/>
        <v>148.16000366210937</v>
      </c>
      <c r="Q100" s="41">
        <f t="shared" si="11"/>
        <v>67.62077688107864</v>
      </c>
    </row>
    <row r="101" spans="1:17" ht="30">
      <c r="A101" s="5" t="s">
        <v>8</v>
      </c>
      <c r="B101" s="17" t="s">
        <v>209</v>
      </c>
      <c r="C101" s="17">
        <v>2004</v>
      </c>
      <c r="D101" s="17">
        <v>2004</v>
      </c>
      <c r="E101" s="17">
        <v>2004</v>
      </c>
      <c r="F101" s="17">
        <v>1</v>
      </c>
      <c r="G101" s="17" t="s">
        <v>210</v>
      </c>
      <c r="H101" s="17" t="s">
        <v>211</v>
      </c>
      <c r="I101" s="17" t="s">
        <v>212</v>
      </c>
      <c r="J101" s="41">
        <v>151.16000366210937</v>
      </c>
      <c r="K101" s="5">
        <v>4</v>
      </c>
      <c r="L101" s="41">
        <f t="shared" si="8"/>
        <v>155.16000366210937</v>
      </c>
      <c r="M101" s="41">
        <v>159.08000183105469</v>
      </c>
      <c r="N101" s="5">
        <v>6</v>
      </c>
      <c r="O101" s="41">
        <f t="shared" si="9"/>
        <v>165.08000183105469</v>
      </c>
      <c r="P101" s="41">
        <f t="shared" si="10"/>
        <v>155.16000366210937</v>
      </c>
      <c r="Q101" s="41">
        <f t="shared" si="11"/>
        <v>75.540224837110387</v>
      </c>
    </row>
    <row r="102" spans="1:17" ht="30">
      <c r="A102" s="5">
        <v>92</v>
      </c>
      <c r="B102" s="17" t="s">
        <v>316</v>
      </c>
      <c r="C102" s="17">
        <v>2000</v>
      </c>
      <c r="D102" s="17">
        <v>2000</v>
      </c>
      <c r="E102" s="17">
        <v>2000</v>
      </c>
      <c r="F102" s="17">
        <v>3</v>
      </c>
      <c r="G102" s="17" t="s">
        <v>225</v>
      </c>
      <c r="H102" s="17" t="s">
        <v>197</v>
      </c>
      <c r="I102" s="17" t="s">
        <v>317</v>
      </c>
      <c r="J102" s="41">
        <v>135.13999938964844</v>
      </c>
      <c r="K102" s="5">
        <v>60</v>
      </c>
      <c r="L102" s="41">
        <f t="shared" si="8"/>
        <v>195.13999938964844</v>
      </c>
      <c r="M102" s="41">
        <v>150.3800048828125</v>
      </c>
      <c r="N102" s="5">
        <v>16</v>
      </c>
      <c r="O102" s="41">
        <f t="shared" si="9"/>
        <v>166.3800048828125</v>
      </c>
      <c r="P102" s="41">
        <f t="shared" si="10"/>
        <v>166.3800048828125</v>
      </c>
      <c r="Q102" s="41">
        <f t="shared" si="11"/>
        <v>88.233969941963437</v>
      </c>
    </row>
    <row r="103" spans="1:17">
      <c r="A103" s="5">
        <v>93</v>
      </c>
      <c r="B103" s="17" t="s">
        <v>99</v>
      </c>
      <c r="C103" s="17">
        <v>2000</v>
      </c>
      <c r="D103" s="17">
        <v>2000</v>
      </c>
      <c r="E103" s="17">
        <v>2000</v>
      </c>
      <c r="F103" s="17" t="s">
        <v>84</v>
      </c>
      <c r="G103" s="17" t="s">
        <v>100</v>
      </c>
      <c r="H103" s="17" t="s">
        <v>101</v>
      </c>
      <c r="I103" s="17" t="s">
        <v>102</v>
      </c>
      <c r="J103" s="41">
        <v>144.58000183105469</v>
      </c>
      <c r="K103" s="5">
        <v>108</v>
      </c>
      <c r="L103" s="41">
        <f t="shared" si="8"/>
        <v>252.58000183105469</v>
      </c>
      <c r="M103" s="41">
        <v>161.25999450683594</v>
      </c>
      <c r="N103" s="5">
        <v>16</v>
      </c>
      <c r="O103" s="41">
        <f t="shared" si="9"/>
        <v>177.25999450683594</v>
      </c>
      <c r="P103" s="41">
        <f t="shared" si="10"/>
        <v>177.25999450683594</v>
      </c>
      <c r="Q103" s="41">
        <f t="shared" si="11"/>
        <v>100.54304302619474</v>
      </c>
    </row>
    <row r="104" spans="1:17" ht="75">
      <c r="A104" s="5">
        <v>94</v>
      </c>
      <c r="B104" s="17" t="s">
        <v>242</v>
      </c>
      <c r="C104" s="17">
        <v>2002</v>
      </c>
      <c r="D104" s="17">
        <v>2002</v>
      </c>
      <c r="E104" s="17">
        <v>2002</v>
      </c>
      <c r="F104" s="17">
        <v>1</v>
      </c>
      <c r="G104" s="17" t="s">
        <v>71</v>
      </c>
      <c r="H104" s="17" t="s">
        <v>161</v>
      </c>
      <c r="I104" s="17" t="s">
        <v>243</v>
      </c>
      <c r="J104" s="41">
        <v>136.03999328613281</v>
      </c>
      <c r="K104" s="5">
        <v>58</v>
      </c>
      <c r="L104" s="41">
        <f t="shared" si="8"/>
        <v>194.03999328613281</v>
      </c>
      <c r="M104" s="41">
        <v>133.30000305175781</v>
      </c>
      <c r="N104" s="5">
        <v>52</v>
      </c>
      <c r="O104" s="41">
        <f t="shared" si="9"/>
        <v>185.30000305175781</v>
      </c>
      <c r="P104" s="41">
        <f t="shared" si="10"/>
        <v>185.30000305175781</v>
      </c>
      <c r="Q104" s="41">
        <f t="shared" si="11"/>
        <v>109.63910434584609</v>
      </c>
    </row>
    <row r="105" spans="1:17" ht="45">
      <c r="A105" s="5">
        <v>95</v>
      </c>
      <c r="B105" s="17" t="s">
        <v>154</v>
      </c>
      <c r="C105" s="17">
        <v>2004</v>
      </c>
      <c r="D105" s="17">
        <v>2004</v>
      </c>
      <c r="E105" s="17">
        <v>2004</v>
      </c>
      <c r="F105" s="17" t="s">
        <v>84</v>
      </c>
      <c r="G105" s="17" t="s">
        <v>85</v>
      </c>
      <c r="H105" s="17" t="s">
        <v>90</v>
      </c>
      <c r="I105" s="17" t="s">
        <v>91</v>
      </c>
      <c r="J105" s="41">
        <v>208.33000183105469</v>
      </c>
      <c r="K105" s="5">
        <v>212</v>
      </c>
      <c r="L105" s="41">
        <f t="shared" si="8"/>
        <v>420.33000183105469</v>
      </c>
      <c r="M105" s="41">
        <v>181.55000305175781</v>
      </c>
      <c r="N105" s="5">
        <v>10</v>
      </c>
      <c r="O105" s="41">
        <f t="shared" si="9"/>
        <v>191.55000305175781</v>
      </c>
      <c r="P105" s="41">
        <f t="shared" si="10"/>
        <v>191.55000305175781</v>
      </c>
      <c r="Q105" s="41">
        <f t="shared" si="11"/>
        <v>116.71004002087446</v>
      </c>
    </row>
    <row r="106" spans="1:17" ht="60">
      <c r="A106" s="5">
        <v>96</v>
      </c>
      <c r="B106" s="17" t="s">
        <v>127</v>
      </c>
      <c r="C106" s="17">
        <v>2004</v>
      </c>
      <c r="D106" s="17">
        <v>2004</v>
      </c>
      <c r="E106" s="17">
        <v>2004</v>
      </c>
      <c r="F106" s="17">
        <v>3</v>
      </c>
      <c r="G106" s="17" t="s">
        <v>19</v>
      </c>
      <c r="H106" s="17" t="s">
        <v>20</v>
      </c>
      <c r="I106" s="17" t="s">
        <v>21</v>
      </c>
      <c r="J106" s="41">
        <v>181.50999450683594</v>
      </c>
      <c r="K106" s="5">
        <v>106</v>
      </c>
      <c r="L106" s="41">
        <f t="shared" ref="L106:L137" si="12">J106+K106</f>
        <v>287.50999450683594</v>
      </c>
      <c r="M106" s="41">
        <v>187.30000305175781</v>
      </c>
      <c r="N106" s="5">
        <v>14</v>
      </c>
      <c r="O106" s="41">
        <f t="shared" ref="O106:O137" si="13">M106+N106</f>
        <v>201.30000305175781</v>
      </c>
      <c r="P106" s="41">
        <f t="shared" ref="P106:P137" si="14">MIN(O106,L106)</f>
        <v>201.30000305175781</v>
      </c>
      <c r="Q106" s="41">
        <f t="shared" ref="Q106:Q137" si="15">IF( AND(ISNUMBER(P$10),ISNUMBER(P106)),(P106-P$10)/P$10*100,"")</f>
        <v>127.7406996739187</v>
      </c>
    </row>
    <row r="107" spans="1:17">
      <c r="A107" s="5" t="s">
        <v>8</v>
      </c>
      <c r="B107" s="17" t="s">
        <v>447</v>
      </c>
      <c r="C107" s="17">
        <v>2004</v>
      </c>
      <c r="D107" s="17">
        <v>2004</v>
      </c>
      <c r="E107" s="17">
        <v>2004</v>
      </c>
      <c r="F107" s="17">
        <v>1</v>
      </c>
      <c r="G107" s="17" t="s">
        <v>210</v>
      </c>
      <c r="H107" s="17" t="s">
        <v>211</v>
      </c>
      <c r="I107" s="17" t="s">
        <v>448</v>
      </c>
      <c r="J107" s="41">
        <v>148.49000549316406</v>
      </c>
      <c r="K107" s="5">
        <v>210</v>
      </c>
      <c r="L107" s="41">
        <f t="shared" si="12"/>
        <v>358.49000549316406</v>
      </c>
      <c r="M107" s="41">
        <v>139.8800048828125</v>
      </c>
      <c r="N107" s="5">
        <v>64</v>
      </c>
      <c r="O107" s="41">
        <f t="shared" si="13"/>
        <v>203.8800048828125</v>
      </c>
      <c r="P107" s="41">
        <f t="shared" si="14"/>
        <v>203.8800048828125</v>
      </c>
      <c r="Q107" s="41">
        <f t="shared" si="15"/>
        <v>130.65958399213358</v>
      </c>
    </row>
    <row r="109" spans="1:17" ht="18.75">
      <c r="A109" s="21" t="s">
        <v>828</v>
      </c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7">
      <c r="A110" s="28" t="s">
        <v>818</v>
      </c>
      <c r="B110" s="28" t="s">
        <v>1</v>
      </c>
      <c r="C110" s="28" t="s">
        <v>2</v>
      </c>
      <c r="D110" s="28" t="s">
        <v>493</v>
      </c>
      <c r="E110" s="28" t="s">
        <v>494</v>
      </c>
      <c r="F110" s="28" t="s">
        <v>3</v>
      </c>
      <c r="G110" s="28" t="s">
        <v>4</v>
      </c>
      <c r="H110" s="28" t="s">
        <v>5</v>
      </c>
      <c r="I110" s="28" t="s">
        <v>6</v>
      </c>
      <c r="J110" s="30" t="s">
        <v>820</v>
      </c>
      <c r="K110" s="31"/>
      <c r="L110" s="32"/>
      <c r="M110" s="30" t="s">
        <v>824</v>
      </c>
      <c r="N110" s="31"/>
      <c r="O110" s="32"/>
      <c r="P110" s="28" t="s">
        <v>825</v>
      </c>
      <c r="Q110" s="28" t="s">
        <v>826</v>
      </c>
    </row>
    <row r="111" spans="1:17">
      <c r="A111" s="29"/>
      <c r="B111" s="29"/>
      <c r="C111" s="29"/>
      <c r="D111" s="29"/>
      <c r="E111" s="29"/>
      <c r="F111" s="29"/>
      <c r="G111" s="29"/>
      <c r="H111" s="29"/>
      <c r="I111" s="29"/>
      <c r="J111" s="33" t="s">
        <v>821</v>
      </c>
      <c r="K111" s="33" t="s">
        <v>822</v>
      </c>
      <c r="L111" s="33" t="s">
        <v>823</v>
      </c>
      <c r="M111" s="33" t="s">
        <v>821</v>
      </c>
      <c r="N111" s="33" t="s">
        <v>822</v>
      </c>
      <c r="O111" s="33" t="s">
        <v>823</v>
      </c>
      <c r="P111" s="29"/>
      <c r="Q111" s="29"/>
    </row>
    <row r="112" spans="1:17" ht="60">
      <c r="A112" s="38">
        <v>1</v>
      </c>
      <c r="B112" s="39" t="s">
        <v>829</v>
      </c>
      <c r="C112" s="39" t="s">
        <v>830</v>
      </c>
      <c r="D112" s="39">
        <v>2000</v>
      </c>
      <c r="E112" s="39">
        <v>2000</v>
      </c>
      <c r="F112" s="39" t="s">
        <v>831</v>
      </c>
      <c r="G112" s="39" t="s">
        <v>45</v>
      </c>
      <c r="H112" s="39" t="s">
        <v>96</v>
      </c>
      <c r="I112" s="39" t="s">
        <v>646</v>
      </c>
      <c r="J112" s="40">
        <v>111.47000122070312</v>
      </c>
      <c r="K112" s="38">
        <v>0</v>
      </c>
      <c r="L112" s="40">
        <f t="shared" ref="L112:L139" si="16">J112+K112</f>
        <v>111.47000122070312</v>
      </c>
      <c r="M112" s="40"/>
      <c r="N112" s="38"/>
      <c r="O112" s="40" t="s">
        <v>827</v>
      </c>
      <c r="P112" s="40">
        <f t="shared" ref="P112:P139" si="17">MIN(O112,L112)</f>
        <v>111.47000122070312</v>
      </c>
      <c r="Q112" s="40">
        <f t="shared" ref="Q112:Q139" si="18">IF( AND(ISNUMBER(P$112),ISNUMBER(P112)),(P112-P$112)/P$112*100,"")</f>
        <v>0</v>
      </c>
    </row>
    <row r="113" spans="1:17" ht="30">
      <c r="A113" s="5">
        <v>2</v>
      </c>
      <c r="B113" s="17" t="s">
        <v>832</v>
      </c>
      <c r="C113" s="17" t="s">
        <v>830</v>
      </c>
      <c r="D113" s="17">
        <v>2000</v>
      </c>
      <c r="E113" s="17">
        <v>2000</v>
      </c>
      <c r="F113" s="17" t="s">
        <v>833</v>
      </c>
      <c r="G113" s="17" t="s">
        <v>105</v>
      </c>
      <c r="H113" s="17" t="s">
        <v>175</v>
      </c>
      <c r="I113" s="17" t="s">
        <v>176</v>
      </c>
      <c r="J113" s="41">
        <v>112.75</v>
      </c>
      <c r="K113" s="5">
        <v>4</v>
      </c>
      <c r="L113" s="41">
        <f t="shared" si="16"/>
        <v>116.75</v>
      </c>
      <c r="M113" s="41">
        <v>135.39999389648437</v>
      </c>
      <c r="N113" s="5">
        <v>50</v>
      </c>
      <c r="O113" s="41">
        <f t="shared" ref="O112:O139" si="19">M113+N113</f>
        <v>185.39999389648437</v>
      </c>
      <c r="P113" s="41">
        <f t="shared" si="17"/>
        <v>116.75</v>
      </c>
      <c r="Q113" s="41">
        <f t="shared" si="18"/>
        <v>4.7366993105551609</v>
      </c>
    </row>
    <row r="114" spans="1:17" ht="60">
      <c r="A114" s="5">
        <v>3</v>
      </c>
      <c r="B114" s="17" t="s">
        <v>834</v>
      </c>
      <c r="C114" s="17" t="s">
        <v>830</v>
      </c>
      <c r="D114" s="17">
        <v>2000</v>
      </c>
      <c r="E114" s="17">
        <v>2000</v>
      </c>
      <c r="F114" s="17" t="s">
        <v>835</v>
      </c>
      <c r="G114" s="17" t="s">
        <v>225</v>
      </c>
      <c r="H114" s="17" t="s">
        <v>193</v>
      </c>
      <c r="I114" s="17" t="s">
        <v>226</v>
      </c>
      <c r="J114" s="41">
        <v>107.77999877929687</v>
      </c>
      <c r="K114" s="5">
        <v>10</v>
      </c>
      <c r="L114" s="41">
        <f t="shared" si="16"/>
        <v>117.77999877929687</v>
      </c>
      <c r="M114" s="41">
        <v>132.80999755859375</v>
      </c>
      <c r="N114" s="5">
        <v>4</v>
      </c>
      <c r="O114" s="41">
        <f t="shared" si="19"/>
        <v>136.80999755859375</v>
      </c>
      <c r="P114" s="41">
        <f t="shared" si="17"/>
        <v>117.77999877929687</v>
      </c>
      <c r="Q114" s="41">
        <f t="shared" si="18"/>
        <v>5.6607136355012484</v>
      </c>
    </row>
    <row r="115" spans="1:17" ht="45">
      <c r="A115" s="5">
        <v>4</v>
      </c>
      <c r="B115" s="17" t="s">
        <v>836</v>
      </c>
      <c r="C115" s="17" t="s">
        <v>830</v>
      </c>
      <c r="D115" s="17">
        <v>2000</v>
      </c>
      <c r="E115" s="17">
        <v>2000</v>
      </c>
      <c r="F115" s="17" t="s">
        <v>837</v>
      </c>
      <c r="G115" s="17" t="s">
        <v>36</v>
      </c>
      <c r="H115" s="17" t="s">
        <v>139</v>
      </c>
      <c r="I115" s="17" t="s">
        <v>390</v>
      </c>
      <c r="J115" s="41">
        <v>113.97000122070312</v>
      </c>
      <c r="K115" s="5">
        <v>8</v>
      </c>
      <c r="L115" s="41">
        <f t="shared" si="16"/>
        <v>121.97000122070312</v>
      </c>
      <c r="M115" s="41">
        <v>140.46000671386719</v>
      </c>
      <c r="N115" s="5">
        <v>62</v>
      </c>
      <c r="O115" s="41">
        <f t="shared" si="19"/>
        <v>202.46000671386719</v>
      </c>
      <c r="P115" s="41">
        <f t="shared" si="17"/>
        <v>121.97000122070312</v>
      </c>
      <c r="Q115" s="41">
        <f t="shared" si="18"/>
        <v>9.4195746703283021</v>
      </c>
    </row>
    <row r="116" spans="1:17" ht="120">
      <c r="A116" s="5">
        <v>5</v>
      </c>
      <c r="B116" s="17" t="s">
        <v>838</v>
      </c>
      <c r="C116" s="17" t="s">
        <v>839</v>
      </c>
      <c r="D116" s="17">
        <v>2002</v>
      </c>
      <c r="E116" s="17">
        <v>2001</v>
      </c>
      <c r="F116" s="17" t="s">
        <v>831</v>
      </c>
      <c r="G116" s="17" t="s">
        <v>71</v>
      </c>
      <c r="H116" s="17" t="s">
        <v>680</v>
      </c>
      <c r="I116" s="17" t="s">
        <v>73</v>
      </c>
      <c r="J116" s="41">
        <v>120</v>
      </c>
      <c r="K116" s="5">
        <v>2</v>
      </c>
      <c r="L116" s="41">
        <f t="shared" si="16"/>
        <v>122</v>
      </c>
      <c r="M116" s="41"/>
      <c r="N116" s="5"/>
      <c r="O116" s="41" t="s">
        <v>827</v>
      </c>
      <c r="P116" s="41">
        <f t="shared" si="17"/>
        <v>122</v>
      </c>
      <c r="Q116" s="41">
        <f t="shared" si="18"/>
        <v>9.4464866457193128</v>
      </c>
    </row>
    <row r="117" spans="1:17" ht="30">
      <c r="A117" s="5">
        <v>6</v>
      </c>
      <c r="B117" s="17" t="s">
        <v>840</v>
      </c>
      <c r="C117" s="17" t="s">
        <v>841</v>
      </c>
      <c r="D117" s="17">
        <v>2002</v>
      </c>
      <c r="E117" s="17">
        <v>2001</v>
      </c>
      <c r="F117" s="17" t="s">
        <v>833</v>
      </c>
      <c r="G117" s="17" t="s">
        <v>60</v>
      </c>
      <c r="H117" s="17" t="s">
        <v>171</v>
      </c>
      <c r="I117" s="17" t="s">
        <v>172</v>
      </c>
      <c r="J117" s="41">
        <v>128.47000122070312</v>
      </c>
      <c r="K117" s="5">
        <v>4</v>
      </c>
      <c r="L117" s="41">
        <f t="shared" si="16"/>
        <v>132.47000122070312</v>
      </c>
      <c r="M117" s="41">
        <v>121.04000091552734</v>
      </c>
      <c r="N117" s="5">
        <v>2</v>
      </c>
      <c r="O117" s="41">
        <f t="shared" si="19"/>
        <v>123.04000091552734</v>
      </c>
      <c r="P117" s="41">
        <f t="shared" si="17"/>
        <v>123.04000091552734</v>
      </c>
      <c r="Q117" s="41">
        <f t="shared" si="18"/>
        <v>10.379473910578323</v>
      </c>
    </row>
    <row r="118" spans="1:17" ht="45">
      <c r="A118" s="5">
        <v>7</v>
      </c>
      <c r="B118" s="17" t="s">
        <v>842</v>
      </c>
      <c r="C118" s="17" t="s">
        <v>830</v>
      </c>
      <c r="D118" s="17">
        <v>2000</v>
      </c>
      <c r="E118" s="17">
        <v>2000</v>
      </c>
      <c r="F118" s="17" t="s">
        <v>831</v>
      </c>
      <c r="G118" s="17" t="s">
        <v>105</v>
      </c>
      <c r="H118" s="17" t="s">
        <v>106</v>
      </c>
      <c r="I118" s="17" t="s">
        <v>354</v>
      </c>
      <c r="J118" s="41">
        <v>121.29000091552734</v>
      </c>
      <c r="K118" s="5">
        <v>2</v>
      </c>
      <c r="L118" s="41">
        <f t="shared" si="16"/>
        <v>123.29000091552734</v>
      </c>
      <c r="M118" s="41">
        <v>129.66000366210937</v>
      </c>
      <c r="N118" s="5">
        <v>4</v>
      </c>
      <c r="O118" s="41">
        <f t="shared" si="19"/>
        <v>133.66000366210937</v>
      </c>
      <c r="P118" s="41">
        <f t="shared" si="17"/>
        <v>123.29000091552734</v>
      </c>
      <c r="Q118" s="41">
        <f t="shared" si="18"/>
        <v>10.603749497967092</v>
      </c>
    </row>
    <row r="119" spans="1:17" ht="90">
      <c r="A119" s="5">
        <v>8</v>
      </c>
      <c r="B119" s="17" t="s">
        <v>843</v>
      </c>
      <c r="C119" s="17" t="s">
        <v>844</v>
      </c>
      <c r="D119" s="17">
        <v>2003</v>
      </c>
      <c r="E119" s="17">
        <v>2003</v>
      </c>
      <c r="F119" s="17" t="s">
        <v>833</v>
      </c>
      <c r="G119" s="17" t="s">
        <v>12</v>
      </c>
      <c r="H119" s="17" t="s">
        <v>13</v>
      </c>
      <c r="I119" s="17" t="s">
        <v>14</v>
      </c>
      <c r="J119" s="41">
        <v>125.58000183105469</v>
      </c>
      <c r="K119" s="5">
        <v>2</v>
      </c>
      <c r="L119" s="41">
        <f t="shared" si="16"/>
        <v>127.58000183105469</v>
      </c>
      <c r="M119" s="41">
        <v>145.13999938964844</v>
      </c>
      <c r="N119" s="5">
        <v>6</v>
      </c>
      <c r="O119" s="41">
        <f t="shared" si="19"/>
        <v>151.13999938964844</v>
      </c>
      <c r="P119" s="41">
        <f t="shared" si="17"/>
        <v>127.58000183105469</v>
      </c>
      <c r="Q119" s="41">
        <f t="shared" si="18"/>
        <v>14.452319398880102</v>
      </c>
    </row>
    <row r="120" spans="1:17" ht="45">
      <c r="A120" s="5">
        <v>9</v>
      </c>
      <c r="B120" s="17" t="s">
        <v>845</v>
      </c>
      <c r="C120" s="17" t="s">
        <v>846</v>
      </c>
      <c r="D120" s="17">
        <v>2002</v>
      </c>
      <c r="E120" s="17">
        <v>2000</v>
      </c>
      <c r="F120" s="17" t="s">
        <v>833</v>
      </c>
      <c r="G120" s="17" t="s">
        <v>105</v>
      </c>
      <c r="H120" s="17" t="s">
        <v>106</v>
      </c>
      <c r="I120" s="17" t="s">
        <v>107</v>
      </c>
      <c r="J120" s="41">
        <v>141.42999267578125</v>
      </c>
      <c r="K120" s="5">
        <v>10</v>
      </c>
      <c r="L120" s="41">
        <f t="shared" si="16"/>
        <v>151.42999267578125</v>
      </c>
      <c r="M120" s="41">
        <v>128.78999328613281</v>
      </c>
      <c r="N120" s="5">
        <v>2</v>
      </c>
      <c r="O120" s="41">
        <f t="shared" si="19"/>
        <v>130.78999328613281</v>
      </c>
      <c r="P120" s="41">
        <f t="shared" si="17"/>
        <v>130.78999328613281</v>
      </c>
      <c r="Q120" s="41">
        <f t="shared" si="18"/>
        <v>17.332010275282407</v>
      </c>
    </row>
    <row r="121" spans="1:17" ht="90">
      <c r="A121" s="5">
        <v>10</v>
      </c>
      <c r="B121" s="17" t="s">
        <v>847</v>
      </c>
      <c r="C121" s="17" t="s">
        <v>848</v>
      </c>
      <c r="D121" s="17">
        <v>2003</v>
      </c>
      <c r="E121" s="17">
        <v>2002</v>
      </c>
      <c r="F121" s="17" t="s">
        <v>833</v>
      </c>
      <c r="G121" s="17" t="s">
        <v>12</v>
      </c>
      <c r="H121" s="17" t="s">
        <v>13</v>
      </c>
      <c r="I121" s="17" t="s">
        <v>14</v>
      </c>
      <c r="J121" s="41">
        <v>127.5</v>
      </c>
      <c r="K121" s="5">
        <v>6</v>
      </c>
      <c r="L121" s="41">
        <f t="shared" si="16"/>
        <v>133.5</v>
      </c>
      <c r="M121" s="41">
        <v>171.44999694824219</v>
      </c>
      <c r="N121" s="5">
        <v>8</v>
      </c>
      <c r="O121" s="41">
        <f t="shared" si="19"/>
        <v>179.44999694824219</v>
      </c>
      <c r="P121" s="41">
        <f t="shared" si="17"/>
        <v>133.5</v>
      </c>
      <c r="Q121" s="41">
        <f t="shared" si="18"/>
        <v>19.76316366560269</v>
      </c>
    </row>
    <row r="122" spans="1:17" ht="75">
      <c r="A122" s="5">
        <v>11</v>
      </c>
      <c r="B122" s="17" t="s">
        <v>849</v>
      </c>
      <c r="C122" s="17" t="s">
        <v>846</v>
      </c>
      <c r="D122" s="17">
        <v>2002</v>
      </c>
      <c r="E122" s="17">
        <v>2000</v>
      </c>
      <c r="F122" s="17" t="s">
        <v>833</v>
      </c>
      <c r="G122" s="17" t="s">
        <v>25</v>
      </c>
      <c r="H122" s="17" t="s">
        <v>26</v>
      </c>
      <c r="I122" s="17" t="s">
        <v>604</v>
      </c>
      <c r="J122" s="41">
        <v>133.46000671386719</v>
      </c>
      <c r="K122" s="5">
        <v>10</v>
      </c>
      <c r="L122" s="41">
        <f t="shared" si="16"/>
        <v>143.46000671386719</v>
      </c>
      <c r="M122" s="41">
        <v>131.97999572753906</v>
      </c>
      <c r="N122" s="5">
        <v>4</v>
      </c>
      <c r="O122" s="41">
        <f t="shared" si="19"/>
        <v>135.97999572753906</v>
      </c>
      <c r="P122" s="41">
        <f t="shared" si="17"/>
        <v>135.97999572753906</v>
      </c>
      <c r="Q122" s="41">
        <f t="shared" si="18"/>
        <v>21.987973659664533</v>
      </c>
    </row>
    <row r="123" spans="1:17" ht="90">
      <c r="A123" s="5">
        <v>12</v>
      </c>
      <c r="B123" s="17" t="s">
        <v>850</v>
      </c>
      <c r="C123" s="17" t="s">
        <v>851</v>
      </c>
      <c r="D123" s="17">
        <v>2001</v>
      </c>
      <c r="E123" s="17">
        <v>2000</v>
      </c>
      <c r="F123" s="17" t="s">
        <v>852</v>
      </c>
      <c r="G123" s="17" t="s">
        <v>685</v>
      </c>
      <c r="H123" s="17" t="s">
        <v>686</v>
      </c>
      <c r="I123" s="17" t="s">
        <v>687</v>
      </c>
      <c r="J123" s="41">
        <v>137.1199951171875</v>
      </c>
      <c r="K123" s="5">
        <v>12</v>
      </c>
      <c r="L123" s="41">
        <f t="shared" si="16"/>
        <v>149.1199951171875</v>
      </c>
      <c r="M123" s="41">
        <v>130.02000427246094</v>
      </c>
      <c r="N123" s="5">
        <v>8</v>
      </c>
      <c r="O123" s="41">
        <f t="shared" si="19"/>
        <v>138.02000427246094</v>
      </c>
      <c r="P123" s="41">
        <f t="shared" si="17"/>
        <v>138.02000427246094</v>
      </c>
      <c r="Q123" s="41">
        <f t="shared" si="18"/>
        <v>23.81807011842638</v>
      </c>
    </row>
    <row r="124" spans="1:17" ht="75">
      <c r="A124" s="5">
        <v>13</v>
      </c>
      <c r="B124" s="17" t="s">
        <v>853</v>
      </c>
      <c r="C124" s="17" t="s">
        <v>854</v>
      </c>
      <c r="D124" s="17">
        <v>2002</v>
      </c>
      <c r="E124" s="17">
        <v>2002</v>
      </c>
      <c r="F124" s="17" t="s">
        <v>855</v>
      </c>
      <c r="G124" s="17" t="s">
        <v>30</v>
      </c>
      <c r="H124" s="17" t="s">
        <v>31</v>
      </c>
      <c r="I124" s="17" t="s">
        <v>32</v>
      </c>
      <c r="J124" s="41">
        <v>134.69000244140625</v>
      </c>
      <c r="K124" s="5">
        <v>58</v>
      </c>
      <c r="L124" s="41">
        <f t="shared" si="16"/>
        <v>192.69000244140625</v>
      </c>
      <c r="M124" s="41">
        <v>134.8800048828125</v>
      </c>
      <c r="N124" s="5">
        <v>4</v>
      </c>
      <c r="O124" s="41">
        <f t="shared" si="19"/>
        <v>138.8800048828125</v>
      </c>
      <c r="P124" s="41">
        <f t="shared" si="17"/>
        <v>138.8800048828125</v>
      </c>
      <c r="Q124" s="41">
        <f t="shared" si="18"/>
        <v>24.589578686591569</v>
      </c>
    </row>
    <row r="125" spans="1:17" ht="30">
      <c r="A125" s="5">
        <v>14</v>
      </c>
      <c r="B125" s="17" t="s">
        <v>856</v>
      </c>
      <c r="C125" s="17" t="s">
        <v>854</v>
      </c>
      <c r="D125" s="17">
        <v>2002</v>
      </c>
      <c r="E125" s="17">
        <v>2002</v>
      </c>
      <c r="F125" s="17" t="s">
        <v>835</v>
      </c>
      <c r="G125" s="17" t="s">
        <v>67</v>
      </c>
      <c r="H125" s="17" t="s">
        <v>68</v>
      </c>
      <c r="I125" s="17" t="s">
        <v>62</v>
      </c>
      <c r="J125" s="41">
        <v>137.36000061035156</v>
      </c>
      <c r="K125" s="5">
        <v>2</v>
      </c>
      <c r="L125" s="41">
        <f t="shared" si="16"/>
        <v>139.36000061035156</v>
      </c>
      <c r="M125" s="41">
        <v>134.8699951171875</v>
      </c>
      <c r="N125" s="5">
        <v>8</v>
      </c>
      <c r="O125" s="41">
        <f t="shared" si="19"/>
        <v>142.8699951171875</v>
      </c>
      <c r="P125" s="41">
        <f t="shared" si="17"/>
        <v>139.36000061035156</v>
      </c>
      <c r="Q125" s="41">
        <f t="shared" si="18"/>
        <v>25.020183981543259</v>
      </c>
    </row>
    <row r="126" spans="1:17" ht="75">
      <c r="A126" s="5">
        <v>15</v>
      </c>
      <c r="B126" s="17" t="s">
        <v>857</v>
      </c>
      <c r="C126" s="17" t="s">
        <v>858</v>
      </c>
      <c r="D126" s="17">
        <v>2003</v>
      </c>
      <c r="E126" s="17">
        <v>2002</v>
      </c>
      <c r="F126" s="17" t="s">
        <v>852</v>
      </c>
      <c r="G126" s="17" t="s">
        <v>30</v>
      </c>
      <c r="H126" s="17" t="s">
        <v>31</v>
      </c>
      <c r="I126" s="17" t="s">
        <v>32</v>
      </c>
      <c r="J126" s="41">
        <v>129.60000610351562</v>
      </c>
      <c r="K126" s="5">
        <v>10</v>
      </c>
      <c r="L126" s="41">
        <f t="shared" si="16"/>
        <v>139.60000610351562</v>
      </c>
      <c r="M126" s="41"/>
      <c r="N126" s="5"/>
      <c r="O126" s="41" t="s">
        <v>827</v>
      </c>
      <c r="P126" s="41">
        <f t="shared" si="17"/>
        <v>139.60000610351562</v>
      </c>
      <c r="Q126" s="41">
        <f t="shared" si="18"/>
        <v>25.235493473366866</v>
      </c>
    </row>
    <row r="127" spans="1:17" ht="105">
      <c r="A127" s="5">
        <v>16</v>
      </c>
      <c r="B127" s="17" t="s">
        <v>859</v>
      </c>
      <c r="C127" s="17" t="s">
        <v>860</v>
      </c>
      <c r="D127" s="17">
        <v>2001</v>
      </c>
      <c r="E127" s="17">
        <v>2000</v>
      </c>
      <c r="F127" s="17" t="s">
        <v>861</v>
      </c>
      <c r="G127" s="17" t="s">
        <v>192</v>
      </c>
      <c r="H127" s="17" t="s">
        <v>636</v>
      </c>
      <c r="I127" s="17" t="s">
        <v>637</v>
      </c>
      <c r="J127" s="41">
        <v>131.13999938964844</v>
      </c>
      <c r="K127" s="5">
        <v>10</v>
      </c>
      <c r="L127" s="41">
        <f t="shared" si="16"/>
        <v>141.13999938964844</v>
      </c>
      <c r="M127" s="41">
        <v>116.48999786376953</v>
      </c>
      <c r="N127" s="5">
        <v>52</v>
      </c>
      <c r="O127" s="41">
        <f t="shared" si="19"/>
        <v>168.48999786376953</v>
      </c>
      <c r="P127" s="41">
        <f t="shared" si="17"/>
        <v>141.13999938964844</v>
      </c>
      <c r="Q127" s="41">
        <f t="shared" si="18"/>
        <v>26.617025068655654</v>
      </c>
    </row>
    <row r="128" spans="1:17" ht="60">
      <c r="A128" s="5">
        <v>17</v>
      </c>
      <c r="B128" s="17" t="s">
        <v>862</v>
      </c>
      <c r="C128" s="17" t="s">
        <v>863</v>
      </c>
      <c r="D128" s="17">
        <v>2003</v>
      </c>
      <c r="E128" s="17">
        <v>2000</v>
      </c>
      <c r="F128" s="17" t="s">
        <v>864</v>
      </c>
      <c r="G128" s="17" t="s">
        <v>19</v>
      </c>
      <c r="H128" s="17" t="s">
        <v>20</v>
      </c>
      <c r="I128" s="17" t="s">
        <v>21</v>
      </c>
      <c r="J128" s="41">
        <v>131.77000427246094</v>
      </c>
      <c r="K128" s="5">
        <v>10</v>
      </c>
      <c r="L128" s="41">
        <f t="shared" si="16"/>
        <v>141.77000427246094</v>
      </c>
      <c r="M128" s="41">
        <v>142.28999328613281</v>
      </c>
      <c r="N128" s="5">
        <v>14</v>
      </c>
      <c r="O128" s="41">
        <f t="shared" si="19"/>
        <v>156.28999328613281</v>
      </c>
      <c r="P128" s="41">
        <f t="shared" si="17"/>
        <v>141.77000427246094</v>
      </c>
      <c r="Q128" s="41">
        <f t="shared" si="18"/>
        <v>27.182203929257913</v>
      </c>
    </row>
    <row r="129" spans="1:17" ht="90">
      <c r="A129" s="5">
        <v>18</v>
      </c>
      <c r="B129" s="17" t="s">
        <v>865</v>
      </c>
      <c r="C129" s="17" t="s">
        <v>858</v>
      </c>
      <c r="D129" s="17">
        <v>2003</v>
      </c>
      <c r="E129" s="17">
        <v>2002</v>
      </c>
      <c r="F129" s="17" t="s">
        <v>861</v>
      </c>
      <c r="G129" s="17" t="s">
        <v>19</v>
      </c>
      <c r="H129" s="17" t="s">
        <v>151</v>
      </c>
      <c r="I129" s="17" t="s">
        <v>152</v>
      </c>
      <c r="J129" s="41">
        <v>149.22999572753906</v>
      </c>
      <c r="K129" s="5">
        <v>56</v>
      </c>
      <c r="L129" s="41">
        <f t="shared" si="16"/>
        <v>205.22999572753906</v>
      </c>
      <c r="M129" s="41">
        <v>141.07000732421875</v>
      </c>
      <c r="N129" s="5">
        <v>2</v>
      </c>
      <c r="O129" s="41">
        <f t="shared" si="19"/>
        <v>143.07000732421875</v>
      </c>
      <c r="P129" s="41">
        <f t="shared" si="17"/>
        <v>143.07000732421875</v>
      </c>
      <c r="Q129" s="41">
        <f t="shared" si="18"/>
        <v>28.348439721418622</v>
      </c>
    </row>
    <row r="130" spans="1:17" ht="30">
      <c r="A130" s="5">
        <v>19</v>
      </c>
      <c r="B130" s="17" t="s">
        <v>866</v>
      </c>
      <c r="C130" s="17" t="s">
        <v>830</v>
      </c>
      <c r="D130" s="17">
        <v>2000</v>
      </c>
      <c r="E130" s="17">
        <v>2000</v>
      </c>
      <c r="F130" s="17" t="s">
        <v>833</v>
      </c>
      <c r="G130" s="17" t="s">
        <v>297</v>
      </c>
      <c r="H130" s="17" t="s">
        <v>298</v>
      </c>
      <c r="I130" s="17" t="s">
        <v>299</v>
      </c>
      <c r="J130" s="41">
        <v>139.41000366210937</v>
      </c>
      <c r="K130" s="5">
        <v>4</v>
      </c>
      <c r="L130" s="41">
        <f t="shared" si="16"/>
        <v>143.41000366210937</v>
      </c>
      <c r="M130" s="41">
        <v>160.99000549316406</v>
      </c>
      <c r="N130" s="5">
        <v>54</v>
      </c>
      <c r="O130" s="41">
        <f t="shared" si="19"/>
        <v>214.99000549316406</v>
      </c>
      <c r="P130" s="41">
        <f t="shared" si="17"/>
        <v>143.41000366210937</v>
      </c>
      <c r="Q130" s="41">
        <f t="shared" si="18"/>
        <v>28.65345123498042</v>
      </c>
    </row>
    <row r="131" spans="1:17" ht="90">
      <c r="A131" s="5">
        <v>20</v>
      </c>
      <c r="B131" s="17" t="s">
        <v>867</v>
      </c>
      <c r="C131" s="17" t="s">
        <v>848</v>
      </c>
      <c r="D131" s="17">
        <v>2003</v>
      </c>
      <c r="E131" s="17">
        <v>2002</v>
      </c>
      <c r="F131" s="17" t="s">
        <v>855</v>
      </c>
      <c r="G131" s="17" t="s">
        <v>19</v>
      </c>
      <c r="H131" s="17" t="s">
        <v>151</v>
      </c>
      <c r="I131" s="17" t="s">
        <v>152</v>
      </c>
      <c r="J131" s="41">
        <v>142.33000183105469</v>
      </c>
      <c r="K131" s="5">
        <v>4</v>
      </c>
      <c r="L131" s="41">
        <f t="shared" si="16"/>
        <v>146.33000183105469</v>
      </c>
      <c r="M131" s="41">
        <v>141.27000427246094</v>
      </c>
      <c r="N131" s="5">
        <v>58</v>
      </c>
      <c r="O131" s="41">
        <f t="shared" si="19"/>
        <v>199.27000427246094</v>
      </c>
      <c r="P131" s="41">
        <f t="shared" si="17"/>
        <v>146.33000183105469</v>
      </c>
      <c r="Q131" s="41">
        <f t="shared" si="18"/>
        <v>31.27298845303778</v>
      </c>
    </row>
    <row r="132" spans="1:17" ht="30">
      <c r="A132" s="5">
        <v>21</v>
      </c>
      <c r="B132" s="17" t="s">
        <v>868</v>
      </c>
      <c r="C132" s="17" t="s">
        <v>844</v>
      </c>
      <c r="D132" s="17">
        <v>2003</v>
      </c>
      <c r="E132" s="17">
        <v>2003</v>
      </c>
      <c r="F132" s="17" t="s">
        <v>835</v>
      </c>
      <c r="G132" s="17" t="s">
        <v>67</v>
      </c>
      <c r="H132" s="17" t="s">
        <v>68</v>
      </c>
      <c r="I132" s="17" t="s">
        <v>62</v>
      </c>
      <c r="J132" s="41">
        <v>193.30000305175781</v>
      </c>
      <c r="K132" s="5">
        <v>60</v>
      </c>
      <c r="L132" s="41">
        <f t="shared" si="16"/>
        <v>253.30000305175781</v>
      </c>
      <c r="M132" s="41">
        <v>146.21000671386719</v>
      </c>
      <c r="N132" s="5">
        <v>10</v>
      </c>
      <c r="O132" s="41">
        <f t="shared" si="19"/>
        <v>156.21000671386719</v>
      </c>
      <c r="P132" s="41">
        <f t="shared" si="17"/>
        <v>156.21000671386719</v>
      </c>
      <c r="Q132" s="41">
        <f t="shared" si="18"/>
        <v>40.1363640470245</v>
      </c>
    </row>
    <row r="133" spans="1:17" ht="45">
      <c r="A133" s="5">
        <v>22</v>
      </c>
      <c r="B133" s="17" t="s">
        <v>869</v>
      </c>
      <c r="C133" s="17" t="s">
        <v>848</v>
      </c>
      <c r="D133" s="17">
        <v>2003</v>
      </c>
      <c r="E133" s="17">
        <v>2002</v>
      </c>
      <c r="F133" s="17" t="s">
        <v>835</v>
      </c>
      <c r="G133" s="17" t="s">
        <v>85</v>
      </c>
      <c r="H133" s="17" t="s">
        <v>90</v>
      </c>
      <c r="I133" s="17" t="s">
        <v>91</v>
      </c>
      <c r="J133" s="41">
        <v>137.96000671386719</v>
      </c>
      <c r="K133" s="5">
        <v>202</v>
      </c>
      <c r="L133" s="41">
        <f t="shared" si="16"/>
        <v>339.96000671386719</v>
      </c>
      <c r="M133" s="41">
        <v>151.38999938964844</v>
      </c>
      <c r="N133" s="5">
        <v>8</v>
      </c>
      <c r="O133" s="41">
        <f t="shared" si="19"/>
        <v>159.38999938964844</v>
      </c>
      <c r="P133" s="41">
        <f t="shared" si="17"/>
        <v>159.38999938964844</v>
      </c>
      <c r="Q133" s="41">
        <f t="shared" si="18"/>
        <v>42.989142948035798</v>
      </c>
    </row>
    <row r="134" spans="1:17" ht="45">
      <c r="A134" s="5">
        <v>23</v>
      </c>
      <c r="B134" s="17" t="s">
        <v>870</v>
      </c>
      <c r="C134" s="17" t="s">
        <v>871</v>
      </c>
      <c r="D134" s="17">
        <v>2002</v>
      </c>
      <c r="E134" s="17">
        <v>2000</v>
      </c>
      <c r="F134" s="17" t="s">
        <v>872</v>
      </c>
      <c r="G134" s="17" t="s">
        <v>85</v>
      </c>
      <c r="H134" s="17" t="s">
        <v>90</v>
      </c>
      <c r="I134" s="17" t="s">
        <v>665</v>
      </c>
      <c r="J134" s="41">
        <v>153.11000061035156</v>
      </c>
      <c r="K134" s="5">
        <v>8</v>
      </c>
      <c r="L134" s="41">
        <f t="shared" si="16"/>
        <v>161.11000061035156</v>
      </c>
      <c r="M134" s="41">
        <v>162.44999694824219</v>
      </c>
      <c r="N134" s="5">
        <v>16</v>
      </c>
      <c r="O134" s="41">
        <f t="shared" si="19"/>
        <v>178.44999694824219</v>
      </c>
      <c r="P134" s="41">
        <f t="shared" si="17"/>
        <v>161.11000061035156</v>
      </c>
      <c r="Q134" s="41">
        <f t="shared" si="18"/>
        <v>44.532160084366168</v>
      </c>
    </row>
    <row r="135" spans="1:17" ht="90">
      <c r="A135" s="5">
        <v>24</v>
      </c>
      <c r="B135" s="17" t="s">
        <v>873</v>
      </c>
      <c r="C135" s="17" t="s">
        <v>858</v>
      </c>
      <c r="D135" s="17">
        <v>2003</v>
      </c>
      <c r="E135" s="17">
        <v>2002</v>
      </c>
      <c r="F135" s="17" t="s">
        <v>874</v>
      </c>
      <c r="G135" s="17" t="s">
        <v>105</v>
      </c>
      <c r="H135" s="17" t="s">
        <v>657</v>
      </c>
      <c r="I135" s="17" t="s">
        <v>658</v>
      </c>
      <c r="J135" s="41">
        <v>165.97000122070312</v>
      </c>
      <c r="K135" s="5">
        <v>8</v>
      </c>
      <c r="L135" s="41">
        <f t="shared" si="16"/>
        <v>173.97000122070312</v>
      </c>
      <c r="M135" s="41">
        <v>158.85000610351562</v>
      </c>
      <c r="N135" s="5">
        <v>58</v>
      </c>
      <c r="O135" s="41">
        <f t="shared" si="19"/>
        <v>216.85000610351562</v>
      </c>
      <c r="P135" s="41">
        <f t="shared" si="17"/>
        <v>173.97000122070312</v>
      </c>
      <c r="Q135" s="41">
        <f t="shared" si="18"/>
        <v>56.068896847192271</v>
      </c>
    </row>
    <row r="136" spans="1:17" ht="30">
      <c r="A136" s="5">
        <v>25</v>
      </c>
      <c r="B136" s="17" t="s">
        <v>875</v>
      </c>
      <c r="C136" s="17" t="s">
        <v>839</v>
      </c>
      <c r="D136" s="17">
        <v>2002</v>
      </c>
      <c r="E136" s="17">
        <v>2001</v>
      </c>
      <c r="F136" s="17" t="s">
        <v>876</v>
      </c>
      <c r="G136" s="17" t="s">
        <v>100</v>
      </c>
      <c r="H136" s="17" t="s">
        <v>693</v>
      </c>
      <c r="I136" s="17" t="s">
        <v>102</v>
      </c>
      <c r="J136" s="41">
        <v>199.94000244140625</v>
      </c>
      <c r="K136" s="5">
        <v>64</v>
      </c>
      <c r="L136" s="41">
        <f t="shared" si="16"/>
        <v>263.94000244140625</v>
      </c>
      <c r="M136" s="41">
        <v>180.00999450683594</v>
      </c>
      <c r="N136" s="5">
        <v>18</v>
      </c>
      <c r="O136" s="41">
        <f t="shared" si="19"/>
        <v>198.00999450683594</v>
      </c>
      <c r="P136" s="41">
        <f t="shared" si="17"/>
        <v>198.00999450683594</v>
      </c>
      <c r="Q136" s="41">
        <f t="shared" si="18"/>
        <v>77.635231307470278</v>
      </c>
    </row>
    <row r="137" spans="1:17" ht="90">
      <c r="A137" s="5">
        <v>26</v>
      </c>
      <c r="B137" s="17" t="s">
        <v>877</v>
      </c>
      <c r="C137" s="17" t="s">
        <v>839</v>
      </c>
      <c r="D137" s="17">
        <v>2002</v>
      </c>
      <c r="E137" s="17">
        <v>2001</v>
      </c>
      <c r="F137" s="17" t="s">
        <v>878</v>
      </c>
      <c r="G137" s="17" t="s">
        <v>55</v>
      </c>
      <c r="H137" s="17" t="s">
        <v>669</v>
      </c>
      <c r="I137" s="17" t="s">
        <v>670</v>
      </c>
      <c r="J137" s="41">
        <v>124.65000152587891</v>
      </c>
      <c r="K137" s="5">
        <v>112</v>
      </c>
      <c r="L137" s="41">
        <f t="shared" si="16"/>
        <v>236.65000152587891</v>
      </c>
      <c r="M137" s="41">
        <v>146</v>
      </c>
      <c r="N137" s="5">
        <v>60</v>
      </c>
      <c r="O137" s="41">
        <f t="shared" si="19"/>
        <v>206</v>
      </c>
      <c r="P137" s="41">
        <f t="shared" si="17"/>
        <v>206</v>
      </c>
      <c r="Q137" s="41">
        <f t="shared" si="18"/>
        <v>84.803084008345721</v>
      </c>
    </row>
    <row r="138" spans="1:17" ht="75">
      <c r="A138" s="5">
        <v>27</v>
      </c>
      <c r="B138" s="17" t="s">
        <v>879</v>
      </c>
      <c r="C138" s="17" t="s">
        <v>839</v>
      </c>
      <c r="D138" s="17">
        <v>2002</v>
      </c>
      <c r="E138" s="17">
        <v>2001</v>
      </c>
      <c r="F138" s="17" t="s">
        <v>872</v>
      </c>
      <c r="G138" s="17" t="s">
        <v>30</v>
      </c>
      <c r="H138" s="17" t="s">
        <v>31</v>
      </c>
      <c r="I138" s="17" t="s">
        <v>32</v>
      </c>
      <c r="J138" s="41"/>
      <c r="K138" s="5"/>
      <c r="L138" s="41" t="s">
        <v>827</v>
      </c>
      <c r="M138" s="41">
        <v>150.39999389648437</v>
      </c>
      <c r="N138" s="5">
        <v>60</v>
      </c>
      <c r="O138" s="41">
        <f t="shared" si="19"/>
        <v>210.39999389648437</v>
      </c>
      <c r="P138" s="41">
        <f t="shared" si="17"/>
        <v>210.39999389648437</v>
      </c>
      <c r="Q138" s="41">
        <f t="shared" si="18"/>
        <v>88.750328870909854</v>
      </c>
    </row>
    <row r="139" spans="1:17" ht="60">
      <c r="A139" s="5"/>
      <c r="B139" s="17" t="s">
        <v>880</v>
      </c>
      <c r="C139" s="17" t="s">
        <v>871</v>
      </c>
      <c r="D139" s="17">
        <v>2002</v>
      </c>
      <c r="E139" s="17">
        <v>2000</v>
      </c>
      <c r="F139" s="17" t="s">
        <v>833</v>
      </c>
      <c r="G139" s="17" t="s">
        <v>60</v>
      </c>
      <c r="H139" s="17" t="s">
        <v>608</v>
      </c>
      <c r="I139" s="17" t="s">
        <v>609</v>
      </c>
      <c r="J139" s="41"/>
      <c r="K139" s="5"/>
      <c r="L139" s="41"/>
      <c r="M139" s="41"/>
      <c r="N139" s="5"/>
      <c r="O139" s="41"/>
      <c r="P139" s="41"/>
      <c r="Q139" s="41" t="str">
        <f t="shared" si="18"/>
        <v/>
      </c>
    </row>
    <row r="141" spans="1:17" ht="18.75">
      <c r="A141" s="21" t="s">
        <v>881</v>
      </c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7">
      <c r="A142" s="28" t="s">
        <v>818</v>
      </c>
      <c r="B142" s="28" t="s">
        <v>1</v>
      </c>
      <c r="C142" s="28" t="s">
        <v>2</v>
      </c>
      <c r="D142" s="28" t="s">
        <v>493</v>
      </c>
      <c r="E142" s="28" t="s">
        <v>494</v>
      </c>
      <c r="F142" s="28" t="s">
        <v>3</v>
      </c>
      <c r="G142" s="28" t="s">
        <v>4</v>
      </c>
      <c r="H142" s="28" t="s">
        <v>5</v>
      </c>
      <c r="I142" s="28" t="s">
        <v>6</v>
      </c>
      <c r="J142" s="30" t="s">
        <v>820</v>
      </c>
      <c r="K142" s="31"/>
      <c r="L142" s="32"/>
      <c r="M142" s="30" t="s">
        <v>824</v>
      </c>
      <c r="N142" s="31"/>
      <c r="O142" s="32"/>
      <c r="P142" s="28" t="s">
        <v>825</v>
      </c>
      <c r="Q142" s="28" t="s">
        <v>826</v>
      </c>
    </row>
    <row r="143" spans="1:17">
      <c r="A143" s="29"/>
      <c r="B143" s="29"/>
      <c r="C143" s="29"/>
      <c r="D143" s="29"/>
      <c r="E143" s="29"/>
      <c r="F143" s="29"/>
      <c r="G143" s="29"/>
      <c r="H143" s="29"/>
      <c r="I143" s="29"/>
      <c r="J143" s="33" t="s">
        <v>821</v>
      </c>
      <c r="K143" s="33" t="s">
        <v>822</v>
      </c>
      <c r="L143" s="33" t="s">
        <v>823</v>
      </c>
      <c r="M143" s="33" t="s">
        <v>821</v>
      </c>
      <c r="N143" s="33" t="s">
        <v>822</v>
      </c>
      <c r="O143" s="33" t="s">
        <v>823</v>
      </c>
      <c r="P143" s="29"/>
      <c r="Q143" s="29"/>
    </row>
    <row r="144" spans="1:17" ht="90">
      <c r="A144" s="38">
        <v>1</v>
      </c>
      <c r="B144" s="39" t="s">
        <v>414</v>
      </c>
      <c r="C144" s="39">
        <v>2001</v>
      </c>
      <c r="D144" s="39">
        <v>2001</v>
      </c>
      <c r="E144" s="39">
        <v>2001</v>
      </c>
      <c r="F144" s="39" t="s">
        <v>18</v>
      </c>
      <c r="G144" s="39" t="s">
        <v>415</v>
      </c>
      <c r="H144" s="39" t="s">
        <v>416</v>
      </c>
      <c r="I144" s="39" t="s">
        <v>417</v>
      </c>
      <c r="J144" s="40">
        <v>95.529998779296875</v>
      </c>
      <c r="K144" s="38">
        <v>6</v>
      </c>
      <c r="L144" s="40">
        <f t="shared" ref="L144:L179" si="20">J144+K144</f>
        <v>101.52999877929687</v>
      </c>
      <c r="M144" s="40">
        <v>95.319999694824219</v>
      </c>
      <c r="N144" s="38">
        <v>4</v>
      </c>
      <c r="O144" s="40">
        <f t="shared" ref="O144:O179" si="21">M144+N144</f>
        <v>99.319999694824219</v>
      </c>
      <c r="P144" s="40">
        <f t="shared" ref="P144:P179" si="22">MIN(O144,L144)</f>
        <v>99.319999694824219</v>
      </c>
      <c r="Q144" s="40">
        <f t="shared" ref="Q144:Q179" si="23">IF( AND(ISNUMBER(P$144),ISNUMBER(P144)),(P144-P$144)/P$144*100,"")</f>
        <v>0</v>
      </c>
    </row>
    <row r="145" spans="1:17" ht="45">
      <c r="A145" s="5">
        <v>2</v>
      </c>
      <c r="B145" s="17" t="s">
        <v>477</v>
      </c>
      <c r="C145" s="17">
        <v>2001</v>
      </c>
      <c r="D145" s="17">
        <v>2001</v>
      </c>
      <c r="E145" s="17">
        <v>2001</v>
      </c>
      <c r="F145" s="17" t="s">
        <v>18</v>
      </c>
      <c r="G145" s="17" t="s">
        <v>50</v>
      </c>
      <c r="H145" s="17" t="s">
        <v>80</v>
      </c>
      <c r="I145" s="17" t="s">
        <v>81</v>
      </c>
      <c r="J145" s="41">
        <v>110.73999786376953</v>
      </c>
      <c r="K145" s="5">
        <v>4</v>
      </c>
      <c r="L145" s="41">
        <f t="shared" si="20"/>
        <v>114.73999786376953</v>
      </c>
      <c r="M145" s="41">
        <v>102.54000091552734</v>
      </c>
      <c r="N145" s="5">
        <v>0</v>
      </c>
      <c r="O145" s="41">
        <f t="shared" si="21"/>
        <v>102.54000091552734</v>
      </c>
      <c r="P145" s="41">
        <f t="shared" si="22"/>
        <v>102.54000091552734</v>
      </c>
      <c r="Q145" s="41">
        <f t="shared" si="23"/>
        <v>3.2420471512254001</v>
      </c>
    </row>
    <row r="146" spans="1:17" ht="30">
      <c r="A146" s="5">
        <v>3</v>
      </c>
      <c r="B146" s="17" t="s">
        <v>324</v>
      </c>
      <c r="C146" s="17">
        <v>2003</v>
      </c>
      <c r="D146" s="17">
        <v>2003</v>
      </c>
      <c r="E146" s="17">
        <v>2003</v>
      </c>
      <c r="F146" s="17" t="s">
        <v>18</v>
      </c>
      <c r="G146" s="17" t="s">
        <v>50</v>
      </c>
      <c r="H146" s="17" t="s">
        <v>51</v>
      </c>
      <c r="I146" s="17" t="s">
        <v>81</v>
      </c>
      <c r="J146" s="41">
        <v>100.80999755859375</v>
      </c>
      <c r="K146" s="5">
        <v>4</v>
      </c>
      <c r="L146" s="41">
        <f t="shared" si="20"/>
        <v>104.80999755859375</v>
      </c>
      <c r="M146" s="41">
        <v>109.83000183105469</v>
      </c>
      <c r="N146" s="5">
        <v>4</v>
      </c>
      <c r="O146" s="41">
        <f t="shared" si="21"/>
        <v>113.83000183105469</v>
      </c>
      <c r="P146" s="41">
        <f t="shared" si="22"/>
        <v>104.80999755859375</v>
      </c>
      <c r="Q146" s="41">
        <f t="shared" si="23"/>
        <v>5.527585461778477</v>
      </c>
    </row>
    <row r="147" spans="1:17" ht="30">
      <c r="A147" s="5">
        <v>4</v>
      </c>
      <c r="B147" s="17" t="s">
        <v>170</v>
      </c>
      <c r="C147" s="17">
        <v>2001</v>
      </c>
      <c r="D147" s="17">
        <v>2001</v>
      </c>
      <c r="E147" s="17">
        <v>2001</v>
      </c>
      <c r="F147" s="17">
        <v>1</v>
      </c>
      <c r="G147" s="17" t="s">
        <v>67</v>
      </c>
      <c r="H147" s="17" t="s">
        <v>171</v>
      </c>
      <c r="I147" s="17" t="s">
        <v>172</v>
      </c>
      <c r="J147" s="41">
        <v>106.25</v>
      </c>
      <c r="K147" s="5">
        <v>2</v>
      </c>
      <c r="L147" s="41">
        <f t="shared" si="20"/>
        <v>108.25</v>
      </c>
      <c r="M147" s="41">
        <v>109.40000152587891</v>
      </c>
      <c r="N147" s="5">
        <v>6</v>
      </c>
      <c r="O147" s="41">
        <f t="shared" si="21"/>
        <v>115.40000152587891</v>
      </c>
      <c r="P147" s="41">
        <f t="shared" si="22"/>
        <v>108.25</v>
      </c>
      <c r="Q147" s="41">
        <f t="shared" si="23"/>
        <v>8.9911400851938819</v>
      </c>
    </row>
    <row r="148" spans="1:17" ht="60">
      <c r="A148" s="5">
        <v>5</v>
      </c>
      <c r="B148" s="17" t="s">
        <v>387</v>
      </c>
      <c r="C148" s="17">
        <v>2001</v>
      </c>
      <c r="D148" s="17">
        <v>2001</v>
      </c>
      <c r="E148" s="17">
        <v>2001</v>
      </c>
      <c r="F148" s="17">
        <v>1</v>
      </c>
      <c r="G148" s="17" t="s">
        <v>25</v>
      </c>
      <c r="H148" s="17" t="s">
        <v>123</v>
      </c>
      <c r="I148" s="17" t="s">
        <v>116</v>
      </c>
      <c r="J148" s="41">
        <v>117.44000244140625</v>
      </c>
      <c r="K148" s="5">
        <v>54</v>
      </c>
      <c r="L148" s="41">
        <f t="shared" si="20"/>
        <v>171.44000244140625</v>
      </c>
      <c r="M148" s="41">
        <v>106.69000244140625</v>
      </c>
      <c r="N148" s="5">
        <v>4</v>
      </c>
      <c r="O148" s="41">
        <f t="shared" si="21"/>
        <v>110.69000244140625</v>
      </c>
      <c r="P148" s="41">
        <f t="shared" si="22"/>
        <v>110.69000244140625</v>
      </c>
      <c r="Q148" s="41">
        <f t="shared" si="23"/>
        <v>11.447848148930822</v>
      </c>
    </row>
    <row r="149" spans="1:17" ht="60">
      <c r="A149" s="5">
        <v>6</v>
      </c>
      <c r="B149" s="17" t="s">
        <v>122</v>
      </c>
      <c r="C149" s="17">
        <v>2003</v>
      </c>
      <c r="D149" s="17">
        <v>2003</v>
      </c>
      <c r="E149" s="17">
        <v>2003</v>
      </c>
      <c r="F149" s="17">
        <v>2</v>
      </c>
      <c r="G149" s="17" t="s">
        <v>25</v>
      </c>
      <c r="H149" s="17" t="s">
        <v>123</v>
      </c>
      <c r="I149" s="17" t="s">
        <v>116</v>
      </c>
      <c r="J149" s="41">
        <v>119.04000091552734</v>
      </c>
      <c r="K149" s="5">
        <v>2</v>
      </c>
      <c r="L149" s="41">
        <f t="shared" si="20"/>
        <v>121.04000091552734</v>
      </c>
      <c r="M149" s="41">
        <v>108.95999908447266</v>
      </c>
      <c r="N149" s="5">
        <v>2</v>
      </c>
      <c r="O149" s="41">
        <f t="shared" si="21"/>
        <v>110.95999908447266</v>
      </c>
      <c r="P149" s="41">
        <f t="shared" si="22"/>
        <v>110.95999908447266</v>
      </c>
      <c r="Q149" s="41">
        <f t="shared" si="23"/>
        <v>11.719693340126966</v>
      </c>
    </row>
    <row r="150" spans="1:17" ht="30">
      <c r="A150" s="5">
        <v>7</v>
      </c>
      <c r="B150" s="17" t="s">
        <v>406</v>
      </c>
      <c r="C150" s="17">
        <v>2000</v>
      </c>
      <c r="D150" s="17">
        <v>2000</v>
      </c>
      <c r="E150" s="17">
        <v>2000</v>
      </c>
      <c r="F150" s="17" t="s">
        <v>84</v>
      </c>
      <c r="G150" s="17" t="s">
        <v>249</v>
      </c>
      <c r="H150" s="17" t="s">
        <v>250</v>
      </c>
      <c r="I150" s="17" t="s">
        <v>251</v>
      </c>
      <c r="J150" s="41">
        <v>115.84999847412109</v>
      </c>
      <c r="K150" s="5">
        <v>6</v>
      </c>
      <c r="L150" s="41">
        <f t="shared" si="20"/>
        <v>121.84999847412109</v>
      </c>
      <c r="M150" s="41">
        <v>109.12000274658203</v>
      </c>
      <c r="N150" s="5">
        <v>2</v>
      </c>
      <c r="O150" s="41">
        <f t="shared" si="21"/>
        <v>111.12000274658203</v>
      </c>
      <c r="P150" s="41">
        <f t="shared" si="22"/>
        <v>111.12000274658203</v>
      </c>
      <c r="Q150" s="41">
        <f t="shared" si="23"/>
        <v>11.880792476857746</v>
      </c>
    </row>
    <row r="151" spans="1:17" ht="45">
      <c r="A151" s="5">
        <v>8</v>
      </c>
      <c r="B151" s="17" t="s">
        <v>93</v>
      </c>
      <c r="C151" s="17">
        <v>2002</v>
      </c>
      <c r="D151" s="17">
        <v>2002</v>
      </c>
      <c r="E151" s="17">
        <v>2002</v>
      </c>
      <c r="F151" s="17" t="s">
        <v>18</v>
      </c>
      <c r="G151" s="17" t="s">
        <v>55</v>
      </c>
      <c r="H151" s="17" t="s">
        <v>76</v>
      </c>
      <c r="I151" s="17" t="s">
        <v>57</v>
      </c>
      <c r="J151" s="41">
        <v>113.51000213623047</v>
      </c>
      <c r="K151" s="5">
        <v>6</v>
      </c>
      <c r="L151" s="41">
        <f t="shared" si="20"/>
        <v>119.51000213623047</v>
      </c>
      <c r="M151" s="41">
        <v>108.59999847412109</v>
      </c>
      <c r="N151" s="5">
        <v>4</v>
      </c>
      <c r="O151" s="41">
        <f t="shared" si="21"/>
        <v>112.59999847412109</v>
      </c>
      <c r="P151" s="41">
        <f t="shared" si="22"/>
        <v>112.59999847412109</v>
      </c>
      <c r="Q151" s="41">
        <f t="shared" si="23"/>
        <v>13.370921083469279</v>
      </c>
    </row>
    <row r="152" spans="1:17" ht="30">
      <c r="A152" s="5">
        <v>9</v>
      </c>
      <c r="B152" s="17" t="s">
        <v>322</v>
      </c>
      <c r="C152" s="17">
        <v>2002</v>
      </c>
      <c r="D152" s="17">
        <v>2002</v>
      </c>
      <c r="E152" s="17">
        <v>2002</v>
      </c>
      <c r="F152" s="17">
        <v>1</v>
      </c>
      <c r="G152" s="17" t="s">
        <v>60</v>
      </c>
      <c r="H152" s="17" t="s">
        <v>171</v>
      </c>
      <c r="I152" s="17" t="s">
        <v>172</v>
      </c>
      <c r="J152" s="41">
        <v>114.16999816894531</v>
      </c>
      <c r="K152" s="5">
        <v>2</v>
      </c>
      <c r="L152" s="41">
        <f t="shared" si="20"/>
        <v>116.16999816894531</v>
      </c>
      <c r="M152" s="41">
        <v>114.29000091552734</v>
      </c>
      <c r="N152" s="5">
        <v>52</v>
      </c>
      <c r="O152" s="41">
        <f t="shared" si="21"/>
        <v>166.29000091552734</v>
      </c>
      <c r="P152" s="41">
        <f t="shared" si="22"/>
        <v>116.16999816894531</v>
      </c>
      <c r="Q152" s="41">
        <f t="shared" si="23"/>
        <v>16.965362994256214</v>
      </c>
    </row>
    <row r="153" spans="1:17" ht="45">
      <c r="A153" s="5">
        <v>10</v>
      </c>
      <c r="B153" s="17" t="s">
        <v>221</v>
      </c>
      <c r="C153" s="17">
        <v>2001</v>
      </c>
      <c r="D153" s="17">
        <v>2001</v>
      </c>
      <c r="E153" s="17">
        <v>2001</v>
      </c>
      <c r="F153" s="17" t="s">
        <v>18</v>
      </c>
      <c r="G153" s="17" t="s">
        <v>45</v>
      </c>
      <c r="H153" s="17" t="s">
        <v>96</v>
      </c>
      <c r="I153" s="17" t="s">
        <v>222</v>
      </c>
      <c r="J153" s="41">
        <v>113.44999694824219</v>
      </c>
      <c r="K153" s="5">
        <v>4</v>
      </c>
      <c r="L153" s="41">
        <f t="shared" si="20"/>
        <v>117.44999694824219</v>
      </c>
      <c r="M153" s="41">
        <v>116.36000061035156</v>
      </c>
      <c r="N153" s="5">
        <v>6</v>
      </c>
      <c r="O153" s="41">
        <f t="shared" si="21"/>
        <v>122.36000061035156</v>
      </c>
      <c r="P153" s="41">
        <f t="shared" si="22"/>
        <v>117.44999694824219</v>
      </c>
      <c r="Q153" s="41">
        <f t="shared" si="23"/>
        <v>18.25412536158391</v>
      </c>
    </row>
    <row r="154" spans="1:17" ht="60">
      <c r="A154" s="5">
        <v>11</v>
      </c>
      <c r="B154" s="17" t="s">
        <v>180</v>
      </c>
      <c r="C154" s="17">
        <v>2001</v>
      </c>
      <c r="D154" s="17">
        <v>2001</v>
      </c>
      <c r="E154" s="17">
        <v>2001</v>
      </c>
      <c r="F154" s="17">
        <v>1</v>
      </c>
      <c r="G154" s="17" t="s">
        <v>71</v>
      </c>
      <c r="H154" s="17" t="s">
        <v>72</v>
      </c>
      <c r="I154" s="17" t="s">
        <v>707</v>
      </c>
      <c r="J154" s="41">
        <v>135.94999694824219</v>
      </c>
      <c r="K154" s="5">
        <v>8</v>
      </c>
      <c r="L154" s="41">
        <f t="shared" si="20"/>
        <v>143.94999694824219</v>
      </c>
      <c r="M154" s="41">
        <v>121.73000335693359</v>
      </c>
      <c r="N154" s="5">
        <v>2</v>
      </c>
      <c r="O154" s="41">
        <f t="shared" si="21"/>
        <v>123.73000335693359</v>
      </c>
      <c r="P154" s="41">
        <f t="shared" si="22"/>
        <v>123.73000335693359</v>
      </c>
      <c r="Q154" s="41">
        <f t="shared" si="23"/>
        <v>24.577128208933566</v>
      </c>
    </row>
    <row r="155" spans="1:17" ht="90">
      <c r="A155" s="5">
        <v>12</v>
      </c>
      <c r="B155" s="17" t="s">
        <v>150</v>
      </c>
      <c r="C155" s="17">
        <v>2001</v>
      </c>
      <c r="D155" s="17">
        <v>2001</v>
      </c>
      <c r="E155" s="17">
        <v>2001</v>
      </c>
      <c r="F155" s="17">
        <v>1</v>
      </c>
      <c r="G155" s="17" t="s">
        <v>19</v>
      </c>
      <c r="H155" s="17" t="s">
        <v>151</v>
      </c>
      <c r="I155" s="17" t="s">
        <v>152</v>
      </c>
      <c r="J155" s="41">
        <v>124.08000183105469</v>
      </c>
      <c r="K155" s="5">
        <v>0</v>
      </c>
      <c r="L155" s="41">
        <f t="shared" si="20"/>
        <v>124.08000183105469</v>
      </c>
      <c r="M155" s="41">
        <v>128.42999267578125</v>
      </c>
      <c r="N155" s="5">
        <v>8</v>
      </c>
      <c r="O155" s="41">
        <f t="shared" si="21"/>
        <v>136.42999267578125</v>
      </c>
      <c r="P155" s="41">
        <f t="shared" si="22"/>
        <v>124.08000183105469</v>
      </c>
      <c r="Q155" s="41">
        <f t="shared" si="23"/>
        <v>24.929522968495103</v>
      </c>
    </row>
    <row r="156" spans="1:17" ht="75">
      <c r="A156" s="5">
        <v>13</v>
      </c>
      <c r="B156" s="17" t="s">
        <v>34</v>
      </c>
      <c r="C156" s="17">
        <v>2003</v>
      </c>
      <c r="D156" s="17">
        <v>2003</v>
      </c>
      <c r="E156" s="17">
        <v>2003</v>
      </c>
      <c r="F156" s="17">
        <v>3</v>
      </c>
      <c r="G156" s="17" t="s">
        <v>36</v>
      </c>
      <c r="H156" s="17" t="s">
        <v>37</v>
      </c>
      <c r="I156" s="17" t="s">
        <v>38</v>
      </c>
      <c r="J156" s="41">
        <v>122.73999786376953</v>
      </c>
      <c r="K156" s="5">
        <v>2</v>
      </c>
      <c r="L156" s="41">
        <f t="shared" si="20"/>
        <v>124.73999786376953</v>
      </c>
      <c r="M156" s="41">
        <v>119.76999664306641</v>
      </c>
      <c r="N156" s="5">
        <v>52</v>
      </c>
      <c r="O156" s="41">
        <f t="shared" si="21"/>
        <v>171.76999664306641</v>
      </c>
      <c r="P156" s="41">
        <f t="shared" si="22"/>
        <v>124.73999786376953</v>
      </c>
      <c r="Q156" s="41">
        <f t="shared" si="23"/>
        <v>25.594037703435479</v>
      </c>
    </row>
    <row r="157" spans="1:17" ht="90">
      <c r="A157" s="5">
        <v>14</v>
      </c>
      <c r="B157" s="17" t="s">
        <v>280</v>
      </c>
      <c r="C157" s="17">
        <v>2003</v>
      </c>
      <c r="D157" s="17">
        <v>2003</v>
      </c>
      <c r="E157" s="17">
        <v>2003</v>
      </c>
      <c r="F157" s="17">
        <v>1</v>
      </c>
      <c r="G157" s="17" t="s">
        <v>19</v>
      </c>
      <c r="H157" s="17" t="s">
        <v>151</v>
      </c>
      <c r="I157" s="17" t="s">
        <v>152</v>
      </c>
      <c r="J157" s="41">
        <v>120</v>
      </c>
      <c r="K157" s="5">
        <v>6</v>
      </c>
      <c r="L157" s="41">
        <f t="shared" si="20"/>
        <v>126</v>
      </c>
      <c r="M157" s="41">
        <v>120.98999786376953</v>
      </c>
      <c r="N157" s="5">
        <v>4</v>
      </c>
      <c r="O157" s="41">
        <f t="shared" si="21"/>
        <v>124.98999786376953</v>
      </c>
      <c r="P157" s="41">
        <f t="shared" si="22"/>
        <v>124.98999786376953</v>
      </c>
      <c r="Q157" s="41">
        <f t="shared" si="23"/>
        <v>25.845749343355095</v>
      </c>
    </row>
    <row r="158" spans="1:17" ht="30">
      <c r="A158" s="5">
        <v>15</v>
      </c>
      <c r="B158" s="17" t="s">
        <v>183</v>
      </c>
      <c r="C158" s="17">
        <v>2002</v>
      </c>
      <c r="D158" s="17">
        <v>2002</v>
      </c>
      <c r="E158" s="17">
        <v>2002</v>
      </c>
      <c r="F158" s="17">
        <v>1</v>
      </c>
      <c r="G158" s="17" t="s">
        <v>67</v>
      </c>
      <c r="H158" s="17" t="s">
        <v>68</v>
      </c>
      <c r="I158" s="17" t="s">
        <v>62</v>
      </c>
      <c r="J158" s="41">
        <v>120.02999877929687</v>
      </c>
      <c r="K158" s="5">
        <v>52</v>
      </c>
      <c r="L158" s="41">
        <f t="shared" si="20"/>
        <v>172.02999877929687</v>
      </c>
      <c r="M158" s="41">
        <v>121.80000305175781</v>
      </c>
      <c r="N158" s="5">
        <v>4</v>
      </c>
      <c r="O158" s="41">
        <f t="shared" si="21"/>
        <v>125.80000305175781</v>
      </c>
      <c r="P158" s="41">
        <f t="shared" si="22"/>
        <v>125.80000305175781</v>
      </c>
      <c r="Q158" s="41">
        <f t="shared" si="23"/>
        <v>26.661300280202806</v>
      </c>
    </row>
    <row r="159" spans="1:17" ht="45">
      <c r="A159" s="5">
        <v>16</v>
      </c>
      <c r="B159" s="17" t="s">
        <v>41</v>
      </c>
      <c r="C159" s="17">
        <v>2002</v>
      </c>
      <c r="D159" s="17">
        <v>2002</v>
      </c>
      <c r="E159" s="17">
        <v>2002</v>
      </c>
      <c r="F159" s="17">
        <v>2</v>
      </c>
      <c r="G159" s="17" t="s">
        <v>30</v>
      </c>
      <c r="H159" s="17" t="s">
        <v>42</v>
      </c>
      <c r="I159" s="17" t="s">
        <v>32</v>
      </c>
      <c r="J159" s="41">
        <v>139.82000732421875</v>
      </c>
      <c r="K159" s="5">
        <v>60</v>
      </c>
      <c r="L159" s="41">
        <f t="shared" si="20"/>
        <v>199.82000732421875</v>
      </c>
      <c r="M159" s="41">
        <v>126.97000122070312</v>
      </c>
      <c r="N159" s="5">
        <v>0</v>
      </c>
      <c r="O159" s="41">
        <f t="shared" si="21"/>
        <v>126.97000122070312</v>
      </c>
      <c r="P159" s="41">
        <f t="shared" si="22"/>
        <v>126.97000122070312</v>
      </c>
      <c r="Q159" s="41">
        <f t="shared" si="23"/>
        <v>27.839308911435495</v>
      </c>
    </row>
    <row r="160" spans="1:17" ht="30">
      <c r="A160" s="5">
        <v>17</v>
      </c>
      <c r="B160" s="17" t="s">
        <v>394</v>
      </c>
      <c r="C160" s="17">
        <v>2004</v>
      </c>
      <c r="D160" s="17">
        <v>2004</v>
      </c>
      <c r="E160" s="17">
        <v>2004</v>
      </c>
      <c r="F160" s="17">
        <v>3</v>
      </c>
      <c r="G160" s="17" t="s">
        <v>45</v>
      </c>
      <c r="H160" s="17" t="s">
        <v>46</v>
      </c>
      <c r="I160" s="17" t="s">
        <v>348</v>
      </c>
      <c r="J160" s="41">
        <v>125.90000152587891</v>
      </c>
      <c r="K160" s="5">
        <v>2</v>
      </c>
      <c r="L160" s="41">
        <f t="shared" si="20"/>
        <v>127.90000152587891</v>
      </c>
      <c r="M160" s="41">
        <v>121.72000122070312</v>
      </c>
      <c r="N160" s="5">
        <v>8</v>
      </c>
      <c r="O160" s="41">
        <f t="shared" si="21"/>
        <v>129.72000122070312</v>
      </c>
      <c r="P160" s="41">
        <f t="shared" si="22"/>
        <v>127.90000152587891</v>
      </c>
      <c r="Q160" s="41">
        <f t="shared" si="23"/>
        <v>28.775676519201653</v>
      </c>
    </row>
    <row r="161" spans="1:17" ht="45">
      <c r="A161" s="5">
        <v>18</v>
      </c>
      <c r="B161" s="17" t="s">
        <v>228</v>
      </c>
      <c r="C161" s="17">
        <v>2002</v>
      </c>
      <c r="D161" s="17">
        <v>2002</v>
      </c>
      <c r="E161" s="17">
        <v>2002</v>
      </c>
      <c r="F161" s="17">
        <v>3</v>
      </c>
      <c r="G161" s="17" t="s">
        <v>55</v>
      </c>
      <c r="H161" s="17" t="s">
        <v>76</v>
      </c>
      <c r="I161" s="17" t="s">
        <v>57</v>
      </c>
      <c r="J161" s="41">
        <v>127.56999969482422</v>
      </c>
      <c r="K161" s="5">
        <v>8</v>
      </c>
      <c r="L161" s="41">
        <f t="shared" si="20"/>
        <v>135.56999969482422</v>
      </c>
      <c r="M161" s="41">
        <v>126.38999938964844</v>
      </c>
      <c r="N161" s="5">
        <v>4</v>
      </c>
      <c r="O161" s="41">
        <f t="shared" si="21"/>
        <v>130.38999938964844</v>
      </c>
      <c r="P161" s="41">
        <f t="shared" si="22"/>
        <v>130.38999938964844</v>
      </c>
      <c r="Q161" s="41">
        <f t="shared" si="23"/>
        <v>31.282722301944737</v>
      </c>
    </row>
    <row r="162" spans="1:17" ht="30">
      <c r="A162" s="5">
        <v>19</v>
      </c>
      <c r="B162" s="17" t="s">
        <v>439</v>
      </c>
      <c r="C162" s="17">
        <v>2002</v>
      </c>
      <c r="D162" s="17">
        <v>2002</v>
      </c>
      <c r="E162" s="17">
        <v>2002</v>
      </c>
      <c r="F162" s="17">
        <v>3</v>
      </c>
      <c r="G162" s="17" t="s">
        <v>45</v>
      </c>
      <c r="H162" s="17" t="s">
        <v>46</v>
      </c>
      <c r="I162" s="17" t="s">
        <v>47</v>
      </c>
      <c r="J162" s="41">
        <v>113.27999877929687</v>
      </c>
      <c r="K162" s="5">
        <v>304</v>
      </c>
      <c r="L162" s="41">
        <f t="shared" si="20"/>
        <v>417.27999877929687</v>
      </c>
      <c r="M162" s="41">
        <v>134.38999938964844</v>
      </c>
      <c r="N162" s="5">
        <v>2</v>
      </c>
      <c r="O162" s="41">
        <f t="shared" si="21"/>
        <v>136.38999938964844</v>
      </c>
      <c r="P162" s="41">
        <f t="shared" si="22"/>
        <v>136.38999938964844</v>
      </c>
      <c r="Q162" s="41">
        <f t="shared" si="23"/>
        <v>37.323801660015526</v>
      </c>
    </row>
    <row r="163" spans="1:17" ht="45">
      <c r="A163" s="5">
        <v>20</v>
      </c>
      <c r="B163" s="17" t="s">
        <v>54</v>
      </c>
      <c r="C163" s="17">
        <v>2001</v>
      </c>
      <c r="D163" s="17">
        <v>2001</v>
      </c>
      <c r="E163" s="17">
        <v>2001</v>
      </c>
      <c r="F163" s="17">
        <v>3</v>
      </c>
      <c r="G163" s="17" t="s">
        <v>55</v>
      </c>
      <c r="H163" s="17" t="s">
        <v>56</v>
      </c>
      <c r="I163" s="17" t="s">
        <v>57</v>
      </c>
      <c r="J163" s="41">
        <v>129.30000305175781</v>
      </c>
      <c r="K163" s="5">
        <v>8</v>
      </c>
      <c r="L163" s="41">
        <f t="shared" si="20"/>
        <v>137.30000305175781</v>
      </c>
      <c r="M163" s="41">
        <v>134.41999816894531</v>
      </c>
      <c r="N163" s="5">
        <v>12</v>
      </c>
      <c r="O163" s="41">
        <f t="shared" si="21"/>
        <v>146.41999816894531</v>
      </c>
      <c r="P163" s="41">
        <f t="shared" si="22"/>
        <v>137.30000305175781</v>
      </c>
      <c r="Q163" s="41">
        <f t="shared" si="23"/>
        <v>38.240035716505155</v>
      </c>
    </row>
    <row r="164" spans="1:17" ht="30">
      <c r="A164" s="5">
        <v>21</v>
      </c>
      <c r="B164" s="17" t="s">
        <v>49</v>
      </c>
      <c r="C164" s="17">
        <v>2004</v>
      </c>
      <c r="D164" s="17">
        <v>2004</v>
      </c>
      <c r="E164" s="17">
        <v>2004</v>
      </c>
      <c r="F164" s="17">
        <v>2</v>
      </c>
      <c r="G164" s="17" t="s">
        <v>50</v>
      </c>
      <c r="H164" s="17" t="s">
        <v>51</v>
      </c>
      <c r="I164" s="17" t="s">
        <v>52</v>
      </c>
      <c r="J164" s="41">
        <v>131.55999755859375</v>
      </c>
      <c r="K164" s="5">
        <v>6</v>
      </c>
      <c r="L164" s="41">
        <f t="shared" si="20"/>
        <v>137.55999755859375</v>
      </c>
      <c r="M164" s="41">
        <v>134.8699951171875</v>
      </c>
      <c r="N164" s="5">
        <v>8</v>
      </c>
      <c r="O164" s="41">
        <f t="shared" si="21"/>
        <v>142.8699951171875</v>
      </c>
      <c r="P164" s="41">
        <f t="shared" si="22"/>
        <v>137.55999755859375</v>
      </c>
      <c r="Q164" s="41">
        <f t="shared" si="23"/>
        <v>38.501810291248219</v>
      </c>
    </row>
    <row r="165" spans="1:17" ht="45">
      <c r="A165" s="5">
        <v>22</v>
      </c>
      <c r="B165" s="17" t="s">
        <v>459</v>
      </c>
      <c r="C165" s="17">
        <v>2002</v>
      </c>
      <c r="D165" s="17">
        <v>2002</v>
      </c>
      <c r="E165" s="17">
        <v>2002</v>
      </c>
      <c r="F165" s="17">
        <v>3</v>
      </c>
      <c r="G165" s="17" t="s">
        <v>287</v>
      </c>
      <c r="H165" s="17" t="s">
        <v>556</v>
      </c>
      <c r="I165" s="17" t="s">
        <v>289</v>
      </c>
      <c r="J165" s="41">
        <v>136.86000061035156</v>
      </c>
      <c r="K165" s="5">
        <v>12</v>
      </c>
      <c r="L165" s="41">
        <f t="shared" si="20"/>
        <v>148.86000061035156</v>
      </c>
      <c r="M165" s="41">
        <v>133.67999267578125</v>
      </c>
      <c r="N165" s="5">
        <v>4</v>
      </c>
      <c r="O165" s="41">
        <f t="shared" si="21"/>
        <v>137.67999267578125</v>
      </c>
      <c r="P165" s="41">
        <f t="shared" si="22"/>
        <v>137.67999267578125</v>
      </c>
      <c r="Q165" s="41">
        <f t="shared" si="23"/>
        <v>38.62262696216667</v>
      </c>
    </row>
    <row r="166" spans="1:17" ht="30">
      <c r="A166" s="5">
        <v>23</v>
      </c>
      <c r="B166" s="17" t="s">
        <v>374</v>
      </c>
      <c r="C166" s="17">
        <v>2002</v>
      </c>
      <c r="D166" s="17">
        <v>2002</v>
      </c>
      <c r="E166" s="17">
        <v>2002</v>
      </c>
      <c r="F166" s="17">
        <v>2</v>
      </c>
      <c r="G166" s="17" t="s">
        <v>45</v>
      </c>
      <c r="H166" s="17" t="s">
        <v>46</v>
      </c>
      <c r="I166" s="17" t="s">
        <v>375</v>
      </c>
      <c r="J166" s="41">
        <v>130.16000366210937</v>
      </c>
      <c r="K166" s="5">
        <v>8</v>
      </c>
      <c r="L166" s="41">
        <f t="shared" si="20"/>
        <v>138.16000366210937</v>
      </c>
      <c r="M166" s="41">
        <v>137.22000122070312</v>
      </c>
      <c r="N166" s="5">
        <v>4</v>
      </c>
      <c r="O166" s="41">
        <f t="shared" si="21"/>
        <v>141.22000122070312</v>
      </c>
      <c r="P166" s="41">
        <f t="shared" si="22"/>
        <v>138.16000366210937</v>
      </c>
      <c r="Q166" s="41">
        <f t="shared" si="23"/>
        <v>39.105924372359006</v>
      </c>
    </row>
    <row r="167" spans="1:17" ht="45">
      <c r="A167" s="5">
        <v>24</v>
      </c>
      <c r="B167" s="17" t="s">
        <v>301</v>
      </c>
      <c r="C167" s="17">
        <v>2000</v>
      </c>
      <c r="D167" s="17">
        <v>2000</v>
      </c>
      <c r="E167" s="17">
        <v>2000</v>
      </c>
      <c r="F167" s="17" t="s">
        <v>18</v>
      </c>
      <c r="G167" s="17" t="s">
        <v>302</v>
      </c>
      <c r="H167" s="17" t="s">
        <v>303</v>
      </c>
      <c r="I167" s="17" t="s">
        <v>304</v>
      </c>
      <c r="J167" s="41">
        <v>125.33000183105469</v>
      </c>
      <c r="K167" s="5">
        <v>52</v>
      </c>
      <c r="L167" s="41">
        <f t="shared" si="20"/>
        <v>177.33000183105469</v>
      </c>
      <c r="M167" s="41">
        <v>134.8699951171875</v>
      </c>
      <c r="N167" s="5">
        <v>6</v>
      </c>
      <c r="O167" s="41">
        <f t="shared" si="21"/>
        <v>140.8699951171875</v>
      </c>
      <c r="P167" s="41">
        <f t="shared" si="22"/>
        <v>140.8699951171875</v>
      </c>
      <c r="Q167" s="41">
        <f t="shared" si="23"/>
        <v>41.834469945662455</v>
      </c>
    </row>
    <row r="168" spans="1:17" ht="30">
      <c r="A168" s="5">
        <v>25</v>
      </c>
      <c r="B168" s="17" t="s">
        <v>334</v>
      </c>
      <c r="C168" s="17">
        <v>2004</v>
      </c>
      <c r="D168" s="17">
        <v>2004</v>
      </c>
      <c r="E168" s="17">
        <v>2004</v>
      </c>
      <c r="F168" s="17">
        <v>3</v>
      </c>
      <c r="G168" s="17" t="s">
        <v>45</v>
      </c>
      <c r="H168" s="17" t="s">
        <v>46</v>
      </c>
      <c r="I168" s="17" t="s">
        <v>47</v>
      </c>
      <c r="J168" s="41">
        <v>144.19999694824219</v>
      </c>
      <c r="K168" s="5">
        <v>2</v>
      </c>
      <c r="L168" s="41">
        <f t="shared" si="20"/>
        <v>146.19999694824219</v>
      </c>
      <c r="M168" s="41">
        <v>177.11000061035156</v>
      </c>
      <c r="N168" s="5">
        <v>6</v>
      </c>
      <c r="O168" s="41">
        <f t="shared" si="21"/>
        <v>183.11000061035156</v>
      </c>
      <c r="P168" s="41">
        <f t="shared" si="22"/>
        <v>146.19999694824219</v>
      </c>
      <c r="Q168" s="41">
        <f t="shared" si="23"/>
        <v>47.200963952339791</v>
      </c>
    </row>
    <row r="169" spans="1:17">
      <c r="A169" s="5">
        <v>26</v>
      </c>
      <c r="B169" s="17" t="s">
        <v>343</v>
      </c>
      <c r="C169" s="17">
        <v>2003</v>
      </c>
      <c r="D169" s="17">
        <v>2003</v>
      </c>
      <c r="E169" s="17">
        <v>2003</v>
      </c>
      <c r="F169" s="17">
        <v>2</v>
      </c>
      <c r="G169" s="17" t="s">
        <v>130</v>
      </c>
      <c r="H169" s="17" t="s">
        <v>131</v>
      </c>
      <c r="I169" s="17" t="s">
        <v>132</v>
      </c>
      <c r="J169" s="41">
        <v>148.52000427246094</v>
      </c>
      <c r="K169" s="5">
        <v>2</v>
      </c>
      <c r="L169" s="41">
        <f t="shared" si="20"/>
        <v>150.52000427246094</v>
      </c>
      <c r="M169" s="41">
        <v>141.8800048828125</v>
      </c>
      <c r="N169" s="5">
        <v>62</v>
      </c>
      <c r="O169" s="41">
        <f t="shared" si="21"/>
        <v>203.8800048828125</v>
      </c>
      <c r="P169" s="41">
        <f t="shared" si="22"/>
        <v>150.52000427246094</v>
      </c>
      <c r="Q169" s="41">
        <f t="shared" si="23"/>
        <v>51.550548464515209</v>
      </c>
    </row>
    <row r="170" spans="1:17" ht="75">
      <c r="A170" s="5">
        <v>27</v>
      </c>
      <c r="B170" s="17" t="s">
        <v>345</v>
      </c>
      <c r="C170" s="17">
        <v>2004</v>
      </c>
      <c r="D170" s="17">
        <v>2004</v>
      </c>
      <c r="E170" s="17">
        <v>2004</v>
      </c>
      <c r="F170" s="17" t="s">
        <v>84</v>
      </c>
      <c r="G170" s="17" t="s">
        <v>36</v>
      </c>
      <c r="H170" s="17" t="s">
        <v>37</v>
      </c>
      <c r="I170" s="17" t="s">
        <v>38</v>
      </c>
      <c r="J170" s="41">
        <v>164.00999450683594</v>
      </c>
      <c r="K170" s="5">
        <v>10</v>
      </c>
      <c r="L170" s="41">
        <f t="shared" si="20"/>
        <v>174.00999450683594</v>
      </c>
      <c r="M170" s="41">
        <v>138.08999633789063</v>
      </c>
      <c r="N170" s="5">
        <v>14</v>
      </c>
      <c r="O170" s="41">
        <f t="shared" si="21"/>
        <v>152.08999633789063</v>
      </c>
      <c r="P170" s="41">
        <f t="shared" si="22"/>
        <v>152.08999633789063</v>
      </c>
      <c r="Q170" s="41">
        <f t="shared" si="23"/>
        <v>53.131289574315574</v>
      </c>
    </row>
    <row r="171" spans="1:17" ht="45">
      <c r="A171" s="5">
        <v>28</v>
      </c>
      <c r="B171" s="17" t="s">
        <v>89</v>
      </c>
      <c r="C171" s="17">
        <v>2001</v>
      </c>
      <c r="D171" s="17">
        <v>2001</v>
      </c>
      <c r="E171" s="17">
        <v>2001</v>
      </c>
      <c r="F171" s="17">
        <v>3</v>
      </c>
      <c r="G171" s="17" t="s">
        <v>85</v>
      </c>
      <c r="H171" s="17" t="s">
        <v>90</v>
      </c>
      <c r="I171" s="17" t="s">
        <v>91</v>
      </c>
      <c r="J171" s="41">
        <v>172.6199951171875</v>
      </c>
      <c r="K171" s="5">
        <v>10</v>
      </c>
      <c r="L171" s="41">
        <f t="shared" si="20"/>
        <v>182.6199951171875</v>
      </c>
      <c r="M171" s="41">
        <v>142.83000183105469</v>
      </c>
      <c r="N171" s="5">
        <v>10</v>
      </c>
      <c r="O171" s="41">
        <f t="shared" si="21"/>
        <v>152.83000183105469</v>
      </c>
      <c r="P171" s="41">
        <f t="shared" si="22"/>
        <v>152.83000183105469</v>
      </c>
      <c r="Q171" s="41">
        <f t="shared" si="23"/>
        <v>53.876361559250988</v>
      </c>
    </row>
    <row r="172" spans="1:17">
      <c r="A172" s="5">
        <v>29</v>
      </c>
      <c r="B172" s="17" t="s">
        <v>310</v>
      </c>
      <c r="C172" s="17">
        <v>2000</v>
      </c>
      <c r="D172" s="17">
        <v>2000</v>
      </c>
      <c r="E172" s="17">
        <v>2000</v>
      </c>
      <c r="F172" s="17">
        <v>1</v>
      </c>
      <c r="G172" s="17" t="s">
        <v>130</v>
      </c>
      <c r="H172" s="17" t="s">
        <v>131</v>
      </c>
      <c r="I172" s="17" t="s">
        <v>132</v>
      </c>
      <c r="J172" s="41">
        <v>193.16999816894531</v>
      </c>
      <c r="K172" s="5">
        <v>60</v>
      </c>
      <c r="L172" s="41">
        <f t="shared" si="20"/>
        <v>253.16999816894531</v>
      </c>
      <c r="M172" s="41">
        <v>151.41000366210937</v>
      </c>
      <c r="N172" s="5">
        <v>8</v>
      </c>
      <c r="O172" s="41">
        <f t="shared" si="21"/>
        <v>159.41000366210937</v>
      </c>
      <c r="P172" s="41">
        <f t="shared" si="22"/>
        <v>159.41000366210937</v>
      </c>
      <c r="Q172" s="41">
        <f t="shared" si="23"/>
        <v>60.501413765526401</v>
      </c>
    </row>
    <row r="173" spans="1:17" ht="30">
      <c r="A173" s="5" t="s">
        <v>8</v>
      </c>
      <c r="B173" s="17" t="s">
        <v>467</v>
      </c>
      <c r="C173" s="17">
        <v>2002</v>
      </c>
      <c r="D173" s="17">
        <v>2002</v>
      </c>
      <c r="E173" s="17">
        <v>2002</v>
      </c>
      <c r="F173" s="17" t="s">
        <v>18</v>
      </c>
      <c r="G173" s="17" t="s">
        <v>210</v>
      </c>
      <c r="H173" s="17" t="s">
        <v>211</v>
      </c>
      <c r="I173" s="17" t="s">
        <v>212</v>
      </c>
      <c r="J173" s="41">
        <v>122.88999938964844</v>
      </c>
      <c r="K173" s="5">
        <v>60</v>
      </c>
      <c r="L173" s="41">
        <f t="shared" si="20"/>
        <v>182.88999938964844</v>
      </c>
      <c r="M173" s="41"/>
      <c r="N173" s="5"/>
      <c r="O173" s="41" t="s">
        <v>882</v>
      </c>
      <c r="P173" s="41">
        <f t="shared" si="22"/>
        <v>182.88999938964844</v>
      </c>
      <c r="Q173" s="41">
        <f t="shared" si="23"/>
        <v>84.142166685064169</v>
      </c>
    </row>
    <row r="174" spans="1:17" ht="30">
      <c r="A174" s="5">
        <v>30</v>
      </c>
      <c r="B174" s="17" t="s">
        <v>248</v>
      </c>
      <c r="C174" s="17">
        <v>2003</v>
      </c>
      <c r="D174" s="17">
        <v>2003</v>
      </c>
      <c r="E174" s="17">
        <v>2003</v>
      </c>
      <c r="F174" s="17" t="s">
        <v>84</v>
      </c>
      <c r="G174" s="17" t="s">
        <v>249</v>
      </c>
      <c r="H174" s="17" t="s">
        <v>250</v>
      </c>
      <c r="I174" s="17" t="s">
        <v>251</v>
      </c>
      <c r="J174" s="41">
        <v>145.50999450683594</v>
      </c>
      <c r="K174" s="5">
        <v>56</v>
      </c>
      <c r="L174" s="41">
        <f t="shared" si="20"/>
        <v>201.50999450683594</v>
      </c>
      <c r="M174" s="41">
        <v>136.36000061035156</v>
      </c>
      <c r="N174" s="5">
        <v>52</v>
      </c>
      <c r="O174" s="41">
        <f t="shared" si="21"/>
        <v>188.36000061035156</v>
      </c>
      <c r="P174" s="41">
        <f t="shared" si="22"/>
        <v>188.36000061035156</v>
      </c>
      <c r="Q174" s="41">
        <f t="shared" si="23"/>
        <v>89.64961859556611</v>
      </c>
    </row>
    <row r="175" spans="1:17" ht="75">
      <c r="A175" s="5">
        <v>31</v>
      </c>
      <c r="B175" s="17" t="s">
        <v>230</v>
      </c>
      <c r="C175" s="17">
        <v>2002</v>
      </c>
      <c r="D175" s="17">
        <v>2002</v>
      </c>
      <c r="E175" s="17">
        <v>2002</v>
      </c>
      <c r="F175" s="17" t="s">
        <v>84</v>
      </c>
      <c r="G175" s="17" t="s">
        <v>36</v>
      </c>
      <c r="H175" s="17" t="s">
        <v>37</v>
      </c>
      <c r="I175" s="17" t="s">
        <v>231</v>
      </c>
      <c r="J175" s="41">
        <v>153.58000183105469</v>
      </c>
      <c r="K175" s="5">
        <v>54</v>
      </c>
      <c r="L175" s="41">
        <f t="shared" si="20"/>
        <v>207.58000183105469</v>
      </c>
      <c r="M175" s="41">
        <v>139.3800048828125</v>
      </c>
      <c r="N175" s="5">
        <v>56</v>
      </c>
      <c r="O175" s="41">
        <f t="shared" si="21"/>
        <v>195.3800048828125</v>
      </c>
      <c r="P175" s="41">
        <f t="shared" si="22"/>
        <v>195.3800048828125</v>
      </c>
      <c r="Q175" s="41">
        <f t="shared" si="23"/>
        <v>96.717685746221534</v>
      </c>
    </row>
    <row r="176" spans="1:17">
      <c r="A176" s="5">
        <v>32</v>
      </c>
      <c r="B176" s="17" t="s">
        <v>214</v>
      </c>
      <c r="C176" s="17">
        <v>2003</v>
      </c>
      <c r="D176" s="17">
        <v>2003</v>
      </c>
      <c r="E176" s="17">
        <v>2003</v>
      </c>
      <c r="F176" s="17">
        <v>1</v>
      </c>
      <c r="G176" s="17" t="s">
        <v>130</v>
      </c>
      <c r="H176" s="17" t="s">
        <v>131</v>
      </c>
      <c r="I176" s="17" t="s">
        <v>215</v>
      </c>
      <c r="J176" s="41">
        <v>148.67999267578125</v>
      </c>
      <c r="K176" s="5">
        <v>54</v>
      </c>
      <c r="L176" s="41">
        <f t="shared" si="20"/>
        <v>202.67999267578125</v>
      </c>
      <c r="M176" s="41">
        <v>204.21000671386719</v>
      </c>
      <c r="N176" s="5">
        <v>158</v>
      </c>
      <c r="O176" s="41">
        <f t="shared" si="21"/>
        <v>362.21000671386719</v>
      </c>
      <c r="P176" s="41">
        <f t="shared" si="22"/>
        <v>202.67999267578125</v>
      </c>
      <c r="Q176" s="41">
        <f t="shared" si="23"/>
        <v>104.06765334126693</v>
      </c>
    </row>
    <row r="177" spans="1:17">
      <c r="A177" s="5">
        <v>33</v>
      </c>
      <c r="B177" s="17" t="s">
        <v>219</v>
      </c>
      <c r="C177" s="17">
        <v>2003</v>
      </c>
      <c r="D177" s="17">
        <v>2003</v>
      </c>
      <c r="E177" s="17">
        <v>2003</v>
      </c>
      <c r="F177" s="17" t="s">
        <v>84</v>
      </c>
      <c r="G177" s="17" t="s">
        <v>100</v>
      </c>
      <c r="H177" s="17" t="s">
        <v>101</v>
      </c>
      <c r="I177" s="17" t="s">
        <v>102</v>
      </c>
      <c r="J177" s="41">
        <v>185.80000305175781</v>
      </c>
      <c r="K177" s="5">
        <v>114</v>
      </c>
      <c r="L177" s="41">
        <f t="shared" si="20"/>
        <v>299.80000305175781</v>
      </c>
      <c r="M177" s="41">
        <v>236.89999389648437</v>
      </c>
      <c r="N177" s="5">
        <v>112</v>
      </c>
      <c r="O177" s="41">
        <f t="shared" si="21"/>
        <v>348.89999389648437</v>
      </c>
      <c r="P177" s="41">
        <f t="shared" si="22"/>
        <v>299.80000305175781</v>
      </c>
      <c r="Q177" s="41">
        <f t="shared" si="23"/>
        <v>201.85260166425581</v>
      </c>
    </row>
    <row r="178" spans="1:17" ht="90">
      <c r="A178" s="5">
        <v>34</v>
      </c>
      <c r="B178" s="17" t="s">
        <v>276</v>
      </c>
      <c r="C178" s="17">
        <v>2003</v>
      </c>
      <c r="D178" s="17">
        <v>2003</v>
      </c>
      <c r="E178" s="17">
        <v>2003</v>
      </c>
      <c r="F178" s="17">
        <v>3</v>
      </c>
      <c r="G178" s="17" t="s">
        <v>19</v>
      </c>
      <c r="H178" s="17" t="s">
        <v>151</v>
      </c>
      <c r="I178" s="17" t="s">
        <v>152</v>
      </c>
      <c r="J178" s="41">
        <v>163.46000671386719</v>
      </c>
      <c r="K178" s="5">
        <v>210</v>
      </c>
      <c r="L178" s="41">
        <f t="shared" si="20"/>
        <v>373.46000671386719</v>
      </c>
      <c r="M178" s="41">
        <v>179.83999633789062</v>
      </c>
      <c r="N178" s="5">
        <v>154</v>
      </c>
      <c r="O178" s="41">
        <f t="shared" si="21"/>
        <v>333.83999633789062</v>
      </c>
      <c r="P178" s="41">
        <f t="shared" si="22"/>
        <v>333.83999633789062</v>
      </c>
      <c r="Q178" s="41">
        <f t="shared" si="23"/>
        <v>236.12565179587665</v>
      </c>
    </row>
    <row r="179" spans="1:17" ht="90">
      <c r="A179" s="5">
        <v>35</v>
      </c>
      <c r="B179" s="17" t="s">
        <v>274</v>
      </c>
      <c r="C179" s="17">
        <v>2004</v>
      </c>
      <c r="D179" s="17">
        <v>2004</v>
      </c>
      <c r="E179" s="17">
        <v>2004</v>
      </c>
      <c r="F179" s="17">
        <v>2</v>
      </c>
      <c r="G179" s="17" t="s">
        <v>12</v>
      </c>
      <c r="H179" s="17" t="s">
        <v>13</v>
      </c>
      <c r="I179" s="17" t="s">
        <v>14</v>
      </c>
      <c r="J179" s="41">
        <v>209.58000183105469</v>
      </c>
      <c r="K179" s="5">
        <v>264</v>
      </c>
      <c r="L179" s="41">
        <f t="shared" si="20"/>
        <v>473.58000183105469</v>
      </c>
      <c r="M179" s="41">
        <v>235.11000061035156</v>
      </c>
      <c r="N179" s="5">
        <v>214</v>
      </c>
      <c r="O179" s="41">
        <f t="shared" si="21"/>
        <v>449.11000061035156</v>
      </c>
      <c r="P179" s="41">
        <f t="shared" si="22"/>
        <v>449.11000061035156</v>
      </c>
      <c r="Q179" s="41">
        <f t="shared" si="23"/>
        <v>352.18485903172598</v>
      </c>
    </row>
    <row r="181" spans="1:17" ht="18.75">
      <c r="A181" s="21" t="s">
        <v>883</v>
      </c>
      <c r="B181" s="21"/>
      <c r="C181" s="21"/>
      <c r="D181" s="21"/>
      <c r="E181" s="21"/>
      <c r="F181" s="21"/>
      <c r="G181" s="21"/>
      <c r="H181" s="21"/>
      <c r="I181" s="21"/>
      <c r="J181" s="21"/>
    </row>
    <row r="182" spans="1:17">
      <c r="A182" s="28" t="s">
        <v>818</v>
      </c>
      <c r="B182" s="28" t="s">
        <v>1</v>
      </c>
      <c r="C182" s="28" t="s">
        <v>2</v>
      </c>
      <c r="D182" s="28" t="s">
        <v>493</v>
      </c>
      <c r="E182" s="28" t="s">
        <v>494</v>
      </c>
      <c r="F182" s="28" t="s">
        <v>3</v>
      </c>
      <c r="G182" s="28" t="s">
        <v>4</v>
      </c>
      <c r="H182" s="28" t="s">
        <v>5</v>
      </c>
      <c r="I182" s="28" t="s">
        <v>6</v>
      </c>
      <c r="J182" s="30" t="s">
        <v>820</v>
      </c>
      <c r="K182" s="31"/>
      <c r="L182" s="32"/>
      <c r="M182" s="30" t="s">
        <v>824</v>
      </c>
      <c r="N182" s="31"/>
      <c r="O182" s="32"/>
      <c r="P182" s="28" t="s">
        <v>825</v>
      </c>
      <c r="Q182" s="28" t="s">
        <v>826</v>
      </c>
    </row>
    <row r="183" spans="1:17">
      <c r="A183" s="29"/>
      <c r="B183" s="29"/>
      <c r="C183" s="29"/>
      <c r="D183" s="29"/>
      <c r="E183" s="29"/>
      <c r="F183" s="29"/>
      <c r="G183" s="29"/>
      <c r="H183" s="29"/>
      <c r="I183" s="29"/>
      <c r="J183" s="33" t="s">
        <v>821</v>
      </c>
      <c r="K183" s="33" t="s">
        <v>822</v>
      </c>
      <c r="L183" s="33" t="s">
        <v>823</v>
      </c>
      <c r="M183" s="33" t="s">
        <v>821</v>
      </c>
      <c r="N183" s="33" t="s">
        <v>822</v>
      </c>
      <c r="O183" s="33" t="s">
        <v>823</v>
      </c>
      <c r="P183" s="29"/>
      <c r="Q183" s="29"/>
    </row>
    <row r="184" spans="1:17" ht="30">
      <c r="A184" s="38">
        <v>1</v>
      </c>
      <c r="B184" s="39" t="s">
        <v>291</v>
      </c>
      <c r="C184" s="39">
        <v>2000</v>
      </c>
      <c r="D184" s="39">
        <v>2000</v>
      </c>
      <c r="E184" s="39">
        <v>2000</v>
      </c>
      <c r="F184" s="39" t="s">
        <v>18</v>
      </c>
      <c r="G184" s="39" t="s">
        <v>292</v>
      </c>
      <c r="H184" s="39" t="s">
        <v>293</v>
      </c>
      <c r="I184" s="39" t="s">
        <v>294</v>
      </c>
      <c r="J184" s="40">
        <v>96.730003356933594</v>
      </c>
      <c r="K184" s="38">
        <v>4</v>
      </c>
      <c r="L184" s="40">
        <f t="shared" ref="L184:L215" si="24">J184+K184</f>
        <v>100.73000335693359</v>
      </c>
      <c r="M184" s="40">
        <v>94.379997253417969</v>
      </c>
      <c r="N184" s="38">
        <v>0</v>
      </c>
      <c r="O184" s="40">
        <f t="shared" ref="O184:O215" si="25">M184+N184</f>
        <v>94.379997253417969</v>
      </c>
      <c r="P184" s="40">
        <f t="shared" ref="P184:P215" si="26">MIN(O184,L184)</f>
        <v>94.379997253417969</v>
      </c>
      <c r="Q184" s="40">
        <f t="shared" ref="Q184:Q215" si="27">IF( AND(ISNUMBER(P$184),ISNUMBER(P184)),(P184-P$184)/P$184*100,"")</f>
        <v>0</v>
      </c>
    </row>
    <row r="185" spans="1:17" ht="45">
      <c r="A185" s="5">
        <v>2</v>
      </c>
      <c r="B185" s="17" t="s">
        <v>434</v>
      </c>
      <c r="C185" s="17">
        <v>2001</v>
      </c>
      <c r="D185" s="17">
        <v>2001</v>
      </c>
      <c r="E185" s="17">
        <v>2001</v>
      </c>
      <c r="F185" s="17" t="s">
        <v>18</v>
      </c>
      <c r="G185" s="17" t="s">
        <v>302</v>
      </c>
      <c r="H185" s="17" t="s">
        <v>435</v>
      </c>
      <c r="I185" s="17" t="s">
        <v>304</v>
      </c>
      <c r="J185" s="41">
        <v>94.819999694824219</v>
      </c>
      <c r="K185" s="5">
        <v>0</v>
      </c>
      <c r="L185" s="41">
        <f t="shared" si="24"/>
        <v>94.819999694824219</v>
      </c>
      <c r="M185" s="41">
        <v>95.290000915527344</v>
      </c>
      <c r="N185" s="5">
        <v>2</v>
      </c>
      <c r="O185" s="41">
        <f t="shared" si="25"/>
        <v>97.290000915527344</v>
      </c>
      <c r="P185" s="41">
        <f t="shared" si="26"/>
        <v>94.819999694824219</v>
      </c>
      <c r="Q185" s="41">
        <f t="shared" si="27"/>
        <v>0.4662030665510698</v>
      </c>
    </row>
    <row r="186" spans="1:17" ht="45">
      <c r="A186" s="5">
        <v>3</v>
      </c>
      <c r="B186" s="17" t="s">
        <v>398</v>
      </c>
      <c r="C186" s="17">
        <v>2001</v>
      </c>
      <c r="D186" s="17">
        <v>2001</v>
      </c>
      <c r="E186" s="17">
        <v>2001</v>
      </c>
      <c r="F186" s="17" t="s">
        <v>18</v>
      </c>
      <c r="G186" s="17" t="s">
        <v>71</v>
      </c>
      <c r="H186" s="17" t="s">
        <v>72</v>
      </c>
      <c r="I186" s="17" t="s">
        <v>73</v>
      </c>
      <c r="J186" s="41">
        <v>98.370002746582031</v>
      </c>
      <c r="K186" s="5">
        <v>2</v>
      </c>
      <c r="L186" s="41">
        <f t="shared" si="24"/>
        <v>100.37000274658203</v>
      </c>
      <c r="M186" s="41">
        <v>95.69000244140625</v>
      </c>
      <c r="N186" s="5">
        <v>0</v>
      </c>
      <c r="O186" s="41">
        <f t="shared" si="25"/>
        <v>95.69000244140625</v>
      </c>
      <c r="P186" s="41">
        <f t="shared" si="26"/>
        <v>95.69000244140625</v>
      </c>
      <c r="Q186" s="41">
        <f t="shared" si="27"/>
        <v>1.3880114707683353</v>
      </c>
    </row>
    <row r="187" spans="1:17" ht="30">
      <c r="A187" s="5">
        <v>4</v>
      </c>
      <c r="B187" s="17" t="s">
        <v>174</v>
      </c>
      <c r="C187" s="17">
        <v>2000</v>
      </c>
      <c r="D187" s="17">
        <v>2000</v>
      </c>
      <c r="E187" s="17">
        <v>2000</v>
      </c>
      <c r="F187" s="17">
        <v>1</v>
      </c>
      <c r="G187" s="17" t="s">
        <v>105</v>
      </c>
      <c r="H187" s="17" t="s">
        <v>175</v>
      </c>
      <c r="I187" s="17" t="s">
        <v>176</v>
      </c>
      <c r="J187" s="41">
        <v>94.790000915527344</v>
      </c>
      <c r="K187" s="5">
        <v>2</v>
      </c>
      <c r="L187" s="41">
        <f t="shared" si="24"/>
        <v>96.790000915527344</v>
      </c>
      <c r="M187" s="41"/>
      <c r="N187" s="5"/>
      <c r="O187" s="41" t="s">
        <v>827</v>
      </c>
      <c r="P187" s="41">
        <f t="shared" si="26"/>
        <v>96.790000915527344</v>
      </c>
      <c r="Q187" s="41">
        <f t="shared" si="27"/>
        <v>2.5535110534473944</v>
      </c>
    </row>
    <row r="188" spans="1:17" ht="45">
      <c r="A188" s="5">
        <v>5</v>
      </c>
      <c r="B188" s="17" t="s">
        <v>253</v>
      </c>
      <c r="C188" s="17">
        <v>2000</v>
      </c>
      <c r="D188" s="17">
        <v>2000</v>
      </c>
      <c r="E188" s="17">
        <v>2000</v>
      </c>
      <c r="F188" s="17" t="s">
        <v>18</v>
      </c>
      <c r="G188" s="17" t="s">
        <v>45</v>
      </c>
      <c r="H188" s="17" t="s">
        <v>96</v>
      </c>
      <c r="I188" s="17" t="s">
        <v>97</v>
      </c>
      <c r="J188" s="41">
        <v>98.080001831054687</v>
      </c>
      <c r="K188" s="5">
        <v>6</v>
      </c>
      <c r="L188" s="41">
        <f t="shared" si="24"/>
        <v>104.08000183105469</v>
      </c>
      <c r="M188" s="41">
        <v>95.529998779296875</v>
      </c>
      <c r="N188" s="5">
        <v>2</v>
      </c>
      <c r="O188" s="41">
        <f t="shared" si="25"/>
        <v>97.529998779296875</v>
      </c>
      <c r="P188" s="41">
        <f t="shared" si="26"/>
        <v>97.529998779296875</v>
      </c>
      <c r="Q188" s="41">
        <f t="shared" si="27"/>
        <v>3.3375732332571446</v>
      </c>
    </row>
    <row r="189" spans="1:17" ht="45">
      <c r="A189" s="5">
        <v>6</v>
      </c>
      <c r="B189" s="17" t="s">
        <v>353</v>
      </c>
      <c r="C189" s="17">
        <v>2000</v>
      </c>
      <c r="D189" s="17">
        <v>2000</v>
      </c>
      <c r="E189" s="17">
        <v>2000</v>
      </c>
      <c r="F189" s="17" t="s">
        <v>18</v>
      </c>
      <c r="G189" s="17" t="s">
        <v>105</v>
      </c>
      <c r="H189" s="17" t="s">
        <v>106</v>
      </c>
      <c r="I189" s="17" t="s">
        <v>354</v>
      </c>
      <c r="J189" s="41">
        <v>99.290000915527344</v>
      </c>
      <c r="K189" s="5">
        <v>0</v>
      </c>
      <c r="L189" s="41">
        <f t="shared" si="24"/>
        <v>99.290000915527344</v>
      </c>
      <c r="M189" s="41">
        <v>106.33999633789063</v>
      </c>
      <c r="N189" s="5">
        <v>0</v>
      </c>
      <c r="O189" s="41">
        <f t="shared" si="25"/>
        <v>106.33999633789063</v>
      </c>
      <c r="P189" s="41">
        <f t="shared" si="26"/>
        <v>99.290000915527344</v>
      </c>
      <c r="Q189" s="41">
        <f t="shared" si="27"/>
        <v>5.2023774157628075</v>
      </c>
    </row>
    <row r="190" spans="1:17" ht="75">
      <c r="A190" s="5">
        <v>7</v>
      </c>
      <c r="B190" s="17" t="s">
        <v>441</v>
      </c>
      <c r="C190" s="17">
        <v>2002</v>
      </c>
      <c r="D190" s="17">
        <v>2002</v>
      </c>
      <c r="E190" s="17">
        <v>2002</v>
      </c>
      <c r="F190" s="17" t="s">
        <v>18</v>
      </c>
      <c r="G190" s="17" t="s">
        <v>30</v>
      </c>
      <c r="H190" s="17" t="s">
        <v>31</v>
      </c>
      <c r="I190" s="17" t="s">
        <v>32</v>
      </c>
      <c r="J190" s="41">
        <v>105.41000366210937</v>
      </c>
      <c r="K190" s="5">
        <v>0</v>
      </c>
      <c r="L190" s="41">
        <f t="shared" si="24"/>
        <v>105.41000366210937</v>
      </c>
      <c r="M190" s="41">
        <v>98.80999755859375</v>
      </c>
      <c r="N190" s="5">
        <v>2</v>
      </c>
      <c r="O190" s="41">
        <f t="shared" si="25"/>
        <v>100.80999755859375</v>
      </c>
      <c r="P190" s="41">
        <f t="shared" si="26"/>
        <v>100.80999755859375</v>
      </c>
      <c r="Q190" s="41">
        <f t="shared" si="27"/>
        <v>6.8128846072231894</v>
      </c>
    </row>
    <row r="191" spans="1:17" ht="45">
      <c r="A191" s="5">
        <v>8</v>
      </c>
      <c r="B191" s="17" t="s">
        <v>75</v>
      </c>
      <c r="C191" s="17">
        <v>2002</v>
      </c>
      <c r="D191" s="17">
        <v>2002</v>
      </c>
      <c r="E191" s="17">
        <v>2002</v>
      </c>
      <c r="F191" s="17">
        <v>1</v>
      </c>
      <c r="G191" s="17" t="s">
        <v>55</v>
      </c>
      <c r="H191" s="17" t="s">
        <v>76</v>
      </c>
      <c r="I191" s="17" t="s">
        <v>77</v>
      </c>
      <c r="J191" s="41">
        <v>101.26999664306641</v>
      </c>
      <c r="K191" s="5">
        <v>52</v>
      </c>
      <c r="L191" s="41">
        <f t="shared" si="24"/>
        <v>153.26999664306641</v>
      </c>
      <c r="M191" s="41">
        <v>103.02999877929687</v>
      </c>
      <c r="N191" s="5">
        <v>0</v>
      </c>
      <c r="O191" s="41">
        <f t="shared" si="25"/>
        <v>103.02999877929687</v>
      </c>
      <c r="P191" s="41">
        <f t="shared" si="26"/>
        <v>103.02999877929687</v>
      </c>
      <c r="Q191" s="41">
        <f t="shared" si="27"/>
        <v>9.1650792303510542</v>
      </c>
    </row>
    <row r="192" spans="1:17" ht="30">
      <c r="A192" s="5">
        <v>9</v>
      </c>
      <c r="B192" s="17" t="s">
        <v>205</v>
      </c>
      <c r="C192" s="17">
        <v>2000</v>
      </c>
      <c r="D192" s="17">
        <v>2000</v>
      </c>
      <c r="E192" s="17">
        <v>2000</v>
      </c>
      <c r="F192" s="17">
        <v>1</v>
      </c>
      <c r="G192" s="17" t="s">
        <v>105</v>
      </c>
      <c r="H192" s="17" t="s">
        <v>175</v>
      </c>
      <c r="I192" s="17" t="s">
        <v>176</v>
      </c>
      <c r="J192" s="41">
        <v>99.94000244140625</v>
      </c>
      <c r="K192" s="5">
        <v>4</v>
      </c>
      <c r="L192" s="41">
        <f t="shared" si="24"/>
        <v>103.94000244140625</v>
      </c>
      <c r="M192" s="41">
        <v>100.94000244140625</v>
      </c>
      <c r="N192" s="5">
        <v>8</v>
      </c>
      <c r="O192" s="41">
        <f t="shared" si="25"/>
        <v>108.94000244140625</v>
      </c>
      <c r="P192" s="41">
        <f t="shared" si="26"/>
        <v>103.94000244140625</v>
      </c>
      <c r="Q192" s="41">
        <f t="shared" si="27"/>
        <v>10.129270466409201</v>
      </c>
    </row>
    <row r="193" spans="1:17" ht="75">
      <c r="A193" s="5">
        <v>10</v>
      </c>
      <c r="B193" s="17" t="s">
        <v>381</v>
      </c>
      <c r="C193" s="17">
        <v>2003</v>
      </c>
      <c r="D193" s="17">
        <v>2003</v>
      </c>
      <c r="E193" s="17">
        <v>2003</v>
      </c>
      <c r="F193" s="17" t="s">
        <v>18</v>
      </c>
      <c r="G193" s="17" t="s">
        <v>36</v>
      </c>
      <c r="H193" s="17" t="s">
        <v>37</v>
      </c>
      <c r="I193" s="17" t="s">
        <v>38</v>
      </c>
      <c r="J193" s="41">
        <v>102.91999816894531</v>
      </c>
      <c r="K193" s="5">
        <v>4</v>
      </c>
      <c r="L193" s="41">
        <f t="shared" si="24"/>
        <v>106.91999816894531</v>
      </c>
      <c r="M193" s="41">
        <v>102.40000152587891</v>
      </c>
      <c r="N193" s="5">
        <v>6</v>
      </c>
      <c r="O193" s="41">
        <f t="shared" si="25"/>
        <v>108.40000152587891</v>
      </c>
      <c r="P193" s="41">
        <f t="shared" si="26"/>
        <v>106.91999816894531</v>
      </c>
      <c r="Q193" s="41">
        <f t="shared" si="27"/>
        <v>13.286714643417948</v>
      </c>
    </row>
    <row r="194" spans="1:17" ht="45">
      <c r="A194" s="5">
        <v>11</v>
      </c>
      <c r="B194" s="17" t="s">
        <v>360</v>
      </c>
      <c r="C194" s="17">
        <v>2000</v>
      </c>
      <c r="D194" s="17">
        <v>2000</v>
      </c>
      <c r="E194" s="17">
        <v>2000</v>
      </c>
      <c r="F194" s="17">
        <v>1</v>
      </c>
      <c r="G194" s="17" t="s">
        <v>105</v>
      </c>
      <c r="H194" s="17" t="s">
        <v>106</v>
      </c>
      <c r="I194" s="17" t="s">
        <v>354</v>
      </c>
      <c r="J194" s="41"/>
      <c r="K194" s="5"/>
      <c r="L194" s="41" t="s">
        <v>827</v>
      </c>
      <c r="M194" s="41">
        <v>107.34999847412109</v>
      </c>
      <c r="N194" s="5">
        <v>0</v>
      </c>
      <c r="O194" s="41">
        <f t="shared" si="25"/>
        <v>107.34999847412109</v>
      </c>
      <c r="P194" s="41">
        <f t="shared" si="26"/>
        <v>107.34999847412109</v>
      </c>
      <c r="Q194" s="41">
        <f t="shared" si="27"/>
        <v>13.742319981084144</v>
      </c>
    </row>
    <row r="195" spans="1:17" ht="45">
      <c r="A195" s="5">
        <v>12</v>
      </c>
      <c r="B195" s="17" t="s">
        <v>319</v>
      </c>
      <c r="C195" s="17">
        <v>2000</v>
      </c>
      <c r="D195" s="17">
        <v>2000</v>
      </c>
      <c r="E195" s="17">
        <v>2000</v>
      </c>
      <c r="F195" s="17">
        <v>2</v>
      </c>
      <c r="G195" s="17" t="s">
        <v>36</v>
      </c>
      <c r="H195" s="17" t="s">
        <v>139</v>
      </c>
      <c r="I195" s="17" t="s">
        <v>320</v>
      </c>
      <c r="J195" s="41">
        <v>103.59999847412109</v>
      </c>
      <c r="K195" s="5">
        <v>4</v>
      </c>
      <c r="L195" s="41">
        <f t="shared" si="24"/>
        <v>107.59999847412109</v>
      </c>
      <c r="M195" s="41">
        <v>109.33999633789062</v>
      </c>
      <c r="N195" s="5">
        <v>2</v>
      </c>
      <c r="O195" s="41">
        <f t="shared" si="25"/>
        <v>111.33999633789063</v>
      </c>
      <c r="P195" s="41">
        <f t="shared" si="26"/>
        <v>107.59999847412109</v>
      </c>
      <c r="Q195" s="41">
        <f t="shared" si="27"/>
        <v>14.007206617315687</v>
      </c>
    </row>
    <row r="196" spans="1:17" ht="45">
      <c r="A196" s="5">
        <v>13</v>
      </c>
      <c r="B196" s="17" t="s">
        <v>400</v>
      </c>
      <c r="C196" s="17">
        <v>2000</v>
      </c>
      <c r="D196" s="17">
        <v>2000</v>
      </c>
      <c r="E196" s="17">
        <v>2000</v>
      </c>
      <c r="F196" s="17">
        <v>1</v>
      </c>
      <c r="G196" s="17" t="s">
        <v>45</v>
      </c>
      <c r="H196" s="17" t="s">
        <v>96</v>
      </c>
      <c r="I196" s="17" t="s">
        <v>222</v>
      </c>
      <c r="J196" s="41">
        <v>117.83000183105469</v>
      </c>
      <c r="K196" s="5">
        <v>0</v>
      </c>
      <c r="L196" s="41">
        <f t="shared" si="24"/>
        <v>117.83000183105469</v>
      </c>
      <c r="M196" s="41">
        <v>101.73000335693359</v>
      </c>
      <c r="N196" s="5">
        <v>6</v>
      </c>
      <c r="O196" s="41">
        <f t="shared" si="25"/>
        <v>107.73000335693359</v>
      </c>
      <c r="P196" s="41">
        <f t="shared" si="26"/>
        <v>107.73000335693359</v>
      </c>
      <c r="Q196" s="41">
        <f t="shared" si="27"/>
        <v>14.144952841723201</v>
      </c>
    </row>
    <row r="197" spans="1:17" ht="60">
      <c r="A197" s="5">
        <v>14</v>
      </c>
      <c r="B197" s="17" t="s">
        <v>282</v>
      </c>
      <c r="C197" s="17">
        <v>2000</v>
      </c>
      <c r="D197" s="17">
        <v>2000</v>
      </c>
      <c r="E197" s="17">
        <v>2000</v>
      </c>
      <c r="F197" s="17">
        <v>2</v>
      </c>
      <c r="G197" s="17" t="s">
        <v>192</v>
      </c>
      <c r="H197" s="17" t="s">
        <v>193</v>
      </c>
      <c r="I197" s="17" t="s">
        <v>226</v>
      </c>
      <c r="J197" s="41">
        <v>108.26000213623047</v>
      </c>
      <c r="K197" s="5">
        <v>8</v>
      </c>
      <c r="L197" s="41">
        <f t="shared" si="24"/>
        <v>116.26000213623047</v>
      </c>
      <c r="M197" s="41">
        <v>102.30000305175781</v>
      </c>
      <c r="N197" s="5">
        <v>6</v>
      </c>
      <c r="O197" s="41">
        <f t="shared" si="25"/>
        <v>108.30000305175781</v>
      </c>
      <c r="P197" s="41">
        <f t="shared" si="26"/>
        <v>108.30000305175781</v>
      </c>
      <c r="Q197" s="41">
        <f t="shared" si="27"/>
        <v>14.748894048983171</v>
      </c>
    </row>
    <row r="198" spans="1:17" ht="30">
      <c r="A198" s="5">
        <v>15</v>
      </c>
      <c r="B198" s="17" t="s">
        <v>306</v>
      </c>
      <c r="C198" s="17">
        <v>2001</v>
      </c>
      <c r="D198" s="17">
        <v>2001</v>
      </c>
      <c r="E198" s="17">
        <v>2001</v>
      </c>
      <c r="F198" s="17">
        <v>1</v>
      </c>
      <c r="G198" s="17" t="s">
        <v>67</v>
      </c>
      <c r="H198" s="17" t="s">
        <v>171</v>
      </c>
      <c r="I198" s="17" t="s">
        <v>172</v>
      </c>
      <c r="J198" s="41">
        <v>110.75</v>
      </c>
      <c r="K198" s="5">
        <v>8</v>
      </c>
      <c r="L198" s="41">
        <f t="shared" si="24"/>
        <v>118.75</v>
      </c>
      <c r="M198" s="41">
        <v>106.90000152587891</v>
      </c>
      <c r="N198" s="5">
        <v>2</v>
      </c>
      <c r="O198" s="41">
        <f t="shared" si="25"/>
        <v>108.90000152587891</v>
      </c>
      <c r="P198" s="41">
        <f t="shared" si="26"/>
        <v>108.90000152587891</v>
      </c>
      <c r="Q198" s="41">
        <f t="shared" si="27"/>
        <v>15.384620359199147</v>
      </c>
    </row>
    <row r="199" spans="1:17" ht="45">
      <c r="A199" s="5">
        <v>16</v>
      </c>
      <c r="B199" s="17" t="s">
        <v>79</v>
      </c>
      <c r="C199" s="17">
        <v>2001</v>
      </c>
      <c r="D199" s="17">
        <v>2001</v>
      </c>
      <c r="E199" s="17">
        <v>2001</v>
      </c>
      <c r="F199" s="17">
        <v>1</v>
      </c>
      <c r="G199" s="17" t="s">
        <v>50</v>
      </c>
      <c r="H199" s="17" t="s">
        <v>80</v>
      </c>
      <c r="I199" s="17" t="s">
        <v>81</v>
      </c>
      <c r="J199" s="41">
        <v>103.26999664306641</v>
      </c>
      <c r="K199" s="5">
        <v>6</v>
      </c>
      <c r="L199" s="41">
        <f t="shared" si="24"/>
        <v>109.26999664306641</v>
      </c>
      <c r="M199" s="41">
        <v>106.23000335693359</v>
      </c>
      <c r="N199" s="5">
        <v>8</v>
      </c>
      <c r="O199" s="41">
        <f t="shared" si="25"/>
        <v>114.23000335693359</v>
      </c>
      <c r="P199" s="41">
        <f t="shared" si="26"/>
        <v>109.26999664306641</v>
      </c>
      <c r="Q199" s="41">
        <f t="shared" si="27"/>
        <v>15.776647407254716</v>
      </c>
    </row>
    <row r="200" spans="1:17" ht="90">
      <c r="A200" s="5">
        <v>17</v>
      </c>
      <c r="B200" s="17" t="s">
        <v>268</v>
      </c>
      <c r="C200" s="17">
        <v>2002</v>
      </c>
      <c r="D200" s="17">
        <v>2002</v>
      </c>
      <c r="E200" s="17">
        <v>2002</v>
      </c>
      <c r="F200" s="17">
        <v>1</v>
      </c>
      <c r="G200" s="17" t="s">
        <v>12</v>
      </c>
      <c r="H200" s="17" t="s">
        <v>13</v>
      </c>
      <c r="I200" s="17" t="s">
        <v>14</v>
      </c>
      <c r="J200" s="41">
        <v>109.77999877929688</v>
      </c>
      <c r="K200" s="5">
        <v>0</v>
      </c>
      <c r="L200" s="41">
        <f t="shared" si="24"/>
        <v>109.77999877929688</v>
      </c>
      <c r="M200" s="41">
        <v>109.97000122070312</v>
      </c>
      <c r="N200" s="5">
        <v>2</v>
      </c>
      <c r="O200" s="41">
        <f t="shared" si="25"/>
        <v>111.97000122070312</v>
      </c>
      <c r="P200" s="41">
        <f t="shared" si="26"/>
        <v>109.77999877929688</v>
      </c>
      <c r="Q200" s="41">
        <f t="shared" si="27"/>
        <v>16.317018408602671</v>
      </c>
    </row>
    <row r="201" spans="1:17" ht="45">
      <c r="A201" s="5">
        <v>18</v>
      </c>
      <c r="B201" s="17" t="s">
        <v>95</v>
      </c>
      <c r="C201" s="17">
        <v>2001</v>
      </c>
      <c r="D201" s="17">
        <v>2001</v>
      </c>
      <c r="E201" s="17">
        <v>2001</v>
      </c>
      <c r="F201" s="17">
        <v>1</v>
      </c>
      <c r="G201" s="17" t="s">
        <v>45</v>
      </c>
      <c r="H201" s="17" t="s">
        <v>96</v>
      </c>
      <c r="I201" s="17" t="s">
        <v>97</v>
      </c>
      <c r="J201" s="41">
        <v>108.65000152587891</v>
      </c>
      <c r="K201" s="5">
        <v>2</v>
      </c>
      <c r="L201" s="41">
        <f t="shared" si="24"/>
        <v>110.65000152587891</v>
      </c>
      <c r="M201" s="41">
        <v>109.98999786376953</v>
      </c>
      <c r="N201" s="5">
        <v>0</v>
      </c>
      <c r="O201" s="41">
        <f t="shared" si="25"/>
        <v>109.98999786376953</v>
      </c>
      <c r="P201" s="41">
        <f t="shared" si="26"/>
        <v>109.98999786376953</v>
      </c>
      <c r="Q201" s="41">
        <f t="shared" si="27"/>
        <v>16.539522212993333</v>
      </c>
    </row>
    <row r="202" spans="1:17" ht="45">
      <c r="A202" s="5">
        <v>19</v>
      </c>
      <c r="B202" s="17" t="s">
        <v>167</v>
      </c>
      <c r="C202" s="17">
        <v>2002</v>
      </c>
      <c r="D202" s="17">
        <v>2002</v>
      </c>
      <c r="E202" s="17">
        <v>2002</v>
      </c>
      <c r="F202" s="17" t="s">
        <v>84</v>
      </c>
      <c r="G202" s="17" t="s">
        <v>55</v>
      </c>
      <c r="H202" s="17" t="s">
        <v>76</v>
      </c>
      <c r="I202" s="17" t="s">
        <v>168</v>
      </c>
      <c r="J202" s="41">
        <v>111.40000152587891</v>
      </c>
      <c r="K202" s="5">
        <v>0</v>
      </c>
      <c r="L202" s="41">
        <f t="shared" si="24"/>
        <v>111.40000152587891</v>
      </c>
      <c r="M202" s="41">
        <v>112.01999664306641</v>
      </c>
      <c r="N202" s="5">
        <v>2</v>
      </c>
      <c r="O202" s="41">
        <f t="shared" si="25"/>
        <v>114.01999664306641</v>
      </c>
      <c r="P202" s="41">
        <f t="shared" si="26"/>
        <v>111.40000152587891</v>
      </c>
      <c r="Q202" s="41">
        <f t="shared" si="27"/>
        <v>18.03348672151456</v>
      </c>
    </row>
    <row r="203" spans="1:17" ht="45">
      <c r="A203" s="5">
        <v>20</v>
      </c>
      <c r="B203" s="17" t="s">
        <v>238</v>
      </c>
      <c r="C203" s="17">
        <v>2000</v>
      </c>
      <c r="D203" s="17">
        <v>2000</v>
      </c>
      <c r="E203" s="17">
        <v>2000</v>
      </c>
      <c r="F203" s="17">
        <v>1</v>
      </c>
      <c r="G203" s="17" t="s">
        <v>50</v>
      </c>
      <c r="H203" s="17" t="s">
        <v>80</v>
      </c>
      <c r="I203" s="17" t="s">
        <v>81</v>
      </c>
      <c r="J203" s="41">
        <v>121.58999633789062</v>
      </c>
      <c r="K203" s="5">
        <v>4</v>
      </c>
      <c r="L203" s="41">
        <f t="shared" si="24"/>
        <v>125.58999633789062</v>
      </c>
      <c r="M203" s="41">
        <v>105.56999969482422</v>
      </c>
      <c r="N203" s="5">
        <v>8</v>
      </c>
      <c r="O203" s="41">
        <f t="shared" si="25"/>
        <v>113.56999969482422</v>
      </c>
      <c r="P203" s="41">
        <f t="shared" si="26"/>
        <v>113.56999969482422</v>
      </c>
      <c r="Q203" s="41">
        <f t="shared" si="27"/>
        <v>20.332700783916675</v>
      </c>
    </row>
    <row r="204" spans="1:17" ht="90">
      <c r="A204" s="5">
        <v>21</v>
      </c>
      <c r="B204" s="17" t="s">
        <v>330</v>
      </c>
      <c r="C204" s="17">
        <v>2003</v>
      </c>
      <c r="D204" s="17">
        <v>2003</v>
      </c>
      <c r="E204" s="17">
        <v>2003</v>
      </c>
      <c r="F204" s="17">
        <v>1</v>
      </c>
      <c r="G204" s="17" t="s">
        <v>12</v>
      </c>
      <c r="H204" s="17" t="s">
        <v>13</v>
      </c>
      <c r="I204" s="17" t="s">
        <v>14</v>
      </c>
      <c r="J204" s="41">
        <v>112.05999755859375</v>
      </c>
      <c r="K204" s="5">
        <v>2</v>
      </c>
      <c r="L204" s="41">
        <f t="shared" si="24"/>
        <v>114.05999755859375</v>
      </c>
      <c r="M204" s="41">
        <v>112.47000122070312</v>
      </c>
      <c r="N204" s="5">
        <v>2</v>
      </c>
      <c r="O204" s="41">
        <f t="shared" si="25"/>
        <v>114.47000122070312</v>
      </c>
      <c r="P204" s="41">
        <f t="shared" si="26"/>
        <v>114.05999755859375</v>
      </c>
      <c r="Q204" s="41">
        <f t="shared" si="27"/>
        <v>20.851876327494882</v>
      </c>
    </row>
    <row r="205" spans="1:17" ht="45">
      <c r="A205" s="5">
        <v>22</v>
      </c>
      <c r="B205" s="17" t="s">
        <v>379</v>
      </c>
      <c r="C205" s="17">
        <v>2001</v>
      </c>
      <c r="D205" s="17">
        <v>2001</v>
      </c>
      <c r="E205" s="17">
        <v>2001</v>
      </c>
      <c r="F205" s="17">
        <v>1</v>
      </c>
      <c r="G205" s="17" t="s">
        <v>45</v>
      </c>
      <c r="H205" s="17" t="s">
        <v>96</v>
      </c>
      <c r="I205" s="17" t="s">
        <v>348</v>
      </c>
      <c r="J205" s="41">
        <v>114.22000122070312</v>
      </c>
      <c r="K205" s="5">
        <v>0</v>
      </c>
      <c r="L205" s="41">
        <f t="shared" si="24"/>
        <v>114.22000122070312</v>
      </c>
      <c r="M205" s="41">
        <v>126.27999877929687</v>
      </c>
      <c r="N205" s="5">
        <v>8</v>
      </c>
      <c r="O205" s="41">
        <f t="shared" si="25"/>
        <v>134.27999877929687</v>
      </c>
      <c r="P205" s="41">
        <f t="shared" si="26"/>
        <v>114.22000122070312</v>
      </c>
      <c r="Q205" s="41">
        <f t="shared" si="27"/>
        <v>21.021407654858404</v>
      </c>
    </row>
    <row r="206" spans="1:17" ht="60">
      <c r="A206" s="5">
        <v>23</v>
      </c>
      <c r="B206" s="17" t="s">
        <v>383</v>
      </c>
      <c r="C206" s="17">
        <v>2003</v>
      </c>
      <c r="D206" s="17">
        <v>2003</v>
      </c>
      <c r="E206" s="17">
        <v>2003</v>
      </c>
      <c r="F206" s="17">
        <v>2</v>
      </c>
      <c r="G206" s="17" t="s">
        <v>25</v>
      </c>
      <c r="H206" s="17" t="s">
        <v>123</v>
      </c>
      <c r="I206" s="17" t="s">
        <v>116</v>
      </c>
      <c r="J206" s="41">
        <v>108.33999633789063</v>
      </c>
      <c r="K206" s="5">
        <v>12</v>
      </c>
      <c r="L206" s="41">
        <f t="shared" si="24"/>
        <v>120.33999633789062</v>
      </c>
      <c r="M206" s="41">
        <v>107.09999847412109</v>
      </c>
      <c r="N206" s="5">
        <v>8</v>
      </c>
      <c r="O206" s="41">
        <f t="shared" si="25"/>
        <v>115.09999847412109</v>
      </c>
      <c r="P206" s="41">
        <f t="shared" si="26"/>
        <v>115.09999847412109</v>
      </c>
      <c r="Q206" s="41">
        <f t="shared" si="27"/>
        <v>21.953805704261928</v>
      </c>
    </row>
    <row r="207" spans="1:17" ht="75">
      <c r="A207" s="5">
        <v>24</v>
      </c>
      <c r="B207" s="17" t="s">
        <v>187</v>
      </c>
      <c r="C207" s="17">
        <v>2002</v>
      </c>
      <c r="D207" s="17">
        <v>2002</v>
      </c>
      <c r="E207" s="17">
        <v>2002</v>
      </c>
      <c r="F207" s="17">
        <v>2</v>
      </c>
      <c r="G207" s="17" t="s">
        <v>36</v>
      </c>
      <c r="H207" s="17" t="s">
        <v>37</v>
      </c>
      <c r="I207" s="17" t="s">
        <v>142</v>
      </c>
      <c r="J207" s="41">
        <v>114.19000244140625</v>
      </c>
      <c r="K207" s="5">
        <v>2</v>
      </c>
      <c r="L207" s="41">
        <f t="shared" si="24"/>
        <v>116.19000244140625</v>
      </c>
      <c r="M207" s="41">
        <v>122.91000366210937</v>
      </c>
      <c r="N207" s="5">
        <v>54</v>
      </c>
      <c r="O207" s="41">
        <f t="shared" si="25"/>
        <v>176.91000366210937</v>
      </c>
      <c r="P207" s="41">
        <f t="shared" si="26"/>
        <v>116.19000244140625</v>
      </c>
      <c r="Q207" s="41">
        <f t="shared" si="27"/>
        <v>23.108715641754728</v>
      </c>
    </row>
    <row r="208" spans="1:17" ht="75">
      <c r="A208" s="5">
        <v>25</v>
      </c>
      <c r="B208" s="17" t="s">
        <v>160</v>
      </c>
      <c r="C208" s="17">
        <v>2002</v>
      </c>
      <c r="D208" s="17">
        <v>2002</v>
      </c>
      <c r="E208" s="17">
        <v>2002</v>
      </c>
      <c r="F208" s="17">
        <v>1</v>
      </c>
      <c r="G208" s="17" t="s">
        <v>71</v>
      </c>
      <c r="H208" s="17" t="s">
        <v>161</v>
      </c>
      <c r="I208" s="17" t="s">
        <v>73</v>
      </c>
      <c r="J208" s="41">
        <v>120.26999664306641</v>
      </c>
      <c r="K208" s="5">
        <v>6</v>
      </c>
      <c r="L208" s="41">
        <f t="shared" si="24"/>
        <v>126.26999664306641</v>
      </c>
      <c r="M208" s="41">
        <v>112.27999877929687</v>
      </c>
      <c r="N208" s="5">
        <v>4</v>
      </c>
      <c r="O208" s="41">
        <f t="shared" si="25"/>
        <v>116.27999877929687</v>
      </c>
      <c r="P208" s="41">
        <f t="shared" si="26"/>
        <v>116.27999877929687</v>
      </c>
      <c r="Q208" s="41">
        <f t="shared" si="27"/>
        <v>23.20407095062275</v>
      </c>
    </row>
    <row r="209" spans="1:17" ht="30">
      <c r="A209" s="5">
        <v>26</v>
      </c>
      <c r="B209" s="17" t="s">
        <v>207</v>
      </c>
      <c r="C209" s="17">
        <v>2002</v>
      </c>
      <c r="D209" s="17">
        <v>2002</v>
      </c>
      <c r="E209" s="17">
        <v>2002</v>
      </c>
      <c r="F209" s="17">
        <v>1</v>
      </c>
      <c r="G209" s="17" t="s">
        <v>67</v>
      </c>
      <c r="H209" s="17" t="s">
        <v>171</v>
      </c>
      <c r="I209" s="17" t="s">
        <v>172</v>
      </c>
      <c r="J209" s="41">
        <v>119.87000274658203</v>
      </c>
      <c r="K209" s="5">
        <v>6</v>
      </c>
      <c r="L209" s="41">
        <f t="shared" si="24"/>
        <v>125.87000274658203</v>
      </c>
      <c r="M209" s="41">
        <v>111.13999938964844</v>
      </c>
      <c r="N209" s="5">
        <v>6</v>
      </c>
      <c r="O209" s="41">
        <f t="shared" si="25"/>
        <v>117.13999938964844</v>
      </c>
      <c r="P209" s="41">
        <f t="shared" si="26"/>
        <v>117.13999938964844</v>
      </c>
      <c r="Q209" s="41">
        <f t="shared" si="27"/>
        <v>24.115281625955141</v>
      </c>
    </row>
    <row r="210" spans="1:17" ht="30">
      <c r="A210" s="5">
        <v>27</v>
      </c>
      <c r="B210" s="17" t="s">
        <v>411</v>
      </c>
      <c r="C210" s="17">
        <v>2000</v>
      </c>
      <c r="D210" s="17">
        <v>2000</v>
      </c>
      <c r="E210" s="17">
        <v>2000</v>
      </c>
      <c r="F210" s="17">
        <v>1</v>
      </c>
      <c r="G210" s="17" t="s">
        <v>25</v>
      </c>
      <c r="H210" s="17" t="s">
        <v>26</v>
      </c>
      <c r="I210" s="17" t="s">
        <v>412</v>
      </c>
      <c r="J210" s="41">
        <v>115.37000274658203</v>
      </c>
      <c r="K210" s="5">
        <v>2</v>
      </c>
      <c r="L210" s="41">
        <f t="shared" si="24"/>
        <v>117.37000274658203</v>
      </c>
      <c r="M210" s="41"/>
      <c r="N210" s="5"/>
      <c r="O210" s="41" t="s">
        <v>827</v>
      </c>
      <c r="P210" s="41">
        <f t="shared" si="26"/>
        <v>117.37000274658203</v>
      </c>
      <c r="Q210" s="41">
        <f t="shared" si="27"/>
        <v>24.358980888115546</v>
      </c>
    </row>
    <row r="211" spans="1:17" ht="45">
      <c r="A211" s="5">
        <v>28</v>
      </c>
      <c r="B211" s="17" t="s">
        <v>356</v>
      </c>
      <c r="C211" s="17">
        <v>2000</v>
      </c>
      <c r="D211" s="17">
        <v>2000</v>
      </c>
      <c r="E211" s="17">
        <v>2000</v>
      </c>
      <c r="F211" s="17">
        <v>1</v>
      </c>
      <c r="G211" s="17" t="s">
        <v>85</v>
      </c>
      <c r="H211" s="17" t="s">
        <v>90</v>
      </c>
      <c r="I211" s="17" t="s">
        <v>91</v>
      </c>
      <c r="J211" s="41">
        <v>123.59999847412109</v>
      </c>
      <c r="K211" s="5">
        <v>2</v>
      </c>
      <c r="L211" s="41">
        <f t="shared" si="24"/>
        <v>125.59999847412109</v>
      </c>
      <c r="M211" s="41">
        <v>113.63999938964844</v>
      </c>
      <c r="N211" s="5">
        <v>4</v>
      </c>
      <c r="O211" s="41">
        <f t="shared" si="25"/>
        <v>117.63999938964844</v>
      </c>
      <c r="P211" s="41">
        <f t="shared" si="26"/>
        <v>117.63999938964844</v>
      </c>
      <c r="Q211" s="41">
        <f t="shared" si="27"/>
        <v>24.645054898418223</v>
      </c>
    </row>
    <row r="212" spans="1:17" ht="75">
      <c r="A212" s="5">
        <v>29</v>
      </c>
      <c r="B212" s="17" t="s">
        <v>158</v>
      </c>
      <c r="C212" s="17">
        <v>2003</v>
      </c>
      <c r="D212" s="17">
        <v>2003</v>
      </c>
      <c r="E212" s="17">
        <v>2003</v>
      </c>
      <c r="F212" s="17">
        <v>2</v>
      </c>
      <c r="G212" s="17" t="s">
        <v>30</v>
      </c>
      <c r="H212" s="17" t="s">
        <v>31</v>
      </c>
      <c r="I212" s="17" t="s">
        <v>32</v>
      </c>
      <c r="J212" s="41">
        <v>125.23000335693359</v>
      </c>
      <c r="K212" s="5">
        <v>4</v>
      </c>
      <c r="L212" s="41">
        <f t="shared" si="24"/>
        <v>129.23000335693359</v>
      </c>
      <c r="M212" s="41">
        <v>118.18000030517578</v>
      </c>
      <c r="N212" s="5">
        <v>0</v>
      </c>
      <c r="O212" s="41">
        <f t="shared" si="25"/>
        <v>118.18000030517578</v>
      </c>
      <c r="P212" s="41">
        <f t="shared" si="26"/>
        <v>118.18000030517578</v>
      </c>
      <c r="Q212" s="41">
        <f t="shared" si="27"/>
        <v>25.217211002722184</v>
      </c>
    </row>
    <row r="213" spans="1:17" ht="45">
      <c r="A213" s="5">
        <v>30</v>
      </c>
      <c r="B213" s="17" t="s">
        <v>362</v>
      </c>
      <c r="C213" s="17">
        <v>2002</v>
      </c>
      <c r="D213" s="17">
        <v>2002</v>
      </c>
      <c r="E213" s="17">
        <v>2002</v>
      </c>
      <c r="F213" s="17">
        <v>1</v>
      </c>
      <c r="G213" s="17" t="s">
        <v>105</v>
      </c>
      <c r="H213" s="17" t="s">
        <v>106</v>
      </c>
      <c r="I213" s="17" t="s">
        <v>354</v>
      </c>
      <c r="J213" s="41">
        <v>117.27999877929687</v>
      </c>
      <c r="K213" s="5">
        <v>6</v>
      </c>
      <c r="L213" s="41">
        <f t="shared" si="24"/>
        <v>123.27999877929687</v>
      </c>
      <c r="M213" s="41">
        <v>117.51999664306641</v>
      </c>
      <c r="N213" s="5">
        <v>2</v>
      </c>
      <c r="O213" s="41">
        <f t="shared" si="25"/>
        <v>119.51999664306641</v>
      </c>
      <c r="P213" s="41">
        <f t="shared" si="26"/>
        <v>119.51999664306641</v>
      </c>
      <c r="Q213" s="41">
        <f t="shared" si="27"/>
        <v>26.636999492747908</v>
      </c>
    </row>
    <row r="214" spans="1:17" ht="45">
      <c r="A214" s="5">
        <v>31</v>
      </c>
      <c r="B214" s="17" t="s">
        <v>432</v>
      </c>
      <c r="C214" s="17">
        <v>2002</v>
      </c>
      <c r="D214" s="17">
        <v>2002</v>
      </c>
      <c r="E214" s="17">
        <v>2002</v>
      </c>
      <c r="F214" s="17">
        <v>2</v>
      </c>
      <c r="G214" s="17" t="s">
        <v>85</v>
      </c>
      <c r="H214" s="17" t="s">
        <v>90</v>
      </c>
      <c r="I214" s="17" t="s">
        <v>91</v>
      </c>
      <c r="J214" s="41">
        <v>125.62000274658203</v>
      </c>
      <c r="K214" s="5">
        <v>2</v>
      </c>
      <c r="L214" s="41">
        <f t="shared" si="24"/>
        <v>127.62000274658203</v>
      </c>
      <c r="M214" s="41">
        <v>117.76000213623047</v>
      </c>
      <c r="N214" s="5">
        <v>2</v>
      </c>
      <c r="O214" s="41">
        <f t="shared" si="25"/>
        <v>119.76000213623047</v>
      </c>
      <c r="P214" s="41">
        <f t="shared" si="26"/>
        <v>119.76000213623047</v>
      </c>
      <c r="Q214" s="41">
        <f t="shared" si="27"/>
        <v>26.891296483793191</v>
      </c>
    </row>
    <row r="215" spans="1:17" ht="45">
      <c r="A215" s="5">
        <v>32</v>
      </c>
      <c r="B215" s="17" t="s">
        <v>191</v>
      </c>
      <c r="C215" s="17">
        <v>2000</v>
      </c>
      <c r="D215" s="17">
        <v>2000</v>
      </c>
      <c r="E215" s="17">
        <v>2000</v>
      </c>
      <c r="F215" s="17">
        <v>2</v>
      </c>
      <c r="G215" s="17" t="s">
        <v>192</v>
      </c>
      <c r="H215" s="17" t="s">
        <v>197</v>
      </c>
      <c r="I215" s="17" t="s">
        <v>194</v>
      </c>
      <c r="J215" s="41">
        <v>119.12000274658203</v>
      </c>
      <c r="K215" s="5">
        <v>6</v>
      </c>
      <c r="L215" s="41">
        <f t="shared" si="24"/>
        <v>125.12000274658203</v>
      </c>
      <c r="M215" s="41">
        <v>112.06999969482422</v>
      </c>
      <c r="N215" s="5">
        <v>8</v>
      </c>
      <c r="O215" s="41">
        <f t="shared" si="25"/>
        <v>120.06999969482422</v>
      </c>
      <c r="P215" s="41">
        <f t="shared" si="26"/>
        <v>120.06999969482422</v>
      </c>
      <c r="Q215" s="41">
        <f t="shared" si="27"/>
        <v>27.219753325936747</v>
      </c>
    </row>
    <row r="216" spans="1:17" ht="45">
      <c r="A216" s="5">
        <v>33</v>
      </c>
      <c r="B216" s="17" t="s">
        <v>104</v>
      </c>
      <c r="C216" s="17">
        <v>2002</v>
      </c>
      <c r="D216" s="17">
        <v>2002</v>
      </c>
      <c r="E216" s="17">
        <v>2002</v>
      </c>
      <c r="F216" s="17">
        <v>1</v>
      </c>
      <c r="G216" s="17" t="s">
        <v>105</v>
      </c>
      <c r="H216" s="17" t="s">
        <v>106</v>
      </c>
      <c r="I216" s="17" t="s">
        <v>107</v>
      </c>
      <c r="J216" s="41">
        <v>116.29000091552734</v>
      </c>
      <c r="K216" s="5">
        <v>6</v>
      </c>
      <c r="L216" s="41">
        <f t="shared" ref="L216:L247" si="28">J216+K216</f>
        <v>122.29000091552734</v>
      </c>
      <c r="M216" s="41">
        <v>119.33000183105469</v>
      </c>
      <c r="N216" s="5">
        <v>6</v>
      </c>
      <c r="O216" s="41">
        <f t="shared" ref="O216:O247" si="29">M216+N216</f>
        <v>125.33000183105469</v>
      </c>
      <c r="P216" s="41">
        <f t="shared" ref="P216:P247" si="30">MIN(O216,L216)</f>
        <v>122.29000091552734</v>
      </c>
      <c r="Q216" s="41">
        <f t="shared" ref="Q216:Q247" si="31">IF( AND(ISNUMBER(P$184),ISNUMBER(P216)),(P216-P$184)/P$184*100,"")</f>
        <v>29.571947949064615</v>
      </c>
    </row>
    <row r="217" spans="1:17" ht="45">
      <c r="A217" s="5">
        <v>34</v>
      </c>
      <c r="B217" s="17" t="s">
        <v>368</v>
      </c>
      <c r="C217" s="17">
        <v>2001</v>
      </c>
      <c r="D217" s="17">
        <v>2001</v>
      </c>
      <c r="E217" s="17">
        <v>2001</v>
      </c>
      <c r="F217" s="17">
        <v>1</v>
      </c>
      <c r="G217" s="17" t="s">
        <v>55</v>
      </c>
      <c r="H217" s="17" t="s">
        <v>56</v>
      </c>
      <c r="I217" s="17" t="s">
        <v>57</v>
      </c>
      <c r="J217" s="41">
        <v>119.09999847412109</v>
      </c>
      <c r="K217" s="5">
        <v>4</v>
      </c>
      <c r="L217" s="41">
        <f t="shared" si="28"/>
        <v>123.09999847412109</v>
      </c>
      <c r="M217" s="41">
        <v>106.37999725341797</v>
      </c>
      <c r="N217" s="5">
        <v>102</v>
      </c>
      <c r="O217" s="41">
        <f t="shared" si="29"/>
        <v>208.37999725341797</v>
      </c>
      <c r="P217" s="41">
        <f t="shared" si="30"/>
        <v>123.09999847412109</v>
      </c>
      <c r="Q217" s="41">
        <f t="shared" si="31"/>
        <v>30.430178063671253</v>
      </c>
    </row>
    <row r="218" spans="1:17" ht="30">
      <c r="A218" s="5">
        <v>35</v>
      </c>
      <c r="B218" s="17" t="s">
        <v>465</v>
      </c>
      <c r="C218" s="17">
        <v>2003</v>
      </c>
      <c r="D218" s="17">
        <v>2003</v>
      </c>
      <c r="E218" s="17">
        <v>2003</v>
      </c>
      <c r="F218" s="17">
        <v>1</v>
      </c>
      <c r="G218" s="17" t="s">
        <v>50</v>
      </c>
      <c r="H218" s="17" t="s">
        <v>51</v>
      </c>
      <c r="I218" s="17" t="s">
        <v>351</v>
      </c>
      <c r="J218" s="41">
        <v>122.91000366210937</v>
      </c>
      <c r="K218" s="5">
        <v>2</v>
      </c>
      <c r="L218" s="41">
        <f t="shared" si="28"/>
        <v>124.91000366210937</v>
      </c>
      <c r="M218" s="41">
        <v>123.41000366210937</v>
      </c>
      <c r="N218" s="5">
        <v>0</v>
      </c>
      <c r="O218" s="41">
        <f t="shared" si="29"/>
        <v>123.41000366210937</v>
      </c>
      <c r="P218" s="41">
        <f t="shared" si="30"/>
        <v>123.41000366210937</v>
      </c>
      <c r="Q218" s="41">
        <f t="shared" si="31"/>
        <v>30.758642989513422</v>
      </c>
    </row>
    <row r="219" spans="1:17" ht="45">
      <c r="A219" s="5">
        <v>36</v>
      </c>
      <c r="B219" s="17" t="s">
        <v>109</v>
      </c>
      <c r="C219" s="17">
        <v>2000</v>
      </c>
      <c r="D219" s="17">
        <v>2000</v>
      </c>
      <c r="E219" s="17">
        <v>2000</v>
      </c>
      <c r="F219" s="17">
        <v>1</v>
      </c>
      <c r="G219" s="17" t="s">
        <v>105</v>
      </c>
      <c r="H219" s="17" t="s">
        <v>106</v>
      </c>
      <c r="I219" s="17" t="s">
        <v>107</v>
      </c>
      <c r="J219" s="41">
        <v>125.38999938964844</v>
      </c>
      <c r="K219" s="5">
        <v>0</v>
      </c>
      <c r="L219" s="41">
        <f t="shared" si="28"/>
        <v>125.38999938964844</v>
      </c>
      <c r="M219" s="41">
        <v>121.47000122070312</v>
      </c>
      <c r="N219" s="5">
        <v>6</v>
      </c>
      <c r="O219" s="41">
        <f t="shared" si="29"/>
        <v>127.47000122070312</v>
      </c>
      <c r="P219" s="41">
        <f t="shared" si="30"/>
        <v>125.38999938964844</v>
      </c>
      <c r="Q219" s="41">
        <f t="shared" si="31"/>
        <v>32.856540621596004</v>
      </c>
    </row>
    <row r="220" spans="1:17" ht="60">
      <c r="A220" s="5">
        <v>37</v>
      </c>
      <c r="B220" s="17" t="s">
        <v>259</v>
      </c>
      <c r="C220" s="17">
        <v>2002</v>
      </c>
      <c r="D220" s="17">
        <v>2002</v>
      </c>
      <c r="E220" s="17">
        <v>2002</v>
      </c>
      <c r="F220" s="17">
        <v>2</v>
      </c>
      <c r="G220" s="17" t="s">
        <v>105</v>
      </c>
      <c r="H220" s="17" t="s">
        <v>106</v>
      </c>
      <c r="I220" s="17" t="s">
        <v>544</v>
      </c>
      <c r="J220" s="41">
        <v>119.47000122070312</v>
      </c>
      <c r="K220" s="5">
        <v>6</v>
      </c>
      <c r="L220" s="41">
        <f t="shared" si="28"/>
        <v>125.47000122070312</v>
      </c>
      <c r="M220" s="41">
        <v>125.48000335693359</v>
      </c>
      <c r="N220" s="5">
        <v>2</v>
      </c>
      <c r="O220" s="41">
        <f t="shared" si="29"/>
        <v>127.48000335693359</v>
      </c>
      <c r="P220" s="41">
        <f t="shared" si="30"/>
        <v>125.47000122070312</v>
      </c>
      <c r="Q220" s="41">
        <f t="shared" si="31"/>
        <v>32.941306285277768</v>
      </c>
    </row>
    <row r="221" spans="1:17" ht="45">
      <c r="A221" s="5">
        <v>38</v>
      </c>
      <c r="B221" s="17" t="s">
        <v>70</v>
      </c>
      <c r="C221" s="17">
        <v>2000</v>
      </c>
      <c r="D221" s="17">
        <v>2000</v>
      </c>
      <c r="E221" s="17">
        <v>2000</v>
      </c>
      <c r="F221" s="17">
        <v>1</v>
      </c>
      <c r="G221" s="17" t="s">
        <v>71</v>
      </c>
      <c r="H221" s="17" t="s">
        <v>72</v>
      </c>
      <c r="I221" s="17" t="s">
        <v>73</v>
      </c>
      <c r="J221" s="41">
        <v>125.75</v>
      </c>
      <c r="K221" s="5">
        <v>106</v>
      </c>
      <c r="L221" s="41">
        <f t="shared" si="28"/>
        <v>231.75</v>
      </c>
      <c r="M221" s="41">
        <v>124.66000366210937</v>
      </c>
      <c r="N221" s="5">
        <v>2</v>
      </c>
      <c r="O221" s="41">
        <f t="shared" si="29"/>
        <v>126.66000366210937</v>
      </c>
      <c r="P221" s="41">
        <f t="shared" si="30"/>
        <v>126.66000366210937</v>
      </c>
      <c r="Q221" s="41">
        <f t="shared" si="31"/>
        <v>34.202169260523455</v>
      </c>
    </row>
    <row r="222" spans="1:17" ht="45">
      <c r="A222" s="5">
        <v>39</v>
      </c>
      <c r="B222" s="17" t="s">
        <v>148</v>
      </c>
      <c r="C222" s="17">
        <v>2000</v>
      </c>
      <c r="D222" s="17">
        <v>2000</v>
      </c>
      <c r="E222" s="17">
        <v>2000</v>
      </c>
      <c r="F222" s="17">
        <v>1</v>
      </c>
      <c r="G222" s="17" t="s">
        <v>85</v>
      </c>
      <c r="H222" s="17" t="s">
        <v>90</v>
      </c>
      <c r="I222" s="17" t="s">
        <v>91</v>
      </c>
      <c r="J222" s="41">
        <v>126.05999755859375</v>
      </c>
      <c r="K222" s="5">
        <v>4</v>
      </c>
      <c r="L222" s="41">
        <f t="shared" si="28"/>
        <v>130.05999755859375</v>
      </c>
      <c r="M222" s="41">
        <v>124.77999877929687</v>
      </c>
      <c r="N222" s="5">
        <v>2</v>
      </c>
      <c r="O222" s="41">
        <f t="shared" si="29"/>
        <v>126.77999877929687</v>
      </c>
      <c r="P222" s="41">
        <f t="shared" si="30"/>
        <v>126.77999877929687</v>
      </c>
      <c r="Q222" s="41">
        <f t="shared" si="31"/>
        <v>34.329309672347485</v>
      </c>
    </row>
    <row r="223" spans="1:17" ht="60">
      <c r="A223" s="5">
        <v>40</v>
      </c>
      <c r="B223" s="17" t="s">
        <v>125</v>
      </c>
      <c r="C223" s="17">
        <v>2003</v>
      </c>
      <c r="D223" s="17">
        <v>2003</v>
      </c>
      <c r="E223" s="17">
        <v>2003</v>
      </c>
      <c r="F223" s="17">
        <v>3</v>
      </c>
      <c r="G223" s="17" t="s">
        <v>19</v>
      </c>
      <c r="H223" s="17" t="s">
        <v>20</v>
      </c>
      <c r="I223" s="17" t="s">
        <v>21</v>
      </c>
      <c r="J223" s="41">
        <v>125</v>
      </c>
      <c r="K223" s="5">
        <v>2</v>
      </c>
      <c r="L223" s="41">
        <f t="shared" si="28"/>
        <v>127</v>
      </c>
      <c r="M223" s="41">
        <v>123.69000244140625</v>
      </c>
      <c r="N223" s="5">
        <v>4</v>
      </c>
      <c r="O223" s="41">
        <f t="shared" si="29"/>
        <v>127.69000244140625</v>
      </c>
      <c r="P223" s="41">
        <f t="shared" si="30"/>
        <v>127</v>
      </c>
      <c r="Q223" s="41">
        <f t="shared" si="31"/>
        <v>34.562411205623022</v>
      </c>
    </row>
    <row r="224" spans="1:17" ht="60">
      <c r="A224" s="5">
        <v>41</v>
      </c>
      <c r="B224" s="17" t="s">
        <v>23</v>
      </c>
      <c r="C224" s="17">
        <v>2002</v>
      </c>
      <c r="D224" s="17">
        <v>2002</v>
      </c>
      <c r="E224" s="17">
        <v>2002</v>
      </c>
      <c r="F224" s="17">
        <v>1</v>
      </c>
      <c r="G224" s="17" t="s">
        <v>25</v>
      </c>
      <c r="H224" s="17" t="s">
        <v>26</v>
      </c>
      <c r="I224" s="17" t="s">
        <v>27</v>
      </c>
      <c r="J224" s="41">
        <v>129.3699951171875</v>
      </c>
      <c r="K224" s="5">
        <v>6</v>
      </c>
      <c r="L224" s="41">
        <f t="shared" si="28"/>
        <v>135.3699951171875</v>
      </c>
      <c r="M224" s="41">
        <v>119.90000152587891</v>
      </c>
      <c r="N224" s="5">
        <v>8</v>
      </c>
      <c r="O224" s="41">
        <f t="shared" si="29"/>
        <v>127.90000152587891</v>
      </c>
      <c r="P224" s="41">
        <f t="shared" si="30"/>
        <v>127.90000152587891</v>
      </c>
      <c r="Q224" s="41">
        <f t="shared" si="31"/>
        <v>35.516004712796295</v>
      </c>
    </row>
    <row r="225" spans="1:17" ht="45">
      <c r="A225" s="5">
        <v>42</v>
      </c>
      <c r="B225" s="17" t="s">
        <v>286</v>
      </c>
      <c r="C225" s="17">
        <v>2002</v>
      </c>
      <c r="D225" s="17">
        <v>2002</v>
      </c>
      <c r="E225" s="17">
        <v>2002</v>
      </c>
      <c r="F225" s="17">
        <v>2</v>
      </c>
      <c r="G225" s="17" t="s">
        <v>287</v>
      </c>
      <c r="H225" s="17" t="s">
        <v>556</v>
      </c>
      <c r="I225" s="17" t="s">
        <v>289</v>
      </c>
      <c r="J225" s="41">
        <v>126.30000305175781</v>
      </c>
      <c r="K225" s="5">
        <v>56</v>
      </c>
      <c r="L225" s="41">
        <f t="shared" si="28"/>
        <v>182.30000305175781</v>
      </c>
      <c r="M225" s="41">
        <v>124.43000030517578</v>
      </c>
      <c r="N225" s="5">
        <v>4</v>
      </c>
      <c r="O225" s="41">
        <f t="shared" si="29"/>
        <v>128.43000030517578</v>
      </c>
      <c r="P225" s="41">
        <f t="shared" si="30"/>
        <v>128.43000030517578</v>
      </c>
      <c r="Q225" s="41">
        <f t="shared" si="31"/>
        <v>36.077563088215378</v>
      </c>
    </row>
    <row r="226" spans="1:17" ht="45">
      <c r="A226" s="5">
        <v>43</v>
      </c>
      <c r="B226" s="17" t="s">
        <v>429</v>
      </c>
      <c r="C226" s="17">
        <v>2003</v>
      </c>
      <c r="D226" s="17">
        <v>2003</v>
      </c>
      <c r="E226" s="17">
        <v>2003</v>
      </c>
      <c r="F226" s="17">
        <v>3</v>
      </c>
      <c r="G226" s="17" t="s">
        <v>36</v>
      </c>
      <c r="H226" s="17" t="s">
        <v>430</v>
      </c>
      <c r="I226" s="17" t="s">
        <v>112</v>
      </c>
      <c r="J226" s="41">
        <v>122.66999816894531</v>
      </c>
      <c r="K226" s="5">
        <v>6</v>
      </c>
      <c r="L226" s="41">
        <f t="shared" si="28"/>
        <v>128.66999816894531</v>
      </c>
      <c r="M226" s="41">
        <v>129.61000061035156</v>
      </c>
      <c r="N226" s="5">
        <v>10</v>
      </c>
      <c r="O226" s="41">
        <f t="shared" si="29"/>
        <v>139.61000061035156</v>
      </c>
      <c r="P226" s="41">
        <f t="shared" si="30"/>
        <v>128.66999816894531</v>
      </c>
      <c r="Q226" s="41">
        <f t="shared" si="31"/>
        <v>36.331851995562047</v>
      </c>
    </row>
    <row r="227" spans="1:17" ht="45">
      <c r="A227" s="5">
        <v>44</v>
      </c>
      <c r="B227" s="17" t="s">
        <v>336</v>
      </c>
      <c r="C227" s="17">
        <v>2002</v>
      </c>
      <c r="D227" s="17">
        <v>2002</v>
      </c>
      <c r="E227" s="17">
        <v>2002</v>
      </c>
      <c r="F227" s="17">
        <v>2</v>
      </c>
      <c r="G227" s="17" t="s">
        <v>85</v>
      </c>
      <c r="H227" s="17" t="s">
        <v>90</v>
      </c>
      <c r="I227" s="17" t="s">
        <v>337</v>
      </c>
      <c r="J227" s="41">
        <v>131.74000549316406</v>
      </c>
      <c r="K227" s="5">
        <v>0</v>
      </c>
      <c r="L227" s="41">
        <f t="shared" si="28"/>
        <v>131.74000549316406</v>
      </c>
      <c r="M227" s="41">
        <v>131.77999877929687</v>
      </c>
      <c r="N227" s="5">
        <v>4</v>
      </c>
      <c r="O227" s="41">
        <f t="shared" si="29"/>
        <v>135.77999877929687</v>
      </c>
      <c r="P227" s="41">
        <f t="shared" si="30"/>
        <v>131.74000549316406</v>
      </c>
      <c r="Q227" s="41">
        <f t="shared" si="31"/>
        <v>39.584667648836046</v>
      </c>
    </row>
    <row r="228" spans="1:17" ht="75">
      <c r="A228" s="5">
        <v>45</v>
      </c>
      <c r="B228" s="17" t="s">
        <v>185</v>
      </c>
      <c r="C228" s="17">
        <v>2003</v>
      </c>
      <c r="D228" s="17">
        <v>2003</v>
      </c>
      <c r="E228" s="17">
        <v>2003</v>
      </c>
      <c r="F228" s="17">
        <v>3</v>
      </c>
      <c r="G228" s="17" t="s">
        <v>36</v>
      </c>
      <c r="H228" s="17" t="s">
        <v>37</v>
      </c>
      <c r="I228" s="17" t="s">
        <v>112</v>
      </c>
      <c r="J228" s="41">
        <v>126.63999938964844</v>
      </c>
      <c r="K228" s="5">
        <v>6</v>
      </c>
      <c r="L228" s="41">
        <f t="shared" si="28"/>
        <v>132.63999938964844</v>
      </c>
      <c r="M228" s="41">
        <v>127.16000366210937</v>
      </c>
      <c r="N228" s="5">
        <v>6</v>
      </c>
      <c r="O228" s="41">
        <f t="shared" si="29"/>
        <v>133.16000366210937</v>
      </c>
      <c r="P228" s="41">
        <f t="shared" si="30"/>
        <v>132.63999938964844</v>
      </c>
      <c r="Q228" s="41">
        <f t="shared" si="31"/>
        <v>40.538253072310702</v>
      </c>
    </row>
    <row r="229" spans="1:17" ht="45">
      <c r="A229" s="5">
        <v>46</v>
      </c>
      <c r="B229" s="17" t="s">
        <v>312</v>
      </c>
      <c r="C229" s="17">
        <v>2002</v>
      </c>
      <c r="D229" s="17">
        <v>2002</v>
      </c>
      <c r="E229" s="17">
        <v>2002</v>
      </c>
      <c r="F229" s="17">
        <v>3</v>
      </c>
      <c r="G229" s="17" t="s">
        <v>105</v>
      </c>
      <c r="H229" s="17" t="s">
        <v>313</v>
      </c>
      <c r="I229" s="17" t="s">
        <v>314</v>
      </c>
      <c r="J229" s="41">
        <v>129.30000305175781</v>
      </c>
      <c r="K229" s="5">
        <v>6</v>
      </c>
      <c r="L229" s="41">
        <f t="shared" si="28"/>
        <v>135.30000305175781</v>
      </c>
      <c r="M229" s="41">
        <v>126.83000183105469</v>
      </c>
      <c r="N229" s="5">
        <v>12</v>
      </c>
      <c r="O229" s="41">
        <f t="shared" si="29"/>
        <v>138.83000183105469</v>
      </c>
      <c r="P229" s="41">
        <f t="shared" si="30"/>
        <v>135.30000305175781</v>
      </c>
      <c r="Q229" s="41">
        <f t="shared" si="31"/>
        <v>43.356650761989641</v>
      </c>
    </row>
    <row r="230" spans="1:17" ht="30">
      <c r="A230" s="5">
        <v>47</v>
      </c>
      <c r="B230" s="17" t="s">
        <v>421</v>
      </c>
      <c r="C230" s="17">
        <v>2003</v>
      </c>
      <c r="D230" s="17">
        <v>2003</v>
      </c>
      <c r="E230" s="17">
        <v>2003</v>
      </c>
      <c r="F230" s="17">
        <v>2</v>
      </c>
      <c r="G230" s="17" t="s">
        <v>67</v>
      </c>
      <c r="H230" s="17" t="s">
        <v>68</v>
      </c>
      <c r="I230" s="17" t="s">
        <v>62</v>
      </c>
      <c r="J230" s="41">
        <v>133.32000732421875</v>
      </c>
      <c r="K230" s="5">
        <v>4</v>
      </c>
      <c r="L230" s="41">
        <f t="shared" si="28"/>
        <v>137.32000732421875</v>
      </c>
      <c r="M230" s="41">
        <v>129.25999450683594</v>
      </c>
      <c r="N230" s="5">
        <v>8</v>
      </c>
      <c r="O230" s="41">
        <f t="shared" si="29"/>
        <v>137.25999450683594</v>
      </c>
      <c r="P230" s="41">
        <f t="shared" si="30"/>
        <v>137.25999450683594</v>
      </c>
      <c r="Q230" s="41">
        <f t="shared" si="31"/>
        <v>45.433352936302477</v>
      </c>
    </row>
    <row r="231" spans="1:17" ht="30">
      <c r="A231" s="5">
        <v>48</v>
      </c>
      <c r="B231" s="17" t="s">
        <v>358</v>
      </c>
      <c r="C231" s="17">
        <v>2002</v>
      </c>
      <c r="D231" s="17">
        <v>2002</v>
      </c>
      <c r="E231" s="17">
        <v>2002</v>
      </c>
      <c r="F231" s="17">
        <v>3</v>
      </c>
      <c r="G231" s="17" t="s">
        <v>50</v>
      </c>
      <c r="H231" s="17" t="s">
        <v>51</v>
      </c>
      <c r="I231" s="17" t="s">
        <v>351</v>
      </c>
      <c r="J231" s="41">
        <v>135.19999694824219</v>
      </c>
      <c r="K231" s="5">
        <v>4</v>
      </c>
      <c r="L231" s="41">
        <f t="shared" si="28"/>
        <v>139.19999694824219</v>
      </c>
      <c r="M231" s="41">
        <v>136.50999450683594</v>
      </c>
      <c r="N231" s="5">
        <v>12</v>
      </c>
      <c r="O231" s="41">
        <f t="shared" si="29"/>
        <v>148.50999450683594</v>
      </c>
      <c r="P231" s="41">
        <f t="shared" si="30"/>
        <v>139.19999694824219</v>
      </c>
      <c r="Q231" s="41">
        <f t="shared" si="31"/>
        <v>47.488875820242797</v>
      </c>
    </row>
    <row r="232" spans="1:17" ht="60">
      <c r="A232" s="5">
        <v>49</v>
      </c>
      <c r="B232" s="17" t="s">
        <v>284</v>
      </c>
      <c r="C232" s="17">
        <v>2003</v>
      </c>
      <c r="D232" s="17">
        <v>2003</v>
      </c>
      <c r="E232" s="17">
        <v>2003</v>
      </c>
      <c r="F232" s="17">
        <v>3</v>
      </c>
      <c r="G232" s="17" t="s">
        <v>25</v>
      </c>
      <c r="H232" s="17" t="s">
        <v>123</v>
      </c>
      <c r="I232" s="17" t="s">
        <v>116</v>
      </c>
      <c r="J232" s="41">
        <v>144.71000671386719</v>
      </c>
      <c r="K232" s="5">
        <v>10</v>
      </c>
      <c r="L232" s="41">
        <f t="shared" si="28"/>
        <v>154.71000671386719</v>
      </c>
      <c r="M232" s="41">
        <v>141.46000671386719</v>
      </c>
      <c r="N232" s="5">
        <v>2</v>
      </c>
      <c r="O232" s="41">
        <f t="shared" si="29"/>
        <v>143.46000671386719</v>
      </c>
      <c r="P232" s="41">
        <f t="shared" si="30"/>
        <v>143.46000671386719</v>
      </c>
      <c r="Q232" s="41">
        <f t="shared" si="31"/>
        <v>52.002554448762481</v>
      </c>
    </row>
    <row r="233" spans="1:17" ht="75">
      <c r="A233" s="5">
        <v>50</v>
      </c>
      <c r="B233" s="17" t="s">
        <v>141</v>
      </c>
      <c r="C233" s="17">
        <v>2002</v>
      </c>
      <c r="D233" s="17">
        <v>2002</v>
      </c>
      <c r="E233" s="17">
        <v>2002</v>
      </c>
      <c r="F233" s="17">
        <v>3</v>
      </c>
      <c r="G233" s="17" t="s">
        <v>36</v>
      </c>
      <c r="H233" s="17" t="s">
        <v>37</v>
      </c>
      <c r="I233" s="17" t="s">
        <v>142</v>
      </c>
      <c r="J233" s="41">
        <v>131.3800048828125</v>
      </c>
      <c r="K233" s="5">
        <v>14</v>
      </c>
      <c r="L233" s="41">
        <f t="shared" si="28"/>
        <v>145.3800048828125</v>
      </c>
      <c r="M233" s="41">
        <v>141.08000183105469</v>
      </c>
      <c r="N233" s="5">
        <v>8</v>
      </c>
      <c r="O233" s="41">
        <f t="shared" si="29"/>
        <v>149.08000183105469</v>
      </c>
      <c r="P233" s="41">
        <f t="shared" si="30"/>
        <v>145.3800048828125</v>
      </c>
      <c r="Q233" s="41">
        <f t="shared" si="31"/>
        <v>54.036881874933052</v>
      </c>
    </row>
    <row r="234" spans="1:17" ht="30">
      <c r="A234" s="5">
        <v>51</v>
      </c>
      <c r="B234" s="17" t="s">
        <v>454</v>
      </c>
      <c r="C234" s="17">
        <v>2003</v>
      </c>
      <c r="D234" s="17">
        <v>2003</v>
      </c>
      <c r="E234" s="17">
        <v>2003</v>
      </c>
      <c r="F234" s="17">
        <v>2</v>
      </c>
      <c r="G234" s="17" t="s">
        <v>50</v>
      </c>
      <c r="H234" s="17" t="s">
        <v>51</v>
      </c>
      <c r="I234" s="17" t="s">
        <v>351</v>
      </c>
      <c r="J234" s="41">
        <v>161.39999389648437</v>
      </c>
      <c r="K234" s="5">
        <v>56</v>
      </c>
      <c r="L234" s="41">
        <f t="shared" si="28"/>
        <v>217.39999389648437</v>
      </c>
      <c r="M234" s="41">
        <v>146.92999267578125</v>
      </c>
      <c r="N234" s="5">
        <v>10</v>
      </c>
      <c r="O234" s="41">
        <f t="shared" si="29"/>
        <v>156.92999267578125</v>
      </c>
      <c r="P234" s="41">
        <f t="shared" si="30"/>
        <v>156.92999267578125</v>
      </c>
      <c r="Q234" s="41">
        <f t="shared" si="31"/>
        <v>66.274631534912487</v>
      </c>
    </row>
    <row r="235" spans="1:17">
      <c r="A235" s="5">
        <v>52</v>
      </c>
      <c r="B235" s="17" t="s">
        <v>129</v>
      </c>
      <c r="C235" s="17">
        <v>2001</v>
      </c>
      <c r="D235" s="17">
        <v>2001</v>
      </c>
      <c r="E235" s="17">
        <v>2001</v>
      </c>
      <c r="F235" s="17">
        <v>1</v>
      </c>
      <c r="G235" s="17" t="s">
        <v>130</v>
      </c>
      <c r="H235" s="17" t="s">
        <v>131</v>
      </c>
      <c r="I235" s="17" t="s">
        <v>132</v>
      </c>
      <c r="J235" s="41">
        <v>169.69000244140625</v>
      </c>
      <c r="K235" s="5">
        <v>8</v>
      </c>
      <c r="L235" s="41">
        <f t="shared" si="28"/>
        <v>177.69000244140625</v>
      </c>
      <c r="M235" s="41">
        <v>151.17999267578125</v>
      </c>
      <c r="N235" s="5">
        <v>10</v>
      </c>
      <c r="O235" s="41">
        <f t="shared" si="29"/>
        <v>161.17999267578125</v>
      </c>
      <c r="P235" s="41">
        <f t="shared" si="30"/>
        <v>161.17999267578125</v>
      </c>
      <c r="Q235" s="41">
        <f t="shared" si="31"/>
        <v>70.777704350848694</v>
      </c>
    </row>
    <row r="236" spans="1:17" ht="30">
      <c r="A236" s="5">
        <v>53</v>
      </c>
      <c r="B236" s="17" t="s">
        <v>475</v>
      </c>
      <c r="C236" s="17">
        <v>2000</v>
      </c>
      <c r="D236" s="17">
        <v>2000</v>
      </c>
      <c r="E236" s="17">
        <v>2000</v>
      </c>
      <c r="F236" s="17">
        <v>1</v>
      </c>
      <c r="G236" s="17" t="s">
        <v>297</v>
      </c>
      <c r="H236" s="17" t="s">
        <v>298</v>
      </c>
      <c r="I236" s="17" t="s">
        <v>299</v>
      </c>
      <c r="J236" s="41">
        <v>124.18000030517578</v>
      </c>
      <c r="K236" s="5">
        <v>208</v>
      </c>
      <c r="L236" s="41">
        <f t="shared" si="28"/>
        <v>332.18000030517578</v>
      </c>
      <c r="M236" s="41">
        <v>112.26000213623047</v>
      </c>
      <c r="N236" s="5">
        <v>52</v>
      </c>
      <c r="O236" s="41">
        <f t="shared" si="29"/>
        <v>164.26000213623047</v>
      </c>
      <c r="P236" s="41">
        <f t="shared" si="30"/>
        <v>164.26000213623047</v>
      </c>
      <c r="Q236" s="41">
        <f t="shared" si="31"/>
        <v>74.041117733007553</v>
      </c>
    </row>
    <row r="237" spans="1:17" ht="60">
      <c r="A237" s="5">
        <v>54</v>
      </c>
      <c r="B237" s="17" t="s">
        <v>245</v>
      </c>
      <c r="C237" s="17">
        <v>2003</v>
      </c>
      <c r="D237" s="17">
        <v>2003</v>
      </c>
      <c r="E237" s="17">
        <v>2003</v>
      </c>
      <c r="F237" s="17">
        <v>3</v>
      </c>
      <c r="G237" s="17" t="s">
        <v>105</v>
      </c>
      <c r="H237" s="17" t="s">
        <v>106</v>
      </c>
      <c r="I237" s="17" t="s">
        <v>544</v>
      </c>
      <c r="J237" s="41">
        <v>155.75999450683594</v>
      </c>
      <c r="K237" s="5">
        <v>56</v>
      </c>
      <c r="L237" s="41">
        <f t="shared" si="28"/>
        <v>211.75999450683594</v>
      </c>
      <c r="M237" s="41">
        <v>163.99000549316406</v>
      </c>
      <c r="N237" s="5">
        <v>10</v>
      </c>
      <c r="O237" s="41">
        <f t="shared" si="29"/>
        <v>173.99000549316406</v>
      </c>
      <c r="P237" s="41">
        <f t="shared" si="30"/>
        <v>173.99000549316406</v>
      </c>
      <c r="Q237" s="41">
        <f t="shared" si="31"/>
        <v>84.350509171966536</v>
      </c>
    </row>
    <row r="238" spans="1:17" ht="60">
      <c r="A238" s="5">
        <v>55</v>
      </c>
      <c r="B238" s="17" t="s">
        <v>479</v>
      </c>
      <c r="C238" s="17">
        <v>2001</v>
      </c>
      <c r="D238" s="17">
        <v>2001</v>
      </c>
      <c r="E238" s="17">
        <v>2001</v>
      </c>
      <c r="F238" s="17">
        <v>2</v>
      </c>
      <c r="G238" s="17" t="s">
        <v>19</v>
      </c>
      <c r="H238" s="17" t="s">
        <v>200</v>
      </c>
      <c r="I238" s="17" t="s">
        <v>480</v>
      </c>
      <c r="J238" s="41">
        <v>138.58999633789062</v>
      </c>
      <c r="K238" s="5">
        <v>56</v>
      </c>
      <c r="L238" s="41">
        <f t="shared" si="28"/>
        <v>194.58999633789062</v>
      </c>
      <c r="M238" s="41">
        <v>156.97999572753906</v>
      </c>
      <c r="N238" s="5">
        <v>54</v>
      </c>
      <c r="O238" s="41">
        <f t="shared" si="29"/>
        <v>210.97999572753906</v>
      </c>
      <c r="P238" s="41">
        <f t="shared" si="30"/>
        <v>194.58999633789062</v>
      </c>
      <c r="Q238" s="41">
        <f t="shared" si="31"/>
        <v>106.17715829700722</v>
      </c>
    </row>
    <row r="239" spans="1:17" ht="60">
      <c r="A239" s="5">
        <v>56</v>
      </c>
      <c r="B239" s="17" t="s">
        <v>450</v>
      </c>
      <c r="C239" s="17">
        <v>2004</v>
      </c>
      <c r="D239" s="17">
        <v>2004</v>
      </c>
      <c r="E239" s="17">
        <v>2004</v>
      </c>
      <c r="F239" s="17" t="s">
        <v>84</v>
      </c>
      <c r="G239" s="17" t="s">
        <v>105</v>
      </c>
      <c r="H239" s="17" t="s">
        <v>106</v>
      </c>
      <c r="I239" s="17" t="s">
        <v>544</v>
      </c>
      <c r="J239" s="41">
        <v>192.57000732421875</v>
      </c>
      <c r="K239" s="5">
        <v>10</v>
      </c>
      <c r="L239" s="41">
        <f t="shared" si="28"/>
        <v>202.57000732421875</v>
      </c>
      <c r="M239" s="41">
        <v>211.19000244140625</v>
      </c>
      <c r="N239" s="5">
        <v>54</v>
      </c>
      <c r="O239" s="41">
        <f t="shared" si="29"/>
        <v>265.19000244140625</v>
      </c>
      <c r="P239" s="41">
        <f t="shared" si="30"/>
        <v>202.57000732421875</v>
      </c>
      <c r="Q239" s="41">
        <f t="shared" si="31"/>
        <v>114.63235136604402</v>
      </c>
    </row>
    <row r="240" spans="1:17" ht="45">
      <c r="A240" s="5">
        <v>57</v>
      </c>
      <c r="B240" s="17" t="s">
        <v>83</v>
      </c>
      <c r="C240" s="17">
        <v>2000</v>
      </c>
      <c r="D240" s="17">
        <v>2000</v>
      </c>
      <c r="E240" s="17">
        <v>2000</v>
      </c>
      <c r="F240" s="17" t="s">
        <v>84</v>
      </c>
      <c r="G240" s="17" t="s">
        <v>85</v>
      </c>
      <c r="H240" s="17" t="s">
        <v>86</v>
      </c>
      <c r="I240" s="17" t="s">
        <v>87</v>
      </c>
      <c r="J240" s="41">
        <v>198.66000366210937</v>
      </c>
      <c r="K240" s="5">
        <v>158</v>
      </c>
      <c r="L240" s="41">
        <f t="shared" si="28"/>
        <v>356.66000366210937</v>
      </c>
      <c r="M240" s="41">
        <v>185.33000183105469</v>
      </c>
      <c r="N240" s="5">
        <v>54</v>
      </c>
      <c r="O240" s="41">
        <f t="shared" si="29"/>
        <v>239.33000183105469</v>
      </c>
      <c r="P240" s="41">
        <f t="shared" si="30"/>
        <v>239.33000183105469</v>
      </c>
      <c r="Q240" s="41">
        <f t="shared" si="31"/>
        <v>153.58127653726686</v>
      </c>
    </row>
    <row r="241" spans="1:17">
      <c r="A241" s="5">
        <v>58</v>
      </c>
      <c r="B241" s="17" t="s">
        <v>456</v>
      </c>
      <c r="C241" s="17">
        <v>2001</v>
      </c>
      <c r="D241" s="17">
        <v>2001</v>
      </c>
      <c r="E241" s="17">
        <v>2001</v>
      </c>
      <c r="F241" s="17" t="s">
        <v>84</v>
      </c>
      <c r="G241" s="17" t="s">
        <v>100</v>
      </c>
      <c r="H241" s="17" t="s">
        <v>457</v>
      </c>
      <c r="I241" s="17" t="s">
        <v>102</v>
      </c>
      <c r="J241" s="41">
        <v>223.92999267578125</v>
      </c>
      <c r="K241" s="5">
        <v>62</v>
      </c>
      <c r="L241" s="41">
        <f t="shared" si="28"/>
        <v>285.92999267578125</v>
      </c>
      <c r="M241" s="41">
        <v>221.52999877929687</v>
      </c>
      <c r="N241" s="5">
        <v>160</v>
      </c>
      <c r="O241" s="41">
        <f t="shared" si="29"/>
        <v>381.52999877929687</v>
      </c>
      <c r="P241" s="41">
        <f t="shared" si="30"/>
        <v>285.92999267578125</v>
      </c>
      <c r="Q241" s="41">
        <f t="shared" si="31"/>
        <v>202.95613583038784</v>
      </c>
    </row>
    <row r="242" spans="1:17">
      <c r="A242" s="5">
        <v>59</v>
      </c>
      <c r="B242" s="17" t="s">
        <v>419</v>
      </c>
      <c r="C242" s="17">
        <v>2002</v>
      </c>
      <c r="D242" s="17">
        <v>2002</v>
      </c>
      <c r="E242" s="17">
        <v>2002</v>
      </c>
      <c r="F242" s="17" t="s">
        <v>84</v>
      </c>
      <c r="G242" s="17" t="s">
        <v>100</v>
      </c>
      <c r="H242" s="17" t="s">
        <v>101</v>
      </c>
      <c r="I242" s="17" t="s">
        <v>102</v>
      </c>
      <c r="J242" s="41">
        <v>181.50999450683594</v>
      </c>
      <c r="K242" s="5">
        <v>212</v>
      </c>
      <c r="L242" s="41">
        <f t="shared" si="28"/>
        <v>393.50999450683594</v>
      </c>
      <c r="M242" s="41">
        <v>176.02999877929687</v>
      </c>
      <c r="N242" s="5">
        <v>114</v>
      </c>
      <c r="O242" s="41">
        <f t="shared" si="29"/>
        <v>290.02999877929687</v>
      </c>
      <c r="P242" s="41">
        <f t="shared" si="30"/>
        <v>290.02999877929687</v>
      </c>
      <c r="Q242" s="41">
        <f t="shared" si="31"/>
        <v>207.30028313154403</v>
      </c>
    </row>
    <row r="243" spans="1:17" ht="90">
      <c r="A243" s="5"/>
      <c r="B243" s="17" t="s">
        <v>328</v>
      </c>
      <c r="C243" s="17">
        <v>2002</v>
      </c>
      <c r="D243" s="17">
        <v>2002</v>
      </c>
      <c r="E243" s="17">
        <v>2002</v>
      </c>
      <c r="F243" s="17">
        <v>3</v>
      </c>
      <c r="G243" s="17" t="s">
        <v>19</v>
      </c>
      <c r="H243" s="17" t="s">
        <v>151</v>
      </c>
      <c r="I243" s="17" t="s">
        <v>152</v>
      </c>
      <c r="J243" s="41"/>
      <c r="K243" s="5"/>
      <c r="L243" s="41" t="s">
        <v>882</v>
      </c>
      <c r="M243" s="41"/>
      <c r="N243" s="5"/>
      <c r="O243" s="41" t="s">
        <v>884</v>
      </c>
      <c r="P243" s="41"/>
      <c r="Q243" s="41" t="str">
        <f t="shared" si="31"/>
        <v/>
      </c>
    </row>
    <row r="245" spans="1:17" ht="18.75">
      <c r="A245" s="21" t="s">
        <v>885</v>
      </c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17">
      <c r="A246" s="28" t="s">
        <v>818</v>
      </c>
      <c r="B246" s="28" t="s">
        <v>1</v>
      </c>
      <c r="C246" s="28" t="s">
        <v>2</v>
      </c>
      <c r="D246" s="28" t="s">
        <v>493</v>
      </c>
      <c r="E246" s="28" t="s">
        <v>494</v>
      </c>
      <c r="F246" s="28" t="s">
        <v>3</v>
      </c>
      <c r="G246" s="28" t="s">
        <v>4</v>
      </c>
      <c r="H246" s="28" t="s">
        <v>5</v>
      </c>
      <c r="I246" s="28" t="s">
        <v>6</v>
      </c>
      <c r="J246" s="30" t="s">
        <v>820</v>
      </c>
      <c r="K246" s="31"/>
      <c r="L246" s="32"/>
      <c r="M246" s="30" t="s">
        <v>824</v>
      </c>
      <c r="N246" s="31"/>
      <c r="O246" s="32"/>
      <c r="P246" s="28" t="s">
        <v>825</v>
      </c>
      <c r="Q246" s="28" t="s">
        <v>826</v>
      </c>
    </row>
    <row r="247" spans="1:17">
      <c r="A247" s="29"/>
      <c r="B247" s="29"/>
      <c r="C247" s="29"/>
      <c r="D247" s="29"/>
      <c r="E247" s="29"/>
      <c r="F247" s="29"/>
      <c r="G247" s="29"/>
      <c r="H247" s="29"/>
      <c r="I247" s="29"/>
      <c r="J247" s="33" t="s">
        <v>821</v>
      </c>
      <c r="K247" s="33" t="s">
        <v>822</v>
      </c>
      <c r="L247" s="33" t="s">
        <v>823</v>
      </c>
      <c r="M247" s="33" t="s">
        <v>821</v>
      </c>
      <c r="N247" s="33" t="s">
        <v>822</v>
      </c>
      <c r="O247" s="33" t="s">
        <v>823</v>
      </c>
      <c r="P247" s="29"/>
      <c r="Q247" s="29"/>
    </row>
    <row r="248" spans="1:17" ht="90">
      <c r="A248" s="38">
        <v>1</v>
      </c>
      <c r="B248" s="39" t="s">
        <v>414</v>
      </c>
      <c r="C248" s="39">
        <v>2001</v>
      </c>
      <c r="D248" s="39">
        <v>2001</v>
      </c>
      <c r="E248" s="39">
        <v>2001</v>
      </c>
      <c r="F248" s="39" t="s">
        <v>18</v>
      </c>
      <c r="G248" s="39" t="s">
        <v>415</v>
      </c>
      <c r="H248" s="39" t="s">
        <v>416</v>
      </c>
      <c r="I248" s="39" t="s">
        <v>417</v>
      </c>
      <c r="J248" s="40">
        <v>101.81999969482422</v>
      </c>
      <c r="K248" s="38">
        <v>2</v>
      </c>
      <c r="L248" s="40">
        <f t="shared" ref="L248:L263" si="32">J248+K248</f>
        <v>103.81999969482422</v>
      </c>
      <c r="M248" s="40"/>
      <c r="N248" s="38"/>
      <c r="O248" s="40" t="s">
        <v>827</v>
      </c>
      <c r="P248" s="40">
        <f t="shared" ref="P248:P263" si="33">MIN(O248,L248)</f>
        <v>103.81999969482422</v>
      </c>
      <c r="Q248" s="40">
        <f t="shared" ref="Q248:Q263" si="34">IF( AND(ISNUMBER(P$248),ISNUMBER(P248)),(P248-P$248)/P$248*100,"")</f>
        <v>0</v>
      </c>
    </row>
    <row r="249" spans="1:17" ht="30">
      <c r="A249" s="5">
        <v>2</v>
      </c>
      <c r="B249" s="17" t="s">
        <v>170</v>
      </c>
      <c r="C249" s="17">
        <v>2001</v>
      </c>
      <c r="D249" s="17">
        <v>2001</v>
      </c>
      <c r="E249" s="17">
        <v>2001</v>
      </c>
      <c r="F249" s="17">
        <v>1</v>
      </c>
      <c r="G249" s="17" t="s">
        <v>67</v>
      </c>
      <c r="H249" s="17" t="s">
        <v>171</v>
      </c>
      <c r="I249" s="17" t="s">
        <v>172</v>
      </c>
      <c r="J249" s="41">
        <v>113.22000122070312</v>
      </c>
      <c r="K249" s="5">
        <v>2</v>
      </c>
      <c r="L249" s="41">
        <f t="shared" si="32"/>
        <v>115.22000122070312</v>
      </c>
      <c r="M249" s="41">
        <v>110.72000122070312</v>
      </c>
      <c r="N249" s="5">
        <v>2</v>
      </c>
      <c r="O249" s="41">
        <f t="shared" ref="O248:O263" si="35">M249+N249</f>
        <v>112.72000122070312</v>
      </c>
      <c r="P249" s="41">
        <f t="shared" si="33"/>
        <v>112.72000122070312</v>
      </c>
      <c r="Q249" s="41">
        <f t="shared" si="34"/>
        <v>8.5725308727029415</v>
      </c>
    </row>
    <row r="250" spans="1:17" ht="30">
      <c r="A250" s="5">
        <v>3</v>
      </c>
      <c r="B250" s="17" t="s">
        <v>324</v>
      </c>
      <c r="C250" s="17">
        <v>2003</v>
      </c>
      <c r="D250" s="17">
        <v>2003</v>
      </c>
      <c r="E250" s="17">
        <v>2003</v>
      </c>
      <c r="F250" s="17" t="s">
        <v>18</v>
      </c>
      <c r="G250" s="17" t="s">
        <v>50</v>
      </c>
      <c r="H250" s="17" t="s">
        <v>51</v>
      </c>
      <c r="I250" s="17" t="s">
        <v>81</v>
      </c>
      <c r="J250" s="41">
        <v>118.41999816894531</v>
      </c>
      <c r="K250" s="5">
        <v>0</v>
      </c>
      <c r="L250" s="41">
        <f t="shared" si="32"/>
        <v>118.41999816894531</v>
      </c>
      <c r="M250" s="41">
        <v>116.01999664306641</v>
      </c>
      <c r="N250" s="5">
        <v>2</v>
      </c>
      <c r="O250" s="41">
        <f t="shared" si="35"/>
        <v>118.01999664306641</v>
      </c>
      <c r="P250" s="41">
        <f t="shared" si="33"/>
        <v>118.01999664306641</v>
      </c>
      <c r="Q250" s="41">
        <f t="shared" si="34"/>
        <v>13.67751588324278</v>
      </c>
    </row>
    <row r="251" spans="1:17" ht="45">
      <c r="A251" s="5">
        <v>4</v>
      </c>
      <c r="B251" s="17" t="s">
        <v>477</v>
      </c>
      <c r="C251" s="17">
        <v>2001</v>
      </c>
      <c r="D251" s="17">
        <v>2001</v>
      </c>
      <c r="E251" s="17">
        <v>2001</v>
      </c>
      <c r="F251" s="17" t="s">
        <v>18</v>
      </c>
      <c r="G251" s="17" t="s">
        <v>50</v>
      </c>
      <c r="H251" s="17" t="s">
        <v>80</v>
      </c>
      <c r="I251" s="17" t="s">
        <v>81</v>
      </c>
      <c r="J251" s="41">
        <v>118.58999633789062</v>
      </c>
      <c r="K251" s="5">
        <v>6</v>
      </c>
      <c r="L251" s="41">
        <f t="shared" si="32"/>
        <v>124.58999633789062</v>
      </c>
      <c r="M251" s="41">
        <v>129.33000183105469</v>
      </c>
      <c r="N251" s="5">
        <v>2</v>
      </c>
      <c r="O251" s="41">
        <f t="shared" si="35"/>
        <v>131.33000183105469</v>
      </c>
      <c r="P251" s="41">
        <f t="shared" si="33"/>
        <v>124.58999633789062</v>
      </c>
      <c r="Q251" s="41">
        <f t="shared" si="34"/>
        <v>20.0057760586777</v>
      </c>
    </row>
    <row r="252" spans="1:17" ht="90">
      <c r="A252" s="5">
        <v>5</v>
      </c>
      <c r="B252" s="17" t="s">
        <v>280</v>
      </c>
      <c r="C252" s="17">
        <v>2003</v>
      </c>
      <c r="D252" s="17">
        <v>2003</v>
      </c>
      <c r="E252" s="17">
        <v>2003</v>
      </c>
      <c r="F252" s="17">
        <v>1</v>
      </c>
      <c r="G252" s="17" t="s">
        <v>19</v>
      </c>
      <c r="H252" s="17" t="s">
        <v>151</v>
      </c>
      <c r="I252" s="17" t="s">
        <v>152</v>
      </c>
      <c r="J252" s="41">
        <v>129.22999572753906</v>
      </c>
      <c r="K252" s="5">
        <v>2</v>
      </c>
      <c r="L252" s="41">
        <f t="shared" si="32"/>
        <v>131.22999572753906</v>
      </c>
      <c r="M252" s="41">
        <v>124.62000274658203</v>
      </c>
      <c r="N252" s="5">
        <v>2</v>
      </c>
      <c r="O252" s="41">
        <f t="shared" si="35"/>
        <v>126.62000274658203</v>
      </c>
      <c r="P252" s="41">
        <f t="shared" si="33"/>
        <v>126.62000274658203</v>
      </c>
      <c r="Q252" s="41">
        <f t="shared" si="34"/>
        <v>21.961089499882238</v>
      </c>
    </row>
    <row r="253" spans="1:17" ht="30">
      <c r="A253" s="5">
        <v>6</v>
      </c>
      <c r="B253" s="17" t="s">
        <v>322</v>
      </c>
      <c r="C253" s="17">
        <v>2002</v>
      </c>
      <c r="D253" s="17">
        <v>2002</v>
      </c>
      <c r="E253" s="17">
        <v>2002</v>
      </c>
      <c r="F253" s="17">
        <v>1</v>
      </c>
      <c r="G253" s="17" t="s">
        <v>60</v>
      </c>
      <c r="H253" s="17" t="s">
        <v>171</v>
      </c>
      <c r="I253" s="17" t="s">
        <v>172</v>
      </c>
      <c r="J253" s="41">
        <v>123.16000366210937</v>
      </c>
      <c r="K253" s="5">
        <v>4</v>
      </c>
      <c r="L253" s="41">
        <f t="shared" si="32"/>
        <v>127.16000366210937</v>
      </c>
      <c r="M253" s="41">
        <v>123.13999938964844</v>
      </c>
      <c r="N253" s="5">
        <v>6</v>
      </c>
      <c r="O253" s="41">
        <f t="shared" si="35"/>
        <v>129.13999938964844</v>
      </c>
      <c r="P253" s="41">
        <f t="shared" si="33"/>
        <v>127.16000366210937</v>
      </c>
      <c r="Q253" s="41">
        <f t="shared" si="34"/>
        <v>22.481221379206705</v>
      </c>
    </row>
    <row r="254" spans="1:17" ht="90">
      <c r="A254" s="5">
        <v>7</v>
      </c>
      <c r="B254" s="17" t="s">
        <v>150</v>
      </c>
      <c r="C254" s="17">
        <v>2001</v>
      </c>
      <c r="D254" s="17">
        <v>2001</v>
      </c>
      <c r="E254" s="17">
        <v>2001</v>
      </c>
      <c r="F254" s="17">
        <v>1</v>
      </c>
      <c r="G254" s="17" t="s">
        <v>19</v>
      </c>
      <c r="H254" s="17" t="s">
        <v>151</v>
      </c>
      <c r="I254" s="17" t="s">
        <v>152</v>
      </c>
      <c r="J254" s="41">
        <v>129.33000183105469</v>
      </c>
      <c r="K254" s="5">
        <v>4</v>
      </c>
      <c r="L254" s="41">
        <f t="shared" si="32"/>
        <v>133.33000183105469</v>
      </c>
      <c r="M254" s="41">
        <v>135.69999694824219</v>
      </c>
      <c r="N254" s="5">
        <v>4</v>
      </c>
      <c r="O254" s="41">
        <f t="shared" si="35"/>
        <v>139.69999694824219</v>
      </c>
      <c r="P254" s="41">
        <f t="shared" si="33"/>
        <v>133.33000183105469</v>
      </c>
      <c r="Q254" s="41">
        <f t="shared" si="34"/>
        <v>28.424197864548482</v>
      </c>
    </row>
    <row r="255" spans="1:17" ht="30">
      <c r="A255" s="5">
        <v>8</v>
      </c>
      <c r="B255" s="17" t="s">
        <v>183</v>
      </c>
      <c r="C255" s="17">
        <v>2002</v>
      </c>
      <c r="D255" s="17">
        <v>2002</v>
      </c>
      <c r="E255" s="17">
        <v>2002</v>
      </c>
      <c r="F255" s="17">
        <v>1</v>
      </c>
      <c r="G255" s="17" t="s">
        <v>67</v>
      </c>
      <c r="H255" s="17" t="s">
        <v>68</v>
      </c>
      <c r="I255" s="17" t="s">
        <v>62</v>
      </c>
      <c r="J255" s="41">
        <v>158.61000061035156</v>
      </c>
      <c r="K255" s="5">
        <v>4</v>
      </c>
      <c r="L255" s="41">
        <f t="shared" si="32"/>
        <v>162.61000061035156</v>
      </c>
      <c r="M255" s="41">
        <v>131.1199951171875</v>
      </c>
      <c r="N255" s="5">
        <v>4</v>
      </c>
      <c r="O255" s="41">
        <f t="shared" si="35"/>
        <v>135.1199951171875</v>
      </c>
      <c r="P255" s="41">
        <f t="shared" si="33"/>
        <v>135.1199951171875</v>
      </c>
      <c r="Q255" s="41">
        <f t="shared" si="34"/>
        <v>30.148329333816875</v>
      </c>
    </row>
    <row r="256" spans="1:17" ht="45">
      <c r="A256" s="5">
        <v>9</v>
      </c>
      <c r="B256" s="17" t="s">
        <v>228</v>
      </c>
      <c r="C256" s="17">
        <v>2002</v>
      </c>
      <c r="D256" s="17">
        <v>2002</v>
      </c>
      <c r="E256" s="17">
        <v>2002</v>
      </c>
      <c r="F256" s="17">
        <v>3</v>
      </c>
      <c r="G256" s="17" t="s">
        <v>55</v>
      </c>
      <c r="H256" s="17" t="s">
        <v>76</v>
      </c>
      <c r="I256" s="17" t="s">
        <v>57</v>
      </c>
      <c r="J256" s="41">
        <v>146.82000732421875</v>
      </c>
      <c r="K256" s="5">
        <v>4</v>
      </c>
      <c r="L256" s="41">
        <f t="shared" si="32"/>
        <v>150.82000732421875</v>
      </c>
      <c r="M256" s="41">
        <v>135.52999877929687</v>
      </c>
      <c r="N256" s="5">
        <v>2</v>
      </c>
      <c r="O256" s="41">
        <f t="shared" si="35"/>
        <v>137.52999877929687</v>
      </c>
      <c r="P256" s="41">
        <f t="shared" si="33"/>
        <v>137.52999877929687</v>
      </c>
      <c r="Q256" s="41">
        <f t="shared" si="34"/>
        <v>32.469658238838555</v>
      </c>
    </row>
    <row r="257" spans="1:17" ht="45">
      <c r="A257" s="5">
        <v>10</v>
      </c>
      <c r="B257" s="17" t="s">
        <v>93</v>
      </c>
      <c r="C257" s="17">
        <v>2002</v>
      </c>
      <c r="D257" s="17">
        <v>2002</v>
      </c>
      <c r="E257" s="17">
        <v>2002</v>
      </c>
      <c r="F257" s="17" t="s">
        <v>18</v>
      </c>
      <c r="G257" s="17" t="s">
        <v>55</v>
      </c>
      <c r="H257" s="17" t="s">
        <v>76</v>
      </c>
      <c r="I257" s="17" t="s">
        <v>57</v>
      </c>
      <c r="J257" s="41">
        <v>129.85000610351562</v>
      </c>
      <c r="K257" s="5">
        <v>8</v>
      </c>
      <c r="L257" s="41">
        <f t="shared" si="32"/>
        <v>137.85000610351562</v>
      </c>
      <c r="M257" s="41">
        <v>138.38999938964844</v>
      </c>
      <c r="N257" s="5">
        <v>8</v>
      </c>
      <c r="O257" s="41">
        <f t="shared" si="35"/>
        <v>146.38999938964844</v>
      </c>
      <c r="P257" s="41">
        <f t="shared" si="33"/>
        <v>137.85000610351562</v>
      </c>
      <c r="Q257" s="41">
        <f t="shared" si="34"/>
        <v>32.777891069853197</v>
      </c>
    </row>
    <row r="258" spans="1:17" ht="45">
      <c r="A258" s="5">
        <v>11</v>
      </c>
      <c r="B258" s="17" t="s">
        <v>347</v>
      </c>
      <c r="C258" s="17">
        <v>2002</v>
      </c>
      <c r="D258" s="17">
        <v>2002</v>
      </c>
      <c r="E258" s="17">
        <v>2002</v>
      </c>
      <c r="F258" s="17">
        <v>1</v>
      </c>
      <c r="G258" s="17" t="s">
        <v>45</v>
      </c>
      <c r="H258" s="17" t="s">
        <v>96</v>
      </c>
      <c r="I258" s="17" t="s">
        <v>348</v>
      </c>
      <c r="J258" s="41">
        <v>142.69999694824219</v>
      </c>
      <c r="K258" s="5">
        <v>6</v>
      </c>
      <c r="L258" s="41">
        <f t="shared" si="32"/>
        <v>148.69999694824219</v>
      </c>
      <c r="M258" s="41">
        <v>137.13999938964844</v>
      </c>
      <c r="N258" s="5">
        <v>2</v>
      </c>
      <c r="O258" s="41">
        <f t="shared" si="35"/>
        <v>139.13999938964844</v>
      </c>
      <c r="P258" s="41">
        <f t="shared" si="33"/>
        <v>139.13999938964844</v>
      </c>
      <c r="Q258" s="41">
        <f t="shared" si="34"/>
        <v>34.020419763673956</v>
      </c>
    </row>
    <row r="259" spans="1:17" ht="45">
      <c r="A259" s="5">
        <v>12</v>
      </c>
      <c r="B259" s="17" t="s">
        <v>301</v>
      </c>
      <c r="C259" s="17">
        <v>2000</v>
      </c>
      <c r="D259" s="17">
        <v>2000</v>
      </c>
      <c r="E259" s="17">
        <v>2000</v>
      </c>
      <c r="F259" s="17" t="s">
        <v>18</v>
      </c>
      <c r="G259" s="17" t="s">
        <v>302</v>
      </c>
      <c r="H259" s="17" t="s">
        <v>303</v>
      </c>
      <c r="I259" s="17" t="s">
        <v>304</v>
      </c>
      <c r="J259" s="41">
        <v>153.30999755859375</v>
      </c>
      <c r="K259" s="5">
        <v>6</v>
      </c>
      <c r="L259" s="41">
        <f t="shared" si="32"/>
        <v>159.30999755859375</v>
      </c>
      <c r="M259" s="41">
        <v>137.36000061035156</v>
      </c>
      <c r="N259" s="5">
        <v>2</v>
      </c>
      <c r="O259" s="41">
        <f t="shared" si="35"/>
        <v>139.36000061035156</v>
      </c>
      <c r="P259" s="41">
        <f t="shared" si="33"/>
        <v>139.36000061035156</v>
      </c>
      <c r="Q259" s="41">
        <f t="shared" si="34"/>
        <v>34.232326160658943</v>
      </c>
    </row>
    <row r="260" spans="1:17" ht="60">
      <c r="A260" s="5">
        <v>13</v>
      </c>
      <c r="B260" s="17" t="s">
        <v>180</v>
      </c>
      <c r="C260" s="17">
        <v>2001</v>
      </c>
      <c r="D260" s="17">
        <v>2001</v>
      </c>
      <c r="E260" s="17">
        <v>2001</v>
      </c>
      <c r="F260" s="17">
        <v>1</v>
      </c>
      <c r="G260" s="17" t="s">
        <v>71</v>
      </c>
      <c r="H260" s="17" t="s">
        <v>72</v>
      </c>
      <c r="I260" s="17" t="s">
        <v>707</v>
      </c>
      <c r="J260" s="41">
        <v>158.55000305175781</v>
      </c>
      <c r="K260" s="5">
        <v>2</v>
      </c>
      <c r="L260" s="41">
        <f t="shared" si="32"/>
        <v>160.55000305175781</v>
      </c>
      <c r="M260" s="41">
        <v>140.61000061035156</v>
      </c>
      <c r="N260" s="5">
        <v>8</v>
      </c>
      <c r="O260" s="41">
        <f t="shared" si="35"/>
        <v>148.61000061035156</v>
      </c>
      <c r="P260" s="41">
        <f t="shared" si="33"/>
        <v>148.61000061035156</v>
      </c>
      <c r="Q260" s="41">
        <f t="shared" si="34"/>
        <v>43.141977506440192</v>
      </c>
    </row>
    <row r="261" spans="1:17" ht="30">
      <c r="A261" s="5">
        <v>14</v>
      </c>
      <c r="B261" s="17" t="s">
        <v>49</v>
      </c>
      <c r="C261" s="17">
        <v>2004</v>
      </c>
      <c r="D261" s="17">
        <v>2004</v>
      </c>
      <c r="E261" s="17">
        <v>2004</v>
      </c>
      <c r="F261" s="17">
        <v>2</v>
      </c>
      <c r="G261" s="17" t="s">
        <v>50</v>
      </c>
      <c r="H261" s="17" t="s">
        <v>51</v>
      </c>
      <c r="I261" s="17" t="s">
        <v>52</v>
      </c>
      <c r="J261" s="41">
        <v>159.57000732421875</v>
      </c>
      <c r="K261" s="5">
        <v>8</v>
      </c>
      <c r="L261" s="41">
        <f t="shared" si="32"/>
        <v>167.57000732421875</v>
      </c>
      <c r="M261" s="41">
        <v>150.94000244140625</v>
      </c>
      <c r="N261" s="5">
        <v>56</v>
      </c>
      <c r="O261" s="41">
        <f t="shared" si="35"/>
        <v>206.94000244140625</v>
      </c>
      <c r="P261" s="41">
        <f t="shared" si="33"/>
        <v>167.57000732421875</v>
      </c>
      <c r="Q261" s="41">
        <f t="shared" si="34"/>
        <v>61.404361218248674</v>
      </c>
    </row>
    <row r="262" spans="1:17" ht="45">
      <c r="A262" s="5">
        <v>15</v>
      </c>
      <c r="B262" s="17" t="s">
        <v>54</v>
      </c>
      <c r="C262" s="17">
        <v>2001</v>
      </c>
      <c r="D262" s="17">
        <v>2001</v>
      </c>
      <c r="E262" s="17">
        <v>2001</v>
      </c>
      <c r="F262" s="17">
        <v>3</v>
      </c>
      <c r="G262" s="17" t="s">
        <v>55</v>
      </c>
      <c r="H262" s="17" t="s">
        <v>56</v>
      </c>
      <c r="I262" s="17" t="s">
        <v>57</v>
      </c>
      <c r="J262" s="41">
        <v>164.52000427246094</v>
      </c>
      <c r="K262" s="5">
        <v>64</v>
      </c>
      <c r="L262" s="41">
        <f t="shared" si="32"/>
        <v>228.52000427246094</v>
      </c>
      <c r="M262" s="41">
        <v>186.35000610351562</v>
      </c>
      <c r="N262" s="5">
        <v>60</v>
      </c>
      <c r="O262" s="41">
        <f t="shared" si="35"/>
        <v>246.35000610351562</v>
      </c>
      <c r="P262" s="41">
        <f t="shared" si="33"/>
        <v>228.52000427246094</v>
      </c>
      <c r="Q262" s="41">
        <f t="shared" si="34"/>
        <v>120.11173660584535</v>
      </c>
    </row>
    <row r="263" spans="1:17">
      <c r="A263" s="5">
        <v>16</v>
      </c>
      <c r="B263" s="17" t="s">
        <v>214</v>
      </c>
      <c r="C263" s="17">
        <v>2003</v>
      </c>
      <c r="D263" s="17">
        <v>2003</v>
      </c>
      <c r="E263" s="17">
        <v>2003</v>
      </c>
      <c r="F263" s="17">
        <v>1</v>
      </c>
      <c r="G263" s="17" t="s">
        <v>130</v>
      </c>
      <c r="H263" s="17" t="s">
        <v>131</v>
      </c>
      <c r="I263" s="17" t="s">
        <v>215</v>
      </c>
      <c r="J263" s="41">
        <v>173.44999694824219</v>
      </c>
      <c r="K263" s="5">
        <v>110</v>
      </c>
      <c r="L263" s="41">
        <f t="shared" si="32"/>
        <v>283.44999694824219</v>
      </c>
      <c r="M263" s="41">
        <v>172.27000427246094</v>
      </c>
      <c r="N263" s="5">
        <v>58</v>
      </c>
      <c r="O263" s="41">
        <f t="shared" si="35"/>
        <v>230.27000427246094</v>
      </c>
      <c r="P263" s="41">
        <f t="shared" si="33"/>
        <v>230.27000427246094</v>
      </c>
      <c r="Q263" s="41">
        <f t="shared" si="34"/>
        <v>121.79734631991208</v>
      </c>
    </row>
  </sheetData>
  <mergeCells count="76">
    <mergeCell ref="P246:P247"/>
    <mergeCell ref="Q246:Q247"/>
    <mergeCell ref="G246:G247"/>
    <mergeCell ref="H246:H247"/>
    <mergeCell ref="I246:I247"/>
    <mergeCell ref="A245:J245"/>
    <mergeCell ref="J246:L246"/>
    <mergeCell ref="M246:O246"/>
    <mergeCell ref="A246:A247"/>
    <mergeCell ref="B246:B247"/>
    <mergeCell ref="C246:C247"/>
    <mergeCell ref="D246:D247"/>
    <mergeCell ref="E246:E247"/>
    <mergeCell ref="F246:F247"/>
    <mergeCell ref="I182:I183"/>
    <mergeCell ref="A181:J181"/>
    <mergeCell ref="J182:L182"/>
    <mergeCell ref="M182:O182"/>
    <mergeCell ref="P182:P183"/>
    <mergeCell ref="Q182:Q183"/>
    <mergeCell ref="P142:P143"/>
    <mergeCell ref="Q142:Q143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G142:G143"/>
    <mergeCell ref="H142:H143"/>
    <mergeCell ref="I142:I143"/>
    <mergeCell ref="A141:J141"/>
    <mergeCell ref="J142:L142"/>
    <mergeCell ref="M142:O142"/>
    <mergeCell ref="A142:A143"/>
    <mergeCell ref="B142:B143"/>
    <mergeCell ref="C142:C143"/>
    <mergeCell ref="D142:D143"/>
    <mergeCell ref="E142:E143"/>
    <mergeCell ref="F142:F143"/>
    <mergeCell ref="I110:I111"/>
    <mergeCell ref="A109:J109"/>
    <mergeCell ref="J110:L110"/>
    <mergeCell ref="M110:O110"/>
    <mergeCell ref="P110:P111"/>
    <mergeCell ref="Q110:Q111"/>
    <mergeCell ref="P8:P9"/>
    <mergeCell ref="Q8:Q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39"/>
  <sheetViews>
    <sheetView workbookViewId="0"/>
  </sheetViews>
  <sheetFormatPr defaultRowHeight="1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>
      <c r="A1" s="1" t="s">
        <v>491</v>
      </c>
      <c r="B1" s="1" t="s">
        <v>492</v>
      </c>
      <c r="C1" s="1" t="s">
        <v>1</v>
      </c>
      <c r="D1" s="1" t="s">
        <v>493</v>
      </c>
      <c r="E1" s="1" t="s">
        <v>494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481</v>
      </c>
      <c r="L1" s="1" t="s">
        <v>495</v>
      </c>
      <c r="M1" s="1" t="s">
        <v>8</v>
      </c>
    </row>
    <row r="2" spans="1:13">
      <c r="A2" s="3" t="s">
        <v>496</v>
      </c>
      <c r="B2" s="2" t="s">
        <v>497</v>
      </c>
      <c r="C2" s="3" t="s">
        <v>10</v>
      </c>
      <c r="D2" s="2">
        <v>2003</v>
      </c>
      <c r="E2" s="2">
        <v>2003</v>
      </c>
      <c r="F2" s="4" t="s">
        <v>498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0</v>
      </c>
    </row>
    <row r="3" spans="1:13">
      <c r="A3" s="6" t="s">
        <v>496</v>
      </c>
      <c r="B3" s="5" t="s">
        <v>499</v>
      </c>
      <c r="C3" s="6" t="s">
        <v>17</v>
      </c>
      <c r="D3" s="5">
        <v>2000</v>
      </c>
      <c r="E3" s="5">
        <v>2000</v>
      </c>
      <c r="F3" s="7" t="s">
        <v>500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19</v>
      </c>
      <c r="L3" s="5">
        <v>0</v>
      </c>
      <c r="M3" s="5">
        <v>0</v>
      </c>
    </row>
    <row r="4" spans="1:13">
      <c r="A4" s="6" t="s">
        <v>496</v>
      </c>
      <c r="B4" s="5" t="s">
        <v>501</v>
      </c>
      <c r="C4" s="6" t="s">
        <v>23</v>
      </c>
      <c r="D4" s="5">
        <v>2002</v>
      </c>
      <c r="E4" s="5">
        <v>2002</v>
      </c>
      <c r="F4" s="7" t="s">
        <v>502</v>
      </c>
      <c r="G4" s="7" t="s">
        <v>24</v>
      </c>
      <c r="H4" s="6" t="s">
        <v>25</v>
      </c>
      <c r="I4" s="6" t="s">
        <v>26</v>
      </c>
      <c r="J4" s="6" t="s">
        <v>27</v>
      </c>
      <c r="K4" s="6" t="s">
        <v>25</v>
      </c>
      <c r="L4" s="5">
        <v>0</v>
      </c>
      <c r="M4" s="5">
        <v>0</v>
      </c>
    </row>
    <row r="5" spans="1:13">
      <c r="A5" s="6" t="s">
        <v>496</v>
      </c>
      <c r="B5" s="5" t="s">
        <v>503</v>
      </c>
      <c r="C5" s="6" t="s">
        <v>29</v>
      </c>
      <c r="D5" s="5">
        <v>2002</v>
      </c>
      <c r="E5" s="5">
        <v>2002</v>
      </c>
      <c r="F5" s="7" t="s">
        <v>502</v>
      </c>
      <c r="G5" s="7" t="s">
        <v>11</v>
      </c>
      <c r="H5" s="6" t="s">
        <v>30</v>
      </c>
      <c r="I5" s="6" t="s">
        <v>31</v>
      </c>
      <c r="J5" s="6" t="s">
        <v>32</v>
      </c>
      <c r="K5" s="6" t="s">
        <v>30</v>
      </c>
      <c r="L5" s="5">
        <v>0</v>
      </c>
      <c r="M5" s="5">
        <v>0</v>
      </c>
    </row>
    <row r="6" spans="1:13">
      <c r="A6" s="6" t="s">
        <v>496</v>
      </c>
      <c r="B6" s="5" t="s">
        <v>504</v>
      </c>
      <c r="C6" s="6" t="s">
        <v>44</v>
      </c>
      <c r="D6" s="5">
        <v>2002</v>
      </c>
      <c r="E6" s="5">
        <v>2002</v>
      </c>
      <c r="F6" s="7" t="s">
        <v>502</v>
      </c>
      <c r="G6" s="7" t="s">
        <v>11</v>
      </c>
      <c r="H6" s="6" t="s">
        <v>45</v>
      </c>
      <c r="I6" s="6" t="s">
        <v>46</v>
      </c>
      <c r="J6" s="6" t="s">
        <v>47</v>
      </c>
      <c r="K6" s="6" t="s">
        <v>45</v>
      </c>
      <c r="L6" s="5">
        <v>0</v>
      </c>
      <c r="M6" s="5">
        <v>0</v>
      </c>
    </row>
    <row r="7" spans="1:13">
      <c r="A7" s="6" t="s">
        <v>496</v>
      </c>
      <c r="B7" s="5" t="s">
        <v>505</v>
      </c>
      <c r="C7" s="6" t="s">
        <v>59</v>
      </c>
      <c r="D7" s="5">
        <v>2000</v>
      </c>
      <c r="E7" s="5">
        <v>2000</v>
      </c>
      <c r="F7" s="7" t="s">
        <v>500</v>
      </c>
      <c r="G7" s="7" t="s">
        <v>24</v>
      </c>
      <c r="H7" s="6" t="s">
        <v>60</v>
      </c>
      <c r="I7" s="6" t="s">
        <v>61</v>
      </c>
      <c r="J7" s="6" t="s">
        <v>62</v>
      </c>
      <c r="K7" s="6" t="s">
        <v>67</v>
      </c>
      <c r="L7" s="5">
        <v>0</v>
      </c>
      <c r="M7" s="5">
        <v>0</v>
      </c>
    </row>
    <row r="8" spans="1:13">
      <c r="A8" s="6" t="s">
        <v>496</v>
      </c>
      <c r="B8" s="5" t="s">
        <v>506</v>
      </c>
      <c r="C8" s="6" t="s">
        <v>64</v>
      </c>
      <c r="D8" s="5">
        <v>2002</v>
      </c>
      <c r="E8" s="5">
        <v>2002</v>
      </c>
      <c r="F8" s="7" t="s">
        <v>502</v>
      </c>
      <c r="G8" s="7" t="s">
        <v>35</v>
      </c>
      <c r="H8" s="6" t="s">
        <v>36</v>
      </c>
      <c r="I8" s="6" t="s">
        <v>37</v>
      </c>
      <c r="J8" s="6" t="s">
        <v>38</v>
      </c>
      <c r="K8" s="6" t="s">
        <v>36</v>
      </c>
      <c r="L8" s="5">
        <v>0</v>
      </c>
      <c r="M8" s="5">
        <v>0</v>
      </c>
    </row>
    <row r="9" spans="1:13">
      <c r="A9" s="6" t="s">
        <v>496</v>
      </c>
      <c r="B9" s="5" t="s">
        <v>507</v>
      </c>
      <c r="C9" s="6" t="s">
        <v>66</v>
      </c>
      <c r="D9" s="5">
        <v>2002</v>
      </c>
      <c r="E9" s="5">
        <v>2002</v>
      </c>
      <c r="F9" s="7" t="s">
        <v>502</v>
      </c>
      <c r="G9" s="7" t="s">
        <v>11</v>
      </c>
      <c r="H9" s="6" t="s">
        <v>67</v>
      </c>
      <c r="I9" s="6" t="s">
        <v>68</v>
      </c>
      <c r="J9" s="6" t="s">
        <v>62</v>
      </c>
      <c r="K9" s="6" t="s">
        <v>67</v>
      </c>
      <c r="L9" s="5">
        <v>0</v>
      </c>
      <c r="M9" s="5">
        <v>0</v>
      </c>
    </row>
    <row r="10" spans="1:13">
      <c r="A10" s="6" t="s">
        <v>496</v>
      </c>
      <c r="B10" s="5" t="s">
        <v>508</v>
      </c>
      <c r="C10" s="6" t="s">
        <v>70</v>
      </c>
      <c r="D10" s="5">
        <v>2000</v>
      </c>
      <c r="E10" s="5">
        <v>2000</v>
      </c>
      <c r="F10" s="7" t="s">
        <v>500</v>
      </c>
      <c r="G10" s="7" t="s">
        <v>24</v>
      </c>
      <c r="H10" s="6" t="s">
        <v>71</v>
      </c>
      <c r="I10" s="6" t="s">
        <v>72</v>
      </c>
      <c r="J10" s="6" t="s">
        <v>73</v>
      </c>
      <c r="K10" s="6" t="s">
        <v>71</v>
      </c>
      <c r="L10" s="5">
        <v>0</v>
      </c>
      <c r="M10" s="5">
        <v>0</v>
      </c>
    </row>
    <row r="11" spans="1:13">
      <c r="A11" s="6" t="s">
        <v>496</v>
      </c>
      <c r="B11" s="5" t="s">
        <v>509</v>
      </c>
      <c r="C11" s="6" t="s">
        <v>75</v>
      </c>
      <c r="D11" s="5">
        <v>2002</v>
      </c>
      <c r="E11" s="5">
        <v>2002</v>
      </c>
      <c r="F11" s="7" t="s">
        <v>502</v>
      </c>
      <c r="G11" s="7" t="s">
        <v>24</v>
      </c>
      <c r="H11" s="6" t="s">
        <v>55</v>
      </c>
      <c r="I11" s="6" t="s">
        <v>76</v>
      </c>
      <c r="J11" s="6" t="s">
        <v>77</v>
      </c>
      <c r="K11" s="6" t="s">
        <v>55</v>
      </c>
      <c r="L11" s="5">
        <v>0</v>
      </c>
      <c r="M11" s="5">
        <v>0</v>
      </c>
    </row>
    <row r="12" spans="1:13">
      <c r="A12" s="6" t="s">
        <v>496</v>
      </c>
      <c r="B12" s="5" t="s">
        <v>510</v>
      </c>
      <c r="C12" s="6" t="s">
        <v>79</v>
      </c>
      <c r="D12" s="5">
        <v>2001</v>
      </c>
      <c r="E12" s="5">
        <v>2001</v>
      </c>
      <c r="F12" s="7" t="s">
        <v>511</v>
      </c>
      <c r="G12" s="7" t="s">
        <v>24</v>
      </c>
      <c r="H12" s="6" t="s">
        <v>50</v>
      </c>
      <c r="I12" s="6" t="s">
        <v>80</v>
      </c>
      <c r="J12" s="6" t="s">
        <v>81</v>
      </c>
      <c r="K12" s="6" t="s">
        <v>50</v>
      </c>
      <c r="L12" s="5">
        <v>0</v>
      </c>
      <c r="M12" s="5">
        <v>0</v>
      </c>
    </row>
    <row r="13" spans="1:13">
      <c r="A13" s="6" t="s">
        <v>496</v>
      </c>
      <c r="B13" s="5" t="s">
        <v>512</v>
      </c>
      <c r="C13" s="6" t="s">
        <v>95</v>
      </c>
      <c r="D13" s="5">
        <v>2001</v>
      </c>
      <c r="E13" s="5">
        <v>2001</v>
      </c>
      <c r="F13" s="7" t="s">
        <v>511</v>
      </c>
      <c r="G13" s="7" t="s">
        <v>24</v>
      </c>
      <c r="H13" s="6" t="s">
        <v>45</v>
      </c>
      <c r="I13" s="6" t="s">
        <v>96</v>
      </c>
      <c r="J13" s="6" t="s">
        <v>97</v>
      </c>
      <c r="K13" s="6" t="s">
        <v>45</v>
      </c>
      <c r="L13" s="5">
        <v>0</v>
      </c>
      <c r="M13" s="5">
        <v>0</v>
      </c>
    </row>
    <row r="14" spans="1:13">
      <c r="A14" s="6" t="s">
        <v>496</v>
      </c>
      <c r="B14" s="5" t="s">
        <v>513</v>
      </c>
      <c r="C14" s="6" t="s">
        <v>99</v>
      </c>
      <c r="D14" s="5">
        <v>2000</v>
      </c>
      <c r="E14" s="5">
        <v>2000</v>
      </c>
      <c r="F14" s="7" t="s">
        <v>500</v>
      </c>
      <c r="G14" s="7" t="s">
        <v>84</v>
      </c>
      <c r="H14" s="6" t="s">
        <v>100</v>
      </c>
      <c r="I14" s="6" t="s">
        <v>101</v>
      </c>
      <c r="J14" s="6" t="s">
        <v>102</v>
      </c>
      <c r="K14" s="6" t="s">
        <v>100</v>
      </c>
      <c r="L14" s="5">
        <v>0</v>
      </c>
      <c r="M14" s="5">
        <v>0</v>
      </c>
    </row>
    <row r="15" spans="1:13">
      <c r="A15" s="6" t="s">
        <v>496</v>
      </c>
      <c r="B15" s="5" t="s">
        <v>514</v>
      </c>
      <c r="C15" s="6" t="s">
        <v>104</v>
      </c>
      <c r="D15" s="5">
        <v>2002</v>
      </c>
      <c r="E15" s="5">
        <v>2002</v>
      </c>
      <c r="F15" s="7" t="s">
        <v>502</v>
      </c>
      <c r="G15" s="7" t="s">
        <v>24</v>
      </c>
      <c r="H15" s="6" t="s">
        <v>105</v>
      </c>
      <c r="I15" s="6" t="s">
        <v>106</v>
      </c>
      <c r="J15" s="6" t="s">
        <v>107</v>
      </c>
      <c r="K15" s="6" t="s">
        <v>105</v>
      </c>
      <c r="L15" s="5">
        <v>0</v>
      </c>
      <c r="M15" s="5">
        <v>0</v>
      </c>
    </row>
    <row r="16" spans="1:13">
      <c r="A16" s="6" t="s">
        <v>496</v>
      </c>
      <c r="B16" s="5" t="s">
        <v>515</v>
      </c>
      <c r="C16" s="6" t="s">
        <v>109</v>
      </c>
      <c r="D16" s="5">
        <v>2000</v>
      </c>
      <c r="E16" s="5">
        <v>2000</v>
      </c>
      <c r="F16" s="7" t="s">
        <v>500</v>
      </c>
      <c r="G16" s="7" t="s">
        <v>24</v>
      </c>
      <c r="H16" s="6" t="s">
        <v>105</v>
      </c>
      <c r="I16" s="6" t="s">
        <v>106</v>
      </c>
      <c r="J16" s="6" t="s">
        <v>107</v>
      </c>
      <c r="K16" s="6" t="s">
        <v>105</v>
      </c>
      <c r="L16" s="5">
        <v>0</v>
      </c>
      <c r="M16" s="5">
        <v>0</v>
      </c>
    </row>
    <row r="17" spans="1:13">
      <c r="A17" s="6" t="s">
        <v>496</v>
      </c>
      <c r="B17" s="5" t="s">
        <v>516</v>
      </c>
      <c r="C17" s="6" t="s">
        <v>111</v>
      </c>
      <c r="D17" s="5">
        <v>2002</v>
      </c>
      <c r="E17" s="5">
        <v>2002</v>
      </c>
      <c r="F17" s="7" t="s">
        <v>502</v>
      </c>
      <c r="G17" s="7" t="s">
        <v>35</v>
      </c>
      <c r="H17" s="6" t="s">
        <v>36</v>
      </c>
      <c r="I17" s="6" t="s">
        <v>37</v>
      </c>
      <c r="J17" s="6" t="s">
        <v>112</v>
      </c>
      <c r="K17" s="6" t="s">
        <v>36</v>
      </c>
      <c r="L17" s="5">
        <v>0</v>
      </c>
      <c r="M17" s="5">
        <v>0</v>
      </c>
    </row>
    <row r="18" spans="1:13">
      <c r="A18" s="6" t="s">
        <v>496</v>
      </c>
      <c r="B18" s="5" t="s">
        <v>517</v>
      </c>
      <c r="C18" s="6" t="s">
        <v>114</v>
      </c>
      <c r="D18" s="5">
        <v>2004</v>
      </c>
      <c r="E18" s="5">
        <v>2004</v>
      </c>
      <c r="F18" s="7" t="s">
        <v>518</v>
      </c>
      <c r="G18" s="7" t="s">
        <v>35</v>
      </c>
      <c r="H18" s="6" t="s">
        <v>25</v>
      </c>
      <c r="I18" s="6" t="s">
        <v>115</v>
      </c>
      <c r="J18" s="6" t="s">
        <v>116</v>
      </c>
      <c r="K18" s="6" t="s">
        <v>25</v>
      </c>
      <c r="L18" s="5">
        <v>0</v>
      </c>
      <c r="M18" s="5">
        <v>0</v>
      </c>
    </row>
    <row r="19" spans="1:13">
      <c r="A19" s="6" t="s">
        <v>496</v>
      </c>
      <c r="B19" s="5" t="s">
        <v>519</v>
      </c>
      <c r="C19" s="6" t="s">
        <v>118</v>
      </c>
      <c r="D19" s="5">
        <v>2004</v>
      </c>
      <c r="E19" s="5">
        <v>2004</v>
      </c>
      <c r="F19" s="7" t="s">
        <v>518</v>
      </c>
      <c r="G19" s="7" t="s">
        <v>35</v>
      </c>
      <c r="H19" s="6" t="s">
        <v>30</v>
      </c>
      <c r="I19" s="6" t="s">
        <v>31</v>
      </c>
      <c r="J19" s="6" t="s">
        <v>32</v>
      </c>
      <c r="K19" s="6" t="s">
        <v>30</v>
      </c>
      <c r="L19" s="5">
        <v>0</v>
      </c>
      <c r="M19" s="5">
        <v>0</v>
      </c>
    </row>
    <row r="20" spans="1:13">
      <c r="A20" s="6" t="s">
        <v>496</v>
      </c>
      <c r="B20" s="5" t="s">
        <v>520</v>
      </c>
      <c r="C20" s="6" t="s">
        <v>120</v>
      </c>
      <c r="D20" s="5">
        <v>2003</v>
      </c>
      <c r="E20" s="5">
        <v>2003</v>
      </c>
      <c r="F20" s="7" t="s">
        <v>498</v>
      </c>
      <c r="G20" s="7" t="s">
        <v>11</v>
      </c>
      <c r="H20" s="6" t="s">
        <v>85</v>
      </c>
      <c r="I20" s="6" t="s">
        <v>90</v>
      </c>
      <c r="J20" s="6" t="s">
        <v>91</v>
      </c>
      <c r="K20" s="6" t="s">
        <v>85</v>
      </c>
      <c r="L20" s="5">
        <v>0</v>
      </c>
      <c r="M20" s="5">
        <v>0</v>
      </c>
    </row>
    <row r="21" spans="1:13">
      <c r="A21" s="6" t="s">
        <v>496</v>
      </c>
      <c r="B21" s="5" t="s">
        <v>521</v>
      </c>
      <c r="C21" s="6" t="s">
        <v>127</v>
      </c>
      <c r="D21" s="5">
        <v>2004</v>
      </c>
      <c r="E21" s="5">
        <v>2004</v>
      </c>
      <c r="F21" s="7" t="s">
        <v>518</v>
      </c>
      <c r="G21" s="7" t="s">
        <v>35</v>
      </c>
      <c r="H21" s="6" t="s">
        <v>19</v>
      </c>
      <c r="I21" s="6" t="s">
        <v>20</v>
      </c>
      <c r="J21" s="6" t="s">
        <v>21</v>
      </c>
      <c r="K21" s="6" t="s">
        <v>19</v>
      </c>
      <c r="L21" s="5">
        <v>0</v>
      </c>
      <c r="M21" s="5">
        <v>0</v>
      </c>
    </row>
    <row r="22" spans="1:13">
      <c r="A22" s="6" t="s">
        <v>496</v>
      </c>
      <c r="B22" s="5" t="s">
        <v>522</v>
      </c>
      <c r="C22" s="6" t="s">
        <v>129</v>
      </c>
      <c r="D22" s="5">
        <v>2001</v>
      </c>
      <c r="E22" s="5">
        <v>2001</v>
      </c>
      <c r="F22" s="7" t="s">
        <v>511</v>
      </c>
      <c r="G22" s="7" t="s">
        <v>24</v>
      </c>
      <c r="H22" s="6" t="s">
        <v>130</v>
      </c>
      <c r="I22" s="6" t="s">
        <v>131</v>
      </c>
      <c r="J22" s="6" t="s">
        <v>132</v>
      </c>
      <c r="K22" s="6" t="s">
        <v>130</v>
      </c>
      <c r="L22" s="5">
        <v>0</v>
      </c>
      <c r="M22" s="5">
        <v>0</v>
      </c>
    </row>
    <row r="23" spans="1:13">
      <c r="A23" s="6" t="s">
        <v>496</v>
      </c>
      <c r="B23" s="5" t="s">
        <v>523</v>
      </c>
      <c r="C23" s="6" t="s">
        <v>134</v>
      </c>
      <c r="D23" s="5">
        <v>2002</v>
      </c>
      <c r="E23" s="5">
        <v>2002</v>
      </c>
      <c r="F23" s="7" t="s">
        <v>502</v>
      </c>
      <c r="G23" s="7" t="s">
        <v>11</v>
      </c>
      <c r="H23" s="6" t="s">
        <v>67</v>
      </c>
      <c r="I23" s="6" t="s">
        <v>68</v>
      </c>
      <c r="J23" s="6" t="s">
        <v>62</v>
      </c>
      <c r="K23" s="6" t="s">
        <v>67</v>
      </c>
      <c r="L23" s="5">
        <v>0</v>
      </c>
      <c r="M23" s="5">
        <v>0</v>
      </c>
    </row>
    <row r="24" spans="1:13">
      <c r="A24" s="6" t="s">
        <v>496</v>
      </c>
      <c r="B24" s="5" t="s">
        <v>524</v>
      </c>
      <c r="C24" s="6" t="s">
        <v>136</v>
      </c>
      <c r="D24" s="5">
        <v>2002</v>
      </c>
      <c r="E24" s="5">
        <v>2002</v>
      </c>
      <c r="F24" s="7" t="s">
        <v>502</v>
      </c>
      <c r="G24" s="7" t="s">
        <v>11</v>
      </c>
      <c r="H24" s="6" t="s">
        <v>30</v>
      </c>
      <c r="I24" s="6" t="s">
        <v>31</v>
      </c>
      <c r="J24" s="6" t="s">
        <v>32</v>
      </c>
      <c r="K24" s="6" t="s">
        <v>30</v>
      </c>
      <c r="L24" s="5">
        <v>0</v>
      </c>
      <c r="M24" s="5">
        <v>0</v>
      </c>
    </row>
    <row r="25" spans="1:13">
      <c r="A25" s="6" t="s">
        <v>496</v>
      </c>
      <c r="B25" s="5" t="s">
        <v>525</v>
      </c>
      <c r="C25" s="6" t="s">
        <v>138</v>
      </c>
      <c r="D25" s="5">
        <v>2001</v>
      </c>
      <c r="E25" s="5">
        <v>2001</v>
      </c>
      <c r="F25" s="7" t="s">
        <v>511</v>
      </c>
      <c r="G25" s="7" t="s">
        <v>35</v>
      </c>
      <c r="H25" s="6" t="s">
        <v>36</v>
      </c>
      <c r="I25" s="6" t="s">
        <v>139</v>
      </c>
      <c r="J25" s="6" t="s">
        <v>112</v>
      </c>
      <c r="K25" s="6" t="s">
        <v>36</v>
      </c>
      <c r="L25" s="5">
        <v>0</v>
      </c>
      <c r="M25" s="5">
        <v>0</v>
      </c>
    </row>
    <row r="26" spans="1:13">
      <c r="A26" s="6" t="s">
        <v>496</v>
      </c>
      <c r="B26" s="5" t="s">
        <v>526</v>
      </c>
      <c r="C26" s="6" t="s">
        <v>144</v>
      </c>
      <c r="D26" s="5">
        <v>2001</v>
      </c>
      <c r="E26" s="5">
        <v>2001</v>
      </c>
      <c r="F26" s="7" t="s">
        <v>511</v>
      </c>
      <c r="G26" s="7" t="s">
        <v>24</v>
      </c>
      <c r="H26" s="6" t="s">
        <v>25</v>
      </c>
      <c r="I26" s="6" t="s">
        <v>145</v>
      </c>
      <c r="J26" s="6" t="s">
        <v>146</v>
      </c>
      <c r="K26" s="6" t="s">
        <v>25</v>
      </c>
      <c r="L26" s="5">
        <v>0</v>
      </c>
      <c r="M26" s="5">
        <v>0</v>
      </c>
    </row>
    <row r="27" spans="1:13">
      <c r="A27" s="6" t="s">
        <v>496</v>
      </c>
      <c r="B27" s="5" t="s">
        <v>527</v>
      </c>
      <c r="C27" s="6" t="s">
        <v>148</v>
      </c>
      <c r="D27" s="5">
        <v>2000</v>
      </c>
      <c r="E27" s="5">
        <v>2000</v>
      </c>
      <c r="F27" s="7" t="s">
        <v>500</v>
      </c>
      <c r="G27" s="7" t="s">
        <v>24</v>
      </c>
      <c r="H27" s="6" t="s">
        <v>85</v>
      </c>
      <c r="I27" s="6" t="s">
        <v>90</v>
      </c>
      <c r="J27" s="6" t="s">
        <v>91</v>
      </c>
      <c r="K27" s="6" t="s">
        <v>85</v>
      </c>
      <c r="L27" s="5">
        <v>0</v>
      </c>
      <c r="M27" s="5">
        <v>0</v>
      </c>
    </row>
    <row r="28" spans="1:13">
      <c r="A28" s="6" t="s">
        <v>496</v>
      </c>
      <c r="B28" s="5" t="s">
        <v>24</v>
      </c>
      <c r="C28" s="6" t="s">
        <v>154</v>
      </c>
      <c r="D28" s="5">
        <v>2004</v>
      </c>
      <c r="E28" s="5">
        <v>2004</v>
      </c>
      <c r="F28" s="7" t="s">
        <v>518</v>
      </c>
      <c r="G28" s="7" t="s">
        <v>84</v>
      </c>
      <c r="H28" s="6" t="s">
        <v>85</v>
      </c>
      <c r="I28" s="6" t="s">
        <v>90</v>
      </c>
      <c r="J28" s="6" t="s">
        <v>91</v>
      </c>
      <c r="K28" s="6" t="s">
        <v>85</v>
      </c>
      <c r="L28" s="5">
        <v>0</v>
      </c>
      <c r="M28" s="5">
        <v>0</v>
      </c>
    </row>
    <row r="29" spans="1:13">
      <c r="A29" s="6" t="s">
        <v>496</v>
      </c>
      <c r="B29" s="5" t="s">
        <v>528</v>
      </c>
      <c r="C29" s="6" t="s">
        <v>156</v>
      </c>
      <c r="D29" s="5">
        <v>2002</v>
      </c>
      <c r="E29" s="5">
        <v>2002</v>
      </c>
      <c r="F29" s="7" t="s">
        <v>502</v>
      </c>
      <c r="G29" s="7" t="s">
        <v>11</v>
      </c>
      <c r="H29" s="6" t="s">
        <v>85</v>
      </c>
      <c r="I29" s="6" t="s">
        <v>90</v>
      </c>
      <c r="J29" s="6" t="s">
        <v>91</v>
      </c>
      <c r="K29" s="6" t="s">
        <v>85</v>
      </c>
      <c r="L29" s="5">
        <v>0</v>
      </c>
      <c r="M29" s="5">
        <v>0</v>
      </c>
    </row>
    <row r="30" spans="1:13">
      <c r="A30" s="6" t="s">
        <v>496</v>
      </c>
      <c r="B30" s="5" t="s">
        <v>529</v>
      </c>
      <c r="C30" s="6" t="s">
        <v>163</v>
      </c>
      <c r="D30" s="5">
        <v>2002</v>
      </c>
      <c r="E30" s="5">
        <v>2002</v>
      </c>
      <c r="F30" s="7" t="s">
        <v>502</v>
      </c>
      <c r="G30" s="7" t="s">
        <v>35</v>
      </c>
      <c r="H30" s="6" t="s">
        <v>19</v>
      </c>
      <c r="I30" s="6" t="s">
        <v>151</v>
      </c>
      <c r="J30" s="6" t="s">
        <v>152</v>
      </c>
      <c r="K30" s="6" t="s">
        <v>19</v>
      </c>
      <c r="L30" s="5">
        <v>0</v>
      </c>
      <c r="M30" s="5">
        <v>0</v>
      </c>
    </row>
    <row r="31" spans="1:13">
      <c r="A31" s="6" t="s">
        <v>496</v>
      </c>
      <c r="B31" s="5" t="s">
        <v>530</v>
      </c>
      <c r="C31" s="6" t="s">
        <v>165</v>
      </c>
      <c r="D31" s="5">
        <v>2004</v>
      </c>
      <c r="E31" s="5">
        <v>2004</v>
      </c>
      <c r="F31" s="7" t="s">
        <v>518</v>
      </c>
      <c r="G31" s="7" t="s">
        <v>35</v>
      </c>
      <c r="H31" s="6" t="s">
        <v>12</v>
      </c>
      <c r="I31" s="6" t="s">
        <v>13</v>
      </c>
      <c r="J31" s="6" t="s">
        <v>14</v>
      </c>
      <c r="K31" s="6" t="s">
        <v>12</v>
      </c>
      <c r="L31" s="5">
        <v>0</v>
      </c>
      <c r="M31" s="5">
        <v>0</v>
      </c>
    </row>
    <row r="32" spans="1:13">
      <c r="A32" s="6" t="s">
        <v>496</v>
      </c>
      <c r="B32" s="5" t="s">
        <v>531</v>
      </c>
      <c r="C32" s="6" t="s">
        <v>178</v>
      </c>
      <c r="D32" s="5">
        <v>2003</v>
      </c>
      <c r="E32" s="5">
        <v>2003</v>
      </c>
      <c r="F32" s="7" t="s">
        <v>498</v>
      </c>
      <c r="G32" s="7" t="s">
        <v>24</v>
      </c>
      <c r="H32" s="6" t="s">
        <v>12</v>
      </c>
      <c r="I32" s="6" t="s">
        <v>13</v>
      </c>
      <c r="J32" s="6" t="s">
        <v>14</v>
      </c>
      <c r="K32" s="6" t="s">
        <v>12</v>
      </c>
      <c r="L32" s="5">
        <v>0</v>
      </c>
      <c r="M32" s="5">
        <v>0</v>
      </c>
    </row>
    <row r="33" spans="1:13">
      <c r="A33" s="6" t="s">
        <v>496</v>
      </c>
      <c r="B33" s="5" t="s">
        <v>532</v>
      </c>
      <c r="C33" s="6" t="s">
        <v>189</v>
      </c>
      <c r="D33" s="5">
        <v>2002</v>
      </c>
      <c r="E33" s="5">
        <v>2002</v>
      </c>
      <c r="F33" s="7" t="s">
        <v>502</v>
      </c>
      <c r="G33" s="7" t="s">
        <v>11</v>
      </c>
      <c r="H33" s="6" t="s">
        <v>19</v>
      </c>
      <c r="I33" s="6" t="s">
        <v>151</v>
      </c>
      <c r="J33" s="6" t="s">
        <v>152</v>
      </c>
      <c r="K33" s="6" t="s">
        <v>19</v>
      </c>
      <c r="L33" s="5">
        <v>0</v>
      </c>
      <c r="M33" s="5">
        <v>0</v>
      </c>
    </row>
    <row r="34" spans="1:13">
      <c r="A34" s="6" t="s">
        <v>496</v>
      </c>
      <c r="B34" s="5" t="s">
        <v>533</v>
      </c>
      <c r="C34" s="6" t="s">
        <v>196</v>
      </c>
      <c r="D34" s="5">
        <v>2000</v>
      </c>
      <c r="E34" s="5">
        <v>2000</v>
      </c>
      <c r="F34" s="7" t="s">
        <v>500</v>
      </c>
      <c r="G34" s="7" t="s">
        <v>11</v>
      </c>
      <c r="H34" s="6" t="s">
        <v>192</v>
      </c>
      <c r="I34" s="6" t="s">
        <v>197</v>
      </c>
      <c r="J34" s="6" t="s">
        <v>194</v>
      </c>
      <c r="K34" s="6" t="s">
        <v>225</v>
      </c>
      <c r="L34" s="5">
        <v>0</v>
      </c>
      <c r="M34" s="5">
        <v>0</v>
      </c>
    </row>
    <row r="35" spans="1:13">
      <c r="A35" s="6" t="s">
        <v>496</v>
      </c>
      <c r="B35" s="5" t="s">
        <v>534</v>
      </c>
      <c r="C35" s="6" t="s">
        <v>199</v>
      </c>
      <c r="D35" s="5">
        <v>2000</v>
      </c>
      <c r="E35" s="5">
        <v>2000</v>
      </c>
      <c r="F35" s="7" t="s">
        <v>500</v>
      </c>
      <c r="G35" s="7" t="s">
        <v>35</v>
      </c>
      <c r="H35" s="6" t="s">
        <v>19</v>
      </c>
      <c r="I35" s="6" t="s">
        <v>200</v>
      </c>
      <c r="J35" s="6" t="s">
        <v>201</v>
      </c>
      <c r="K35" s="6" t="s">
        <v>489</v>
      </c>
      <c r="L35" s="5">
        <v>0</v>
      </c>
      <c r="M35" s="5">
        <v>0</v>
      </c>
    </row>
    <row r="36" spans="1:13">
      <c r="A36" s="6" t="s">
        <v>496</v>
      </c>
      <c r="B36" s="5" t="s">
        <v>535</v>
      </c>
      <c r="C36" s="6" t="s">
        <v>203</v>
      </c>
      <c r="D36" s="5">
        <v>2002</v>
      </c>
      <c r="E36" s="5">
        <v>2002</v>
      </c>
      <c r="F36" s="7" t="s">
        <v>502</v>
      </c>
      <c r="G36" s="7" t="s">
        <v>24</v>
      </c>
      <c r="H36" s="6" t="s">
        <v>12</v>
      </c>
      <c r="I36" s="6" t="s">
        <v>13</v>
      </c>
      <c r="J36" s="6" t="s">
        <v>14</v>
      </c>
      <c r="K36" s="6" t="s">
        <v>12</v>
      </c>
      <c r="L36" s="5">
        <v>0</v>
      </c>
      <c r="M36" s="5">
        <v>0</v>
      </c>
    </row>
    <row r="37" spans="1:13">
      <c r="A37" s="6" t="s">
        <v>496</v>
      </c>
      <c r="B37" s="5" t="s">
        <v>536</v>
      </c>
      <c r="C37" s="6" t="s">
        <v>207</v>
      </c>
      <c r="D37" s="5">
        <v>2002</v>
      </c>
      <c r="E37" s="5">
        <v>2002</v>
      </c>
      <c r="F37" s="7" t="s">
        <v>502</v>
      </c>
      <c r="G37" s="7" t="s">
        <v>24</v>
      </c>
      <c r="H37" s="6" t="s">
        <v>67</v>
      </c>
      <c r="I37" s="6" t="s">
        <v>171</v>
      </c>
      <c r="J37" s="6" t="s">
        <v>172</v>
      </c>
      <c r="K37" s="6" t="s">
        <v>67</v>
      </c>
      <c r="L37" s="5">
        <v>0</v>
      </c>
      <c r="M37" s="5">
        <v>0</v>
      </c>
    </row>
    <row r="38" spans="1:13">
      <c r="A38" s="6" t="s">
        <v>496</v>
      </c>
      <c r="B38" s="5" t="s">
        <v>537</v>
      </c>
      <c r="C38" s="6" t="s">
        <v>209</v>
      </c>
      <c r="D38" s="5">
        <v>2004</v>
      </c>
      <c r="E38" s="5">
        <v>2004</v>
      </c>
      <c r="F38" s="7" t="s">
        <v>518</v>
      </c>
      <c r="G38" s="7" t="s">
        <v>24</v>
      </c>
      <c r="H38" s="6" t="s">
        <v>210</v>
      </c>
      <c r="I38" s="6" t="s">
        <v>211</v>
      </c>
      <c r="J38" s="6" t="s">
        <v>212</v>
      </c>
      <c r="K38" s="6" t="s">
        <v>210</v>
      </c>
      <c r="L38" s="5">
        <v>0</v>
      </c>
      <c r="M38" s="5">
        <v>1</v>
      </c>
    </row>
    <row r="39" spans="1:13">
      <c r="A39" s="6" t="s">
        <v>496</v>
      </c>
      <c r="B39" s="5" t="s">
        <v>538</v>
      </c>
      <c r="C39" s="6" t="s">
        <v>217</v>
      </c>
      <c r="D39" s="5">
        <v>2003</v>
      </c>
      <c r="E39" s="5">
        <v>2003</v>
      </c>
      <c r="F39" s="7" t="s">
        <v>498</v>
      </c>
      <c r="G39" s="7" t="s">
        <v>24</v>
      </c>
      <c r="H39" s="6" t="s">
        <v>12</v>
      </c>
      <c r="I39" s="6" t="s">
        <v>13</v>
      </c>
      <c r="J39" s="6" t="s">
        <v>14</v>
      </c>
      <c r="K39" s="6" t="s">
        <v>12</v>
      </c>
      <c r="L39" s="5">
        <v>0</v>
      </c>
      <c r="M39" s="5">
        <v>0</v>
      </c>
    </row>
    <row r="40" spans="1:13">
      <c r="A40" s="6" t="s">
        <v>496</v>
      </c>
      <c r="B40" s="5" t="s">
        <v>539</v>
      </c>
      <c r="C40" s="6" t="s">
        <v>233</v>
      </c>
      <c r="D40" s="5">
        <v>2002</v>
      </c>
      <c r="E40" s="5">
        <v>2002</v>
      </c>
      <c r="F40" s="7" t="s">
        <v>502</v>
      </c>
      <c r="G40" s="7" t="s">
        <v>35</v>
      </c>
      <c r="H40" s="6" t="s">
        <v>234</v>
      </c>
      <c r="I40" s="6" t="s">
        <v>235</v>
      </c>
      <c r="J40" s="6" t="s">
        <v>236</v>
      </c>
      <c r="K40" s="6" t="s">
        <v>234</v>
      </c>
      <c r="L40" s="5">
        <v>0</v>
      </c>
      <c r="M40" s="5">
        <v>0</v>
      </c>
    </row>
    <row r="41" spans="1:13">
      <c r="A41" s="6" t="s">
        <v>496</v>
      </c>
      <c r="B41" s="5" t="s">
        <v>540</v>
      </c>
      <c r="C41" s="6" t="s">
        <v>238</v>
      </c>
      <c r="D41" s="5">
        <v>2000</v>
      </c>
      <c r="E41" s="5">
        <v>2000</v>
      </c>
      <c r="F41" s="7" t="s">
        <v>500</v>
      </c>
      <c r="G41" s="7" t="s">
        <v>24</v>
      </c>
      <c r="H41" s="6" t="s">
        <v>50</v>
      </c>
      <c r="I41" s="6" t="s">
        <v>80</v>
      </c>
      <c r="J41" s="6" t="s">
        <v>81</v>
      </c>
      <c r="K41" s="6" t="s">
        <v>50</v>
      </c>
      <c r="L41" s="5">
        <v>0</v>
      </c>
      <c r="M41" s="5">
        <v>0</v>
      </c>
    </row>
    <row r="42" spans="1:13">
      <c r="A42" s="6" t="s">
        <v>496</v>
      </c>
      <c r="B42" s="5" t="s">
        <v>541</v>
      </c>
      <c r="C42" s="6" t="s">
        <v>240</v>
      </c>
      <c r="D42" s="5">
        <v>2002</v>
      </c>
      <c r="E42" s="5">
        <v>2002</v>
      </c>
      <c r="F42" s="7" t="s">
        <v>502</v>
      </c>
      <c r="G42" s="7" t="s">
        <v>84</v>
      </c>
      <c r="H42" s="6" t="s">
        <v>85</v>
      </c>
      <c r="I42" s="6" t="s">
        <v>90</v>
      </c>
      <c r="J42" s="6" t="s">
        <v>91</v>
      </c>
      <c r="K42" s="6" t="s">
        <v>85</v>
      </c>
      <c r="L42" s="5">
        <v>0</v>
      </c>
      <c r="M42" s="5">
        <v>0</v>
      </c>
    </row>
    <row r="43" spans="1:13">
      <c r="A43" s="6" t="s">
        <v>496</v>
      </c>
      <c r="B43" s="5" t="s">
        <v>542</v>
      </c>
      <c r="C43" s="6" t="s">
        <v>242</v>
      </c>
      <c r="D43" s="5">
        <v>2002</v>
      </c>
      <c r="E43" s="5">
        <v>2002</v>
      </c>
      <c r="F43" s="7" t="s">
        <v>502</v>
      </c>
      <c r="G43" s="7" t="s">
        <v>24</v>
      </c>
      <c r="H43" s="6" t="s">
        <v>71</v>
      </c>
      <c r="I43" s="6" t="s">
        <v>161</v>
      </c>
      <c r="J43" s="6" t="s">
        <v>243</v>
      </c>
      <c r="K43" s="6" t="s">
        <v>71</v>
      </c>
      <c r="L43" s="5">
        <v>0</v>
      </c>
      <c r="M43" s="5">
        <v>0</v>
      </c>
    </row>
    <row r="44" spans="1:13">
      <c r="A44" s="6" t="s">
        <v>496</v>
      </c>
      <c r="B44" s="5" t="s">
        <v>543</v>
      </c>
      <c r="C44" s="6" t="s">
        <v>245</v>
      </c>
      <c r="D44" s="5">
        <v>2003</v>
      </c>
      <c r="E44" s="5">
        <v>2003</v>
      </c>
      <c r="F44" s="7" t="s">
        <v>498</v>
      </c>
      <c r="G44" s="7" t="s">
        <v>35</v>
      </c>
      <c r="H44" s="6" t="s">
        <v>105</v>
      </c>
      <c r="I44" s="6" t="s">
        <v>106</v>
      </c>
      <c r="J44" s="6" t="s">
        <v>544</v>
      </c>
      <c r="K44" s="6" t="s">
        <v>105</v>
      </c>
      <c r="L44" s="5">
        <v>0</v>
      </c>
      <c r="M44" s="5">
        <v>0</v>
      </c>
    </row>
    <row r="45" spans="1:13">
      <c r="A45" s="6" t="s">
        <v>496</v>
      </c>
      <c r="B45" s="5" t="s">
        <v>545</v>
      </c>
      <c r="C45" s="6" t="s">
        <v>255</v>
      </c>
      <c r="D45" s="5">
        <v>2001</v>
      </c>
      <c r="E45" s="5">
        <v>2001</v>
      </c>
      <c r="F45" s="7" t="s">
        <v>511</v>
      </c>
      <c r="G45" s="7" t="s">
        <v>11</v>
      </c>
      <c r="H45" s="6" t="s">
        <v>19</v>
      </c>
      <c r="I45" s="6" t="s">
        <v>151</v>
      </c>
      <c r="J45" s="6" t="s">
        <v>152</v>
      </c>
      <c r="K45" s="6" t="s">
        <v>19</v>
      </c>
      <c r="L45" s="5">
        <v>0</v>
      </c>
      <c r="M45" s="5">
        <v>0</v>
      </c>
    </row>
    <row r="46" spans="1:13">
      <c r="A46" s="6" t="s">
        <v>496</v>
      </c>
      <c r="B46" s="5" t="s">
        <v>546</v>
      </c>
      <c r="C46" s="6" t="s">
        <v>257</v>
      </c>
      <c r="D46" s="5">
        <v>2002</v>
      </c>
      <c r="E46" s="5">
        <v>2002</v>
      </c>
      <c r="F46" s="7" t="s">
        <v>502</v>
      </c>
      <c r="G46" s="7" t="s">
        <v>35</v>
      </c>
      <c r="H46" s="6" t="s">
        <v>19</v>
      </c>
      <c r="I46" s="6" t="s">
        <v>151</v>
      </c>
      <c r="J46" s="6" t="s">
        <v>152</v>
      </c>
      <c r="K46" s="6" t="s">
        <v>19</v>
      </c>
      <c r="L46" s="5">
        <v>0</v>
      </c>
      <c r="M46" s="5">
        <v>0</v>
      </c>
    </row>
    <row r="47" spans="1:13">
      <c r="A47" s="6" t="s">
        <v>496</v>
      </c>
      <c r="B47" s="5" t="s">
        <v>547</v>
      </c>
      <c r="C47" s="6" t="s">
        <v>259</v>
      </c>
      <c r="D47" s="5">
        <v>2002</v>
      </c>
      <c r="E47" s="5">
        <v>2002</v>
      </c>
      <c r="F47" s="7" t="s">
        <v>502</v>
      </c>
      <c r="G47" s="7" t="s">
        <v>11</v>
      </c>
      <c r="H47" s="6" t="s">
        <v>105</v>
      </c>
      <c r="I47" s="6" t="s">
        <v>106</v>
      </c>
      <c r="J47" s="6" t="s">
        <v>544</v>
      </c>
      <c r="K47" s="6" t="s">
        <v>105</v>
      </c>
      <c r="L47" s="5">
        <v>0</v>
      </c>
      <c r="M47" s="5">
        <v>0</v>
      </c>
    </row>
    <row r="48" spans="1:13">
      <c r="A48" s="6" t="s">
        <v>496</v>
      </c>
      <c r="B48" s="5" t="s">
        <v>548</v>
      </c>
      <c r="C48" s="6" t="s">
        <v>261</v>
      </c>
      <c r="D48" s="5">
        <v>2000</v>
      </c>
      <c r="E48" s="5">
        <v>2000</v>
      </c>
      <c r="F48" s="7" t="s">
        <v>500</v>
      </c>
      <c r="G48" s="7" t="s">
        <v>262</v>
      </c>
      <c r="H48" s="6" t="s">
        <v>100</v>
      </c>
      <c r="I48" s="6" t="s">
        <v>101</v>
      </c>
      <c r="J48" s="6" t="s">
        <v>102</v>
      </c>
      <c r="K48" s="6" t="s">
        <v>100</v>
      </c>
      <c r="L48" s="5">
        <v>0</v>
      </c>
      <c r="M48" s="5">
        <v>0</v>
      </c>
    </row>
    <row r="49" spans="1:13">
      <c r="A49" s="6" t="s">
        <v>496</v>
      </c>
      <c r="B49" s="5" t="s">
        <v>549</v>
      </c>
      <c r="C49" s="6" t="s">
        <v>264</v>
      </c>
      <c r="D49" s="5">
        <v>2001</v>
      </c>
      <c r="E49" s="5">
        <v>2001</v>
      </c>
      <c r="F49" s="7" t="s">
        <v>511</v>
      </c>
      <c r="G49" s="7" t="s">
        <v>24</v>
      </c>
      <c r="H49" s="6" t="s">
        <v>30</v>
      </c>
      <c r="I49" s="6" t="s">
        <v>31</v>
      </c>
      <c r="J49" s="6" t="s">
        <v>32</v>
      </c>
      <c r="K49" s="6" t="s">
        <v>30</v>
      </c>
      <c r="L49" s="5">
        <v>0</v>
      </c>
      <c r="M49" s="5">
        <v>0</v>
      </c>
    </row>
    <row r="50" spans="1:13">
      <c r="A50" s="6" t="s">
        <v>496</v>
      </c>
      <c r="B50" s="5" t="s">
        <v>550</v>
      </c>
      <c r="C50" s="6" t="s">
        <v>266</v>
      </c>
      <c r="D50" s="5">
        <v>2002</v>
      </c>
      <c r="E50" s="5">
        <v>2002</v>
      </c>
      <c r="F50" s="7" t="s">
        <v>502</v>
      </c>
      <c r="G50" s="7" t="s">
        <v>11</v>
      </c>
      <c r="H50" s="6" t="s">
        <v>234</v>
      </c>
      <c r="I50" s="6" t="s">
        <v>235</v>
      </c>
      <c r="J50" s="6" t="s">
        <v>236</v>
      </c>
      <c r="K50" s="6" t="s">
        <v>234</v>
      </c>
      <c r="L50" s="5">
        <v>0</v>
      </c>
      <c r="M50" s="5">
        <v>0</v>
      </c>
    </row>
    <row r="51" spans="1:13">
      <c r="A51" s="6" t="s">
        <v>496</v>
      </c>
      <c r="B51" s="5" t="s">
        <v>551</v>
      </c>
      <c r="C51" s="6" t="s">
        <v>268</v>
      </c>
      <c r="D51" s="5">
        <v>2002</v>
      </c>
      <c r="E51" s="5">
        <v>2002</v>
      </c>
      <c r="F51" s="7" t="s">
        <v>502</v>
      </c>
      <c r="G51" s="7" t="s">
        <v>11</v>
      </c>
      <c r="H51" s="6" t="s">
        <v>30</v>
      </c>
      <c r="I51" s="6" t="s">
        <v>31</v>
      </c>
      <c r="J51" s="6" t="s">
        <v>32</v>
      </c>
      <c r="K51" s="6" t="s">
        <v>30</v>
      </c>
      <c r="L51" s="5">
        <v>0</v>
      </c>
      <c r="M51" s="5">
        <v>0</v>
      </c>
    </row>
    <row r="52" spans="1:13">
      <c r="A52" s="6" t="s">
        <v>496</v>
      </c>
      <c r="B52" s="5" t="s">
        <v>552</v>
      </c>
      <c r="C52" s="6" t="s">
        <v>271</v>
      </c>
      <c r="D52" s="5">
        <v>2000</v>
      </c>
      <c r="E52" s="5">
        <v>2000</v>
      </c>
      <c r="F52" s="7" t="s">
        <v>500</v>
      </c>
      <c r="G52" s="7" t="s">
        <v>18</v>
      </c>
      <c r="H52" s="6" t="s">
        <v>36</v>
      </c>
      <c r="I52" s="6" t="s">
        <v>139</v>
      </c>
      <c r="J52" s="6" t="s">
        <v>390</v>
      </c>
      <c r="K52" s="6" t="s">
        <v>36</v>
      </c>
      <c r="L52" s="5">
        <v>0</v>
      </c>
      <c r="M52" s="5">
        <v>0</v>
      </c>
    </row>
    <row r="53" spans="1:13">
      <c r="A53" s="6" t="s">
        <v>496</v>
      </c>
      <c r="B53" s="5" t="s">
        <v>553</v>
      </c>
      <c r="C53" s="6" t="s">
        <v>278</v>
      </c>
      <c r="D53" s="5">
        <v>2000</v>
      </c>
      <c r="E53" s="5">
        <v>2000</v>
      </c>
      <c r="F53" s="7" t="s">
        <v>500</v>
      </c>
      <c r="G53" s="7" t="s">
        <v>18</v>
      </c>
      <c r="H53" s="6" t="s">
        <v>36</v>
      </c>
      <c r="I53" s="6" t="s">
        <v>139</v>
      </c>
      <c r="J53" s="6" t="s">
        <v>390</v>
      </c>
      <c r="K53" s="6" t="s">
        <v>36</v>
      </c>
      <c r="L53" s="5">
        <v>0</v>
      </c>
      <c r="M53" s="5">
        <v>0</v>
      </c>
    </row>
    <row r="54" spans="1:13">
      <c r="A54" s="6" t="s">
        <v>496</v>
      </c>
      <c r="B54" s="5" t="s">
        <v>554</v>
      </c>
      <c r="C54" s="6" t="s">
        <v>284</v>
      </c>
      <c r="D54" s="5">
        <v>2003</v>
      </c>
      <c r="E54" s="5">
        <v>2003</v>
      </c>
      <c r="F54" s="7" t="s">
        <v>498</v>
      </c>
      <c r="G54" s="7" t="s">
        <v>35</v>
      </c>
      <c r="H54" s="6" t="s">
        <v>25</v>
      </c>
      <c r="I54" s="6" t="s">
        <v>123</v>
      </c>
      <c r="J54" s="6" t="s">
        <v>116</v>
      </c>
      <c r="K54" s="6" t="s">
        <v>25</v>
      </c>
      <c r="L54" s="5">
        <v>0</v>
      </c>
      <c r="M54" s="5">
        <v>0</v>
      </c>
    </row>
    <row r="55" spans="1:13">
      <c r="A55" s="6" t="s">
        <v>496</v>
      </c>
      <c r="B55" s="5" t="s">
        <v>555</v>
      </c>
      <c r="C55" s="6" t="s">
        <v>286</v>
      </c>
      <c r="D55" s="5">
        <v>2002</v>
      </c>
      <c r="E55" s="5">
        <v>2002</v>
      </c>
      <c r="F55" s="7" t="s">
        <v>502</v>
      </c>
      <c r="G55" s="7" t="s">
        <v>11</v>
      </c>
      <c r="H55" s="6" t="s">
        <v>287</v>
      </c>
      <c r="I55" s="6" t="s">
        <v>556</v>
      </c>
      <c r="J55" s="6" t="s">
        <v>289</v>
      </c>
      <c r="K55" s="6" t="s">
        <v>287</v>
      </c>
      <c r="L55" s="5">
        <v>0</v>
      </c>
      <c r="M55" s="5">
        <v>0</v>
      </c>
    </row>
    <row r="56" spans="1:13">
      <c r="A56" s="6" t="s">
        <v>496</v>
      </c>
      <c r="B56" s="5" t="s">
        <v>557</v>
      </c>
      <c r="C56" s="6" t="s">
        <v>296</v>
      </c>
      <c r="D56" s="5">
        <v>2001</v>
      </c>
      <c r="E56" s="5">
        <v>2001</v>
      </c>
      <c r="F56" s="7" t="s">
        <v>511</v>
      </c>
      <c r="G56" s="7" t="s">
        <v>11</v>
      </c>
      <c r="H56" s="6" t="s">
        <v>297</v>
      </c>
      <c r="I56" s="6" t="s">
        <v>298</v>
      </c>
      <c r="J56" s="6" t="s">
        <v>299</v>
      </c>
      <c r="K56" s="6" t="s">
        <v>297</v>
      </c>
      <c r="L56" s="5">
        <v>0</v>
      </c>
      <c r="M56" s="5">
        <v>0</v>
      </c>
    </row>
    <row r="57" spans="1:13">
      <c r="A57" s="6" t="s">
        <v>496</v>
      </c>
      <c r="B57" s="5" t="s">
        <v>558</v>
      </c>
      <c r="C57" s="6" t="s">
        <v>306</v>
      </c>
      <c r="D57" s="5">
        <v>2001</v>
      </c>
      <c r="E57" s="5">
        <v>2001</v>
      </c>
      <c r="F57" s="7" t="s">
        <v>511</v>
      </c>
      <c r="G57" s="7" t="s">
        <v>24</v>
      </c>
      <c r="H57" s="6" t="s">
        <v>67</v>
      </c>
      <c r="I57" s="6" t="s">
        <v>171</v>
      </c>
      <c r="J57" s="6" t="s">
        <v>172</v>
      </c>
      <c r="K57" s="6" t="s">
        <v>67</v>
      </c>
      <c r="L57" s="5">
        <v>0</v>
      </c>
      <c r="M57" s="5">
        <v>0</v>
      </c>
    </row>
    <row r="58" spans="1:13">
      <c r="A58" s="6" t="s">
        <v>496</v>
      </c>
      <c r="B58" s="5" t="s">
        <v>559</v>
      </c>
      <c r="C58" s="6" t="s">
        <v>308</v>
      </c>
      <c r="D58" s="5">
        <v>2002</v>
      </c>
      <c r="E58" s="5">
        <v>2002</v>
      </c>
      <c r="F58" s="7" t="s">
        <v>502</v>
      </c>
      <c r="G58" s="7" t="s">
        <v>84</v>
      </c>
      <c r="H58" s="6" t="s">
        <v>55</v>
      </c>
      <c r="I58" s="6" t="s">
        <v>76</v>
      </c>
      <c r="J58" s="6" t="s">
        <v>168</v>
      </c>
      <c r="K58" s="6" t="s">
        <v>55</v>
      </c>
      <c r="L58" s="5">
        <v>0</v>
      </c>
      <c r="M58" s="5">
        <v>0</v>
      </c>
    </row>
    <row r="59" spans="1:13">
      <c r="A59" s="6" t="s">
        <v>496</v>
      </c>
      <c r="B59" s="5" t="s">
        <v>560</v>
      </c>
      <c r="C59" s="6" t="s">
        <v>316</v>
      </c>
      <c r="D59" s="5">
        <v>2000</v>
      </c>
      <c r="E59" s="5">
        <v>2000</v>
      </c>
      <c r="F59" s="7" t="s">
        <v>500</v>
      </c>
      <c r="G59" s="7" t="s">
        <v>35</v>
      </c>
      <c r="H59" s="6" t="s">
        <v>225</v>
      </c>
      <c r="I59" s="6" t="s">
        <v>197</v>
      </c>
      <c r="J59" s="6" t="s">
        <v>317</v>
      </c>
      <c r="K59" s="6" t="s">
        <v>225</v>
      </c>
      <c r="L59" s="5">
        <v>0</v>
      </c>
      <c r="M59" s="5">
        <v>0</v>
      </c>
    </row>
    <row r="60" spans="1:13">
      <c r="A60" s="6" t="s">
        <v>496</v>
      </c>
      <c r="B60" s="5" t="s">
        <v>561</v>
      </c>
      <c r="C60" s="6" t="s">
        <v>332</v>
      </c>
      <c r="D60" s="5">
        <v>2002</v>
      </c>
      <c r="E60" s="5">
        <v>2002</v>
      </c>
      <c r="F60" s="7" t="s">
        <v>502</v>
      </c>
      <c r="G60" s="7" t="s">
        <v>84</v>
      </c>
      <c r="H60" s="6" t="s">
        <v>249</v>
      </c>
      <c r="I60" s="6" t="s">
        <v>250</v>
      </c>
      <c r="J60" s="6" t="s">
        <v>251</v>
      </c>
      <c r="K60" s="6" t="s">
        <v>249</v>
      </c>
      <c r="L60" s="5">
        <v>0</v>
      </c>
      <c r="M60" s="5">
        <v>0</v>
      </c>
    </row>
    <row r="61" spans="1:13">
      <c r="A61" s="6" t="s">
        <v>496</v>
      </c>
      <c r="B61" s="5" t="s">
        <v>562</v>
      </c>
      <c r="C61" s="6" t="s">
        <v>336</v>
      </c>
      <c r="D61" s="5">
        <v>2002</v>
      </c>
      <c r="E61" s="5">
        <v>2002</v>
      </c>
      <c r="F61" s="7" t="s">
        <v>502</v>
      </c>
      <c r="G61" s="7" t="s">
        <v>11</v>
      </c>
      <c r="H61" s="6" t="s">
        <v>85</v>
      </c>
      <c r="I61" s="6" t="s">
        <v>90</v>
      </c>
      <c r="J61" s="6" t="s">
        <v>337</v>
      </c>
      <c r="K61" s="6" t="s">
        <v>85</v>
      </c>
      <c r="L61" s="5">
        <v>0</v>
      </c>
      <c r="M61" s="5">
        <v>0</v>
      </c>
    </row>
    <row r="62" spans="1:13">
      <c r="A62" s="6" t="s">
        <v>496</v>
      </c>
      <c r="B62" s="5" t="s">
        <v>563</v>
      </c>
      <c r="C62" s="6" t="s">
        <v>339</v>
      </c>
      <c r="D62" s="5">
        <v>2002</v>
      </c>
      <c r="E62" s="5">
        <v>2002</v>
      </c>
      <c r="F62" s="7" t="s">
        <v>502</v>
      </c>
      <c r="G62" s="7" t="s">
        <v>84</v>
      </c>
      <c r="H62" s="6" t="s">
        <v>19</v>
      </c>
      <c r="I62" s="6" t="s">
        <v>200</v>
      </c>
      <c r="J62" s="6" t="s">
        <v>201</v>
      </c>
      <c r="K62" s="6" t="s">
        <v>489</v>
      </c>
      <c r="L62" s="5">
        <v>0</v>
      </c>
      <c r="M62" s="5">
        <v>0</v>
      </c>
    </row>
    <row r="63" spans="1:13">
      <c r="A63" s="6" t="s">
        <v>496</v>
      </c>
      <c r="B63" s="5" t="s">
        <v>564</v>
      </c>
      <c r="C63" s="6" t="s">
        <v>341</v>
      </c>
      <c r="D63" s="5">
        <v>2000</v>
      </c>
      <c r="E63" s="5">
        <v>2000</v>
      </c>
      <c r="F63" s="7" t="s">
        <v>500</v>
      </c>
      <c r="G63" s="7" t="s">
        <v>24</v>
      </c>
      <c r="H63" s="6" t="s">
        <v>130</v>
      </c>
      <c r="I63" s="6" t="s">
        <v>131</v>
      </c>
      <c r="J63" s="6" t="s">
        <v>132</v>
      </c>
      <c r="K63" s="6" t="s">
        <v>130</v>
      </c>
      <c r="L63" s="5">
        <v>0</v>
      </c>
      <c r="M63" s="5">
        <v>0</v>
      </c>
    </row>
    <row r="64" spans="1:13">
      <c r="A64" s="6" t="s">
        <v>496</v>
      </c>
      <c r="B64" s="5" t="s">
        <v>565</v>
      </c>
      <c r="C64" s="6" t="s">
        <v>350</v>
      </c>
      <c r="D64" s="5">
        <v>2003</v>
      </c>
      <c r="E64" s="5">
        <v>2003</v>
      </c>
      <c r="F64" s="7" t="s">
        <v>498</v>
      </c>
      <c r="G64" s="7" t="s">
        <v>11</v>
      </c>
      <c r="H64" s="6" t="s">
        <v>50</v>
      </c>
      <c r="I64" s="6" t="s">
        <v>51</v>
      </c>
      <c r="J64" s="6" t="s">
        <v>351</v>
      </c>
      <c r="K64" s="6" t="s">
        <v>50</v>
      </c>
      <c r="L64" s="5">
        <v>0</v>
      </c>
      <c r="M64" s="5">
        <v>0</v>
      </c>
    </row>
    <row r="65" spans="1:13">
      <c r="A65" s="6" t="s">
        <v>496</v>
      </c>
      <c r="B65" s="5" t="s">
        <v>566</v>
      </c>
      <c r="C65" s="6" t="s">
        <v>353</v>
      </c>
      <c r="D65" s="5">
        <v>2000</v>
      </c>
      <c r="E65" s="5">
        <v>2000</v>
      </c>
      <c r="F65" s="7" t="s">
        <v>500</v>
      </c>
      <c r="G65" s="7" t="s">
        <v>18</v>
      </c>
      <c r="H65" s="6" t="s">
        <v>105</v>
      </c>
      <c r="I65" s="6" t="s">
        <v>106</v>
      </c>
      <c r="J65" s="6" t="s">
        <v>354</v>
      </c>
      <c r="K65" s="6" t="s">
        <v>105</v>
      </c>
      <c r="L65" s="5">
        <v>0</v>
      </c>
      <c r="M65" s="5">
        <v>0</v>
      </c>
    </row>
    <row r="66" spans="1:13">
      <c r="A66" s="6" t="s">
        <v>496</v>
      </c>
      <c r="B66" s="5" t="s">
        <v>567</v>
      </c>
      <c r="C66" s="6" t="s">
        <v>356</v>
      </c>
      <c r="D66" s="5">
        <v>2000</v>
      </c>
      <c r="E66" s="5">
        <v>2000</v>
      </c>
      <c r="F66" s="7" t="s">
        <v>500</v>
      </c>
      <c r="G66" s="7" t="s">
        <v>24</v>
      </c>
      <c r="H66" s="6" t="s">
        <v>85</v>
      </c>
      <c r="I66" s="6" t="s">
        <v>90</v>
      </c>
      <c r="J66" s="6" t="s">
        <v>91</v>
      </c>
      <c r="K66" s="6" t="s">
        <v>85</v>
      </c>
      <c r="L66" s="5">
        <v>0</v>
      </c>
      <c r="M66" s="5">
        <v>0</v>
      </c>
    </row>
    <row r="67" spans="1:13">
      <c r="A67" s="6" t="s">
        <v>496</v>
      </c>
      <c r="B67" s="5" t="s">
        <v>568</v>
      </c>
      <c r="C67" s="6" t="s">
        <v>360</v>
      </c>
      <c r="D67" s="5">
        <v>2000</v>
      </c>
      <c r="E67" s="5">
        <v>2000</v>
      </c>
      <c r="F67" s="7" t="s">
        <v>500</v>
      </c>
      <c r="G67" s="7" t="s">
        <v>24</v>
      </c>
      <c r="H67" s="6" t="s">
        <v>105</v>
      </c>
      <c r="I67" s="6" t="s">
        <v>106</v>
      </c>
      <c r="J67" s="6" t="s">
        <v>354</v>
      </c>
      <c r="K67" s="6" t="s">
        <v>105</v>
      </c>
      <c r="L67" s="5">
        <v>0</v>
      </c>
      <c r="M67" s="5">
        <v>0</v>
      </c>
    </row>
    <row r="68" spans="1:13">
      <c r="A68" s="6" t="s">
        <v>496</v>
      </c>
      <c r="B68" s="5" t="s">
        <v>569</v>
      </c>
      <c r="C68" s="6" t="s">
        <v>362</v>
      </c>
      <c r="D68" s="5">
        <v>2002</v>
      </c>
      <c r="E68" s="5">
        <v>2002</v>
      </c>
      <c r="F68" s="7" t="s">
        <v>502</v>
      </c>
      <c r="G68" s="7" t="s">
        <v>24</v>
      </c>
      <c r="H68" s="6" t="s">
        <v>105</v>
      </c>
      <c r="I68" s="6" t="s">
        <v>106</v>
      </c>
      <c r="J68" s="6" t="s">
        <v>354</v>
      </c>
      <c r="K68" s="6" t="s">
        <v>105</v>
      </c>
      <c r="L68" s="5">
        <v>0</v>
      </c>
      <c r="M68" s="5">
        <v>0</v>
      </c>
    </row>
    <row r="69" spans="1:13">
      <c r="A69" s="6" t="s">
        <v>496</v>
      </c>
      <c r="B69" s="5" t="s">
        <v>570</v>
      </c>
      <c r="C69" s="6" t="s">
        <v>364</v>
      </c>
      <c r="D69" s="5">
        <v>2002</v>
      </c>
      <c r="E69" s="5">
        <v>2002</v>
      </c>
      <c r="F69" s="7" t="s">
        <v>502</v>
      </c>
      <c r="G69" s="7" t="s">
        <v>35</v>
      </c>
      <c r="H69" s="6" t="s">
        <v>30</v>
      </c>
      <c r="I69" s="6" t="s">
        <v>31</v>
      </c>
      <c r="J69" s="6" t="s">
        <v>32</v>
      </c>
      <c r="K69" s="6" t="s">
        <v>30</v>
      </c>
      <c r="L69" s="5">
        <v>0</v>
      </c>
      <c r="M69" s="5">
        <v>0</v>
      </c>
    </row>
    <row r="70" spans="1:13">
      <c r="A70" s="6" t="s">
        <v>496</v>
      </c>
      <c r="B70" s="5" t="s">
        <v>571</v>
      </c>
      <c r="C70" s="6" t="s">
        <v>366</v>
      </c>
      <c r="D70" s="5">
        <v>2004</v>
      </c>
      <c r="E70" s="5">
        <v>2004</v>
      </c>
      <c r="F70" s="7" t="s">
        <v>518</v>
      </c>
      <c r="G70" s="7" t="s">
        <v>84</v>
      </c>
      <c r="H70" s="6" t="s">
        <v>67</v>
      </c>
      <c r="I70" s="6" t="s">
        <v>171</v>
      </c>
      <c r="J70" s="6" t="s">
        <v>172</v>
      </c>
      <c r="K70" s="6" t="s">
        <v>67</v>
      </c>
      <c r="L70" s="5">
        <v>0</v>
      </c>
      <c r="M70" s="5">
        <v>0</v>
      </c>
    </row>
    <row r="71" spans="1:13">
      <c r="A71" s="6" t="s">
        <v>496</v>
      </c>
      <c r="B71" s="5" t="s">
        <v>572</v>
      </c>
      <c r="C71" s="6" t="s">
        <v>370</v>
      </c>
      <c r="D71" s="5">
        <v>2003</v>
      </c>
      <c r="E71" s="5">
        <v>2003</v>
      </c>
      <c r="F71" s="7" t="s">
        <v>498</v>
      </c>
      <c r="G71" s="7" t="s">
        <v>11</v>
      </c>
      <c r="H71" s="6" t="s">
        <v>67</v>
      </c>
      <c r="I71" s="6" t="s">
        <v>68</v>
      </c>
      <c r="J71" s="6" t="s">
        <v>62</v>
      </c>
      <c r="K71" s="6" t="s">
        <v>67</v>
      </c>
      <c r="L71" s="5">
        <v>0</v>
      </c>
      <c r="M71" s="5">
        <v>0</v>
      </c>
    </row>
    <row r="72" spans="1:13">
      <c r="A72" s="6" t="s">
        <v>496</v>
      </c>
      <c r="B72" s="5" t="s">
        <v>573</v>
      </c>
      <c r="C72" s="6" t="s">
        <v>372</v>
      </c>
      <c r="D72" s="5">
        <v>2001</v>
      </c>
      <c r="E72" s="5">
        <v>2001</v>
      </c>
      <c r="F72" s="7" t="s">
        <v>511</v>
      </c>
      <c r="G72" s="7" t="s">
        <v>24</v>
      </c>
      <c r="H72" s="6" t="s">
        <v>225</v>
      </c>
      <c r="I72" s="6" t="s">
        <v>193</v>
      </c>
      <c r="J72" s="6" t="s">
        <v>226</v>
      </c>
      <c r="K72" s="6" t="s">
        <v>225</v>
      </c>
      <c r="L72" s="5">
        <v>0</v>
      </c>
      <c r="M72" s="5">
        <v>0</v>
      </c>
    </row>
    <row r="73" spans="1:13">
      <c r="A73" s="6" t="s">
        <v>496</v>
      </c>
      <c r="B73" s="5" t="s">
        <v>574</v>
      </c>
      <c r="C73" s="6" t="s">
        <v>377</v>
      </c>
      <c r="D73" s="5">
        <v>2000</v>
      </c>
      <c r="E73" s="5">
        <v>2000</v>
      </c>
      <c r="F73" s="7" t="s">
        <v>500</v>
      </c>
      <c r="G73" s="7" t="s">
        <v>24</v>
      </c>
      <c r="H73" s="6" t="s">
        <v>297</v>
      </c>
      <c r="I73" s="6" t="s">
        <v>298</v>
      </c>
      <c r="J73" s="6" t="s">
        <v>299</v>
      </c>
      <c r="K73" s="6" t="s">
        <v>297</v>
      </c>
      <c r="L73" s="5">
        <v>0</v>
      </c>
      <c r="M73" s="5">
        <v>0</v>
      </c>
    </row>
    <row r="74" spans="1:13">
      <c r="A74" s="6" t="s">
        <v>496</v>
      </c>
      <c r="B74" s="5" t="s">
        <v>575</v>
      </c>
      <c r="C74" s="6" t="s">
        <v>381</v>
      </c>
      <c r="D74" s="5">
        <v>2003</v>
      </c>
      <c r="E74" s="5">
        <v>2003</v>
      </c>
      <c r="F74" s="7" t="s">
        <v>498</v>
      </c>
      <c r="G74" s="7" t="s">
        <v>18</v>
      </c>
      <c r="H74" s="6" t="s">
        <v>36</v>
      </c>
      <c r="I74" s="6" t="s">
        <v>37</v>
      </c>
      <c r="J74" s="6" t="s">
        <v>38</v>
      </c>
      <c r="K74" s="6" t="s">
        <v>36</v>
      </c>
      <c r="L74" s="5">
        <v>0</v>
      </c>
      <c r="M74" s="5">
        <v>0</v>
      </c>
    </row>
    <row r="75" spans="1:13">
      <c r="A75" s="6" t="s">
        <v>496</v>
      </c>
      <c r="B75" s="5" t="s">
        <v>576</v>
      </c>
      <c r="C75" s="6" t="s">
        <v>389</v>
      </c>
      <c r="D75" s="5">
        <v>2000</v>
      </c>
      <c r="E75" s="5">
        <v>2000</v>
      </c>
      <c r="F75" s="7" t="s">
        <v>500</v>
      </c>
      <c r="G75" s="7" t="s">
        <v>24</v>
      </c>
      <c r="H75" s="6" t="s">
        <v>36</v>
      </c>
      <c r="I75" s="6" t="s">
        <v>139</v>
      </c>
      <c r="J75" s="6" t="s">
        <v>390</v>
      </c>
      <c r="K75" s="6" t="s">
        <v>36</v>
      </c>
      <c r="L75" s="5">
        <v>0</v>
      </c>
      <c r="M75" s="5">
        <v>0</v>
      </c>
    </row>
    <row r="76" spans="1:13">
      <c r="A76" s="6" t="s">
        <v>496</v>
      </c>
      <c r="B76" s="5" t="s">
        <v>577</v>
      </c>
      <c r="C76" s="6" t="s">
        <v>392</v>
      </c>
      <c r="D76" s="5">
        <v>2002</v>
      </c>
      <c r="E76" s="5">
        <v>2002</v>
      </c>
      <c r="F76" s="7" t="s">
        <v>502</v>
      </c>
      <c r="G76" s="7" t="s">
        <v>24</v>
      </c>
      <c r="H76" s="6" t="s">
        <v>60</v>
      </c>
      <c r="I76" s="6" t="s">
        <v>171</v>
      </c>
      <c r="J76" s="6" t="s">
        <v>172</v>
      </c>
      <c r="K76" s="6" t="s">
        <v>67</v>
      </c>
      <c r="L76" s="5">
        <v>0</v>
      </c>
      <c r="M76" s="5">
        <v>0</v>
      </c>
    </row>
    <row r="77" spans="1:13">
      <c r="A77" s="6" t="s">
        <v>496</v>
      </c>
      <c r="B77" s="5" t="s">
        <v>578</v>
      </c>
      <c r="C77" s="6" t="s">
        <v>396</v>
      </c>
      <c r="D77" s="5">
        <v>2003</v>
      </c>
      <c r="E77" s="5">
        <v>2003</v>
      </c>
      <c r="F77" s="7" t="s">
        <v>498</v>
      </c>
      <c r="G77" s="7" t="s">
        <v>35</v>
      </c>
      <c r="H77" s="6" t="s">
        <v>30</v>
      </c>
      <c r="I77" s="6" t="s">
        <v>31</v>
      </c>
      <c r="J77" s="6" t="s">
        <v>32</v>
      </c>
      <c r="K77" s="6" t="s">
        <v>30</v>
      </c>
      <c r="L77" s="5">
        <v>0</v>
      </c>
      <c r="M77" s="5">
        <v>0</v>
      </c>
    </row>
    <row r="78" spans="1:13">
      <c r="A78" s="6" t="s">
        <v>496</v>
      </c>
      <c r="B78" s="5" t="s">
        <v>35</v>
      </c>
      <c r="C78" s="6" t="s">
        <v>398</v>
      </c>
      <c r="D78" s="5">
        <v>2001</v>
      </c>
      <c r="E78" s="5">
        <v>2001</v>
      </c>
      <c r="F78" s="7" t="s">
        <v>511</v>
      </c>
      <c r="G78" s="7" t="s">
        <v>18</v>
      </c>
      <c r="H78" s="6" t="s">
        <v>71</v>
      </c>
      <c r="I78" s="6" t="s">
        <v>72</v>
      </c>
      <c r="J78" s="6" t="s">
        <v>73</v>
      </c>
      <c r="K78" s="6" t="s">
        <v>71</v>
      </c>
      <c r="L78" s="5">
        <v>0</v>
      </c>
      <c r="M78" s="5">
        <v>0</v>
      </c>
    </row>
    <row r="79" spans="1:13">
      <c r="A79" s="6" t="s">
        <v>496</v>
      </c>
      <c r="B79" s="5" t="s">
        <v>579</v>
      </c>
      <c r="C79" s="6" t="s">
        <v>400</v>
      </c>
      <c r="D79" s="5">
        <v>2000</v>
      </c>
      <c r="E79" s="5">
        <v>2000</v>
      </c>
      <c r="F79" s="7" t="s">
        <v>500</v>
      </c>
      <c r="G79" s="7" t="s">
        <v>24</v>
      </c>
      <c r="H79" s="6" t="s">
        <v>45</v>
      </c>
      <c r="I79" s="6" t="s">
        <v>96</v>
      </c>
      <c r="J79" s="6" t="s">
        <v>222</v>
      </c>
      <c r="K79" s="6" t="s">
        <v>45</v>
      </c>
      <c r="L79" s="5">
        <v>0</v>
      </c>
      <c r="M79" s="5">
        <v>0</v>
      </c>
    </row>
    <row r="80" spans="1:13">
      <c r="A80" s="6" t="s">
        <v>496</v>
      </c>
      <c r="B80" s="5" t="s">
        <v>580</v>
      </c>
      <c r="C80" s="6" t="s">
        <v>402</v>
      </c>
      <c r="D80" s="5">
        <v>2003</v>
      </c>
      <c r="E80" s="5">
        <v>2003</v>
      </c>
      <c r="F80" s="7" t="s">
        <v>498</v>
      </c>
      <c r="G80" s="7" t="s">
        <v>11</v>
      </c>
      <c r="H80" s="6" t="s">
        <v>36</v>
      </c>
      <c r="I80" s="6" t="s">
        <v>37</v>
      </c>
      <c r="J80" s="6" t="s">
        <v>390</v>
      </c>
      <c r="K80" s="6" t="s">
        <v>36</v>
      </c>
      <c r="L80" s="5">
        <v>0</v>
      </c>
      <c r="M80" s="5">
        <v>0</v>
      </c>
    </row>
    <row r="81" spans="1:13">
      <c r="A81" s="6" t="s">
        <v>496</v>
      </c>
      <c r="B81" s="5" t="s">
        <v>581</v>
      </c>
      <c r="C81" s="6" t="s">
        <v>404</v>
      </c>
      <c r="D81" s="5">
        <v>2000</v>
      </c>
      <c r="E81" s="5">
        <v>2000</v>
      </c>
      <c r="F81" s="7" t="s">
        <v>500</v>
      </c>
      <c r="G81" s="7" t="s">
        <v>24</v>
      </c>
      <c r="H81" s="6" t="s">
        <v>45</v>
      </c>
      <c r="I81" s="6" t="s">
        <v>96</v>
      </c>
      <c r="J81" s="6" t="s">
        <v>97</v>
      </c>
      <c r="K81" s="6" t="s">
        <v>45</v>
      </c>
      <c r="L81" s="5">
        <v>0</v>
      </c>
      <c r="M81" s="5">
        <v>0</v>
      </c>
    </row>
    <row r="82" spans="1:13">
      <c r="A82" s="6" t="s">
        <v>496</v>
      </c>
      <c r="B82" s="5" t="s">
        <v>582</v>
      </c>
      <c r="C82" s="6" t="s">
        <v>409</v>
      </c>
      <c r="D82" s="5">
        <v>2004</v>
      </c>
      <c r="E82" s="5">
        <v>2004</v>
      </c>
      <c r="F82" s="7" t="s">
        <v>518</v>
      </c>
      <c r="G82" s="7" t="s">
        <v>84</v>
      </c>
      <c r="H82" s="6" t="s">
        <v>249</v>
      </c>
      <c r="I82" s="6" t="s">
        <v>250</v>
      </c>
      <c r="J82" s="6" t="s">
        <v>251</v>
      </c>
      <c r="K82" s="6" t="s">
        <v>249</v>
      </c>
      <c r="L82" s="5">
        <v>0</v>
      </c>
      <c r="M82" s="5">
        <v>0</v>
      </c>
    </row>
    <row r="83" spans="1:13">
      <c r="A83" s="6" t="s">
        <v>496</v>
      </c>
      <c r="B83" s="5" t="s">
        <v>583</v>
      </c>
      <c r="C83" s="6" t="s">
        <v>423</v>
      </c>
      <c r="D83" s="5">
        <v>2003</v>
      </c>
      <c r="E83" s="5">
        <v>2003</v>
      </c>
      <c r="F83" s="7" t="s">
        <v>498</v>
      </c>
      <c r="G83" s="7" t="s">
        <v>84</v>
      </c>
      <c r="H83" s="6" t="s">
        <v>30</v>
      </c>
      <c r="I83" s="6" t="s">
        <v>31</v>
      </c>
      <c r="J83" s="6" t="s">
        <v>32</v>
      </c>
      <c r="K83" s="6" t="s">
        <v>30</v>
      </c>
      <c r="L83" s="5">
        <v>0</v>
      </c>
      <c r="M83" s="5">
        <v>0</v>
      </c>
    </row>
    <row r="84" spans="1:13">
      <c r="A84" s="6" t="s">
        <v>496</v>
      </c>
      <c r="B84" s="5" t="s">
        <v>584</v>
      </c>
      <c r="C84" s="6" t="s">
        <v>425</v>
      </c>
      <c r="D84" s="5">
        <v>2003</v>
      </c>
      <c r="E84" s="5">
        <v>2003</v>
      </c>
      <c r="F84" s="7" t="s">
        <v>498</v>
      </c>
      <c r="G84" s="7" t="s">
        <v>11</v>
      </c>
      <c r="H84" s="6" t="s">
        <v>45</v>
      </c>
      <c r="I84" s="6" t="s">
        <v>46</v>
      </c>
      <c r="J84" s="6" t="s">
        <v>47</v>
      </c>
      <c r="K84" s="6" t="s">
        <v>45</v>
      </c>
      <c r="L84" s="5">
        <v>0</v>
      </c>
      <c r="M84" s="5">
        <v>0</v>
      </c>
    </row>
    <row r="85" spans="1:13">
      <c r="A85" s="6" t="s">
        <v>496</v>
      </c>
      <c r="B85" s="5" t="s">
        <v>585</v>
      </c>
      <c r="C85" s="6" t="s">
        <v>427</v>
      </c>
      <c r="D85" s="5">
        <v>2002</v>
      </c>
      <c r="E85" s="5">
        <v>2002</v>
      </c>
      <c r="F85" s="7" t="s">
        <v>502</v>
      </c>
      <c r="G85" s="7" t="s">
        <v>24</v>
      </c>
      <c r="H85" s="6" t="s">
        <v>130</v>
      </c>
      <c r="I85" s="6" t="s">
        <v>131</v>
      </c>
      <c r="J85" s="6" t="s">
        <v>132</v>
      </c>
      <c r="K85" s="6" t="s">
        <v>130</v>
      </c>
      <c r="L85" s="5">
        <v>0</v>
      </c>
      <c r="M85" s="5">
        <v>0</v>
      </c>
    </row>
    <row r="86" spans="1:13">
      <c r="A86" s="6" t="s">
        <v>496</v>
      </c>
      <c r="B86" s="5" t="s">
        <v>586</v>
      </c>
      <c r="C86" s="6" t="s">
        <v>432</v>
      </c>
      <c r="D86" s="5">
        <v>2002</v>
      </c>
      <c r="E86" s="5">
        <v>2002</v>
      </c>
      <c r="F86" s="7" t="s">
        <v>502</v>
      </c>
      <c r="G86" s="7" t="s">
        <v>11</v>
      </c>
      <c r="H86" s="6" t="s">
        <v>85</v>
      </c>
      <c r="I86" s="6" t="s">
        <v>90</v>
      </c>
      <c r="J86" s="6" t="s">
        <v>91</v>
      </c>
      <c r="K86" s="6" t="s">
        <v>85</v>
      </c>
      <c r="L86" s="5">
        <v>0</v>
      </c>
      <c r="M86" s="5">
        <v>0</v>
      </c>
    </row>
    <row r="87" spans="1:13">
      <c r="A87" s="6" t="s">
        <v>496</v>
      </c>
      <c r="B87" s="5" t="s">
        <v>587</v>
      </c>
      <c r="C87" s="6" t="s">
        <v>437</v>
      </c>
      <c r="D87" s="5">
        <v>2002</v>
      </c>
      <c r="E87" s="5">
        <v>2002</v>
      </c>
      <c r="F87" s="7" t="s">
        <v>502</v>
      </c>
      <c r="G87" s="7" t="s">
        <v>24</v>
      </c>
      <c r="H87" s="6" t="s">
        <v>130</v>
      </c>
      <c r="I87" s="6" t="s">
        <v>131</v>
      </c>
      <c r="J87" s="6" t="s">
        <v>132</v>
      </c>
      <c r="K87" s="6" t="s">
        <v>130</v>
      </c>
      <c r="L87" s="5">
        <v>0</v>
      </c>
      <c r="M87" s="5">
        <v>0</v>
      </c>
    </row>
    <row r="88" spans="1:13">
      <c r="A88" s="6" t="s">
        <v>496</v>
      </c>
      <c r="B88" s="5" t="s">
        <v>588</v>
      </c>
      <c r="C88" s="6" t="s">
        <v>443</v>
      </c>
      <c r="D88" s="5">
        <v>2001</v>
      </c>
      <c r="E88" s="5">
        <v>2001</v>
      </c>
      <c r="F88" s="7" t="s">
        <v>511</v>
      </c>
      <c r="G88" s="7" t="s">
        <v>24</v>
      </c>
      <c r="H88" s="6" t="s">
        <v>50</v>
      </c>
      <c r="I88" s="6" t="s">
        <v>80</v>
      </c>
      <c r="J88" s="6" t="s">
        <v>81</v>
      </c>
      <c r="K88" s="6" t="s">
        <v>50</v>
      </c>
      <c r="L88" s="5">
        <v>0</v>
      </c>
      <c r="M88" s="5">
        <v>0</v>
      </c>
    </row>
    <row r="89" spans="1:13">
      <c r="A89" s="6" t="s">
        <v>496</v>
      </c>
      <c r="B89" s="5" t="s">
        <v>589</v>
      </c>
      <c r="C89" s="6" t="s">
        <v>445</v>
      </c>
      <c r="D89" s="5">
        <v>2002</v>
      </c>
      <c r="E89" s="5">
        <v>2002</v>
      </c>
      <c r="F89" s="7" t="s">
        <v>502</v>
      </c>
      <c r="G89" s="7" t="s">
        <v>11</v>
      </c>
      <c r="H89" s="6" t="s">
        <v>50</v>
      </c>
      <c r="I89" s="6" t="s">
        <v>51</v>
      </c>
      <c r="J89" s="6" t="s">
        <v>351</v>
      </c>
      <c r="K89" s="6" t="s">
        <v>50</v>
      </c>
      <c r="L89" s="5">
        <v>0</v>
      </c>
      <c r="M89" s="5">
        <v>0</v>
      </c>
    </row>
    <row r="90" spans="1:13">
      <c r="A90" s="6" t="s">
        <v>496</v>
      </c>
      <c r="B90" s="5" t="s">
        <v>11</v>
      </c>
      <c r="C90" s="6" t="s">
        <v>447</v>
      </c>
      <c r="D90" s="5">
        <v>2004</v>
      </c>
      <c r="E90" s="5">
        <v>2004</v>
      </c>
      <c r="F90" s="7" t="s">
        <v>518</v>
      </c>
      <c r="G90" s="7" t="s">
        <v>24</v>
      </c>
      <c r="H90" s="6" t="s">
        <v>210</v>
      </c>
      <c r="I90" s="6" t="s">
        <v>211</v>
      </c>
      <c r="J90" s="6" t="s">
        <v>448</v>
      </c>
      <c r="K90" s="6" t="s">
        <v>210</v>
      </c>
      <c r="L90" s="5">
        <v>0</v>
      </c>
      <c r="M90" s="5">
        <v>1</v>
      </c>
    </row>
    <row r="91" spans="1:13">
      <c r="A91" s="6" t="s">
        <v>496</v>
      </c>
      <c r="B91" s="5" t="s">
        <v>590</v>
      </c>
      <c r="C91" s="6" t="s">
        <v>450</v>
      </c>
      <c r="D91" s="5">
        <v>2004</v>
      </c>
      <c r="E91" s="5">
        <v>2004</v>
      </c>
      <c r="F91" s="7" t="s">
        <v>518</v>
      </c>
      <c r="G91" s="7" t="s">
        <v>84</v>
      </c>
      <c r="H91" s="6" t="s">
        <v>105</v>
      </c>
      <c r="I91" s="6" t="s">
        <v>106</v>
      </c>
      <c r="J91" s="6" t="s">
        <v>544</v>
      </c>
      <c r="K91" s="6" t="s">
        <v>105</v>
      </c>
      <c r="L91" s="5">
        <v>0</v>
      </c>
      <c r="M91" s="5">
        <v>0</v>
      </c>
    </row>
    <row r="92" spans="1:13">
      <c r="A92" s="6" t="s">
        <v>496</v>
      </c>
      <c r="B92" s="5" t="s">
        <v>591</v>
      </c>
      <c r="C92" s="6" t="s">
        <v>452</v>
      </c>
      <c r="D92" s="5">
        <v>2002</v>
      </c>
      <c r="E92" s="5">
        <v>2002</v>
      </c>
      <c r="F92" s="7" t="s">
        <v>502</v>
      </c>
      <c r="G92" s="7" t="s">
        <v>11</v>
      </c>
      <c r="H92" s="6" t="s">
        <v>45</v>
      </c>
      <c r="I92" s="6" t="s">
        <v>46</v>
      </c>
      <c r="J92" s="6" t="s">
        <v>47</v>
      </c>
      <c r="K92" s="6" t="s">
        <v>45</v>
      </c>
      <c r="L92" s="5">
        <v>0</v>
      </c>
      <c r="M92" s="5">
        <v>0</v>
      </c>
    </row>
    <row r="93" spans="1:13">
      <c r="A93" s="6" t="s">
        <v>496</v>
      </c>
      <c r="B93" s="5" t="s">
        <v>592</v>
      </c>
      <c r="C93" s="6" t="s">
        <v>461</v>
      </c>
      <c r="D93" s="5">
        <v>2001</v>
      </c>
      <c r="E93" s="5">
        <v>2001</v>
      </c>
      <c r="F93" s="7" t="s">
        <v>511</v>
      </c>
      <c r="G93" s="7" t="s">
        <v>24</v>
      </c>
      <c r="H93" s="6" t="s">
        <v>55</v>
      </c>
      <c r="I93" s="6" t="s">
        <v>76</v>
      </c>
      <c r="J93" s="6" t="s">
        <v>77</v>
      </c>
      <c r="K93" s="6" t="s">
        <v>55</v>
      </c>
      <c r="L93" s="5">
        <v>0</v>
      </c>
      <c r="M93" s="5">
        <v>0</v>
      </c>
    </row>
    <row r="94" spans="1:13">
      <c r="A94" s="6" t="s">
        <v>496</v>
      </c>
      <c r="B94" s="5" t="s">
        <v>593</v>
      </c>
      <c r="C94" s="6" t="s">
        <v>463</v>
      </c>
      <c r="D94" s="5">
        <v>2002</v>
      </c>
      <c r="E94" s="5">
        <v>2002</v>
      </c>
      <c r="F94" s="7" t="s">
        <v>502</v>
      </c>
      <c r="G94" s="7" t="s">
        <v>11</v>
      </c>
      <c r="H94" s="6" t="s">
        <v>45</v>
      </c>
      <c r="I94" s="6" t="s">
        <v>46</v>
      </c>
      <c r="J94" s="6" t="s">
        <v>47</v>
      </c>
      <c r="K94" s="6" t="s">
        <v>45</v>
      </c>
      <c r="L94" s="5">
        <v>0</v>
      </c>
      <c r="M94" s="5">
        <v>0</v>
      </c>
    </row>
    <row r="95" spans="1:13">
      <c r="A95" s="6" t="s">
        <v>496</v>
      </c>
      <c r="B95" s="5" t="s">
        <v>594</v>
      </c>
      <c r="C95" s="6" t="s">
        <v>465</v>
      </c>
      <c r="D95" s="5">
        <v>2003</v>
      </c>
      <c r="E95" s="5">
        <v>2003</v>
      </c>
      <c r="F95" s="7" t="s">
        <v>498</v>
      </c>
      <c r="G95" s="7" t="s">
        <v>24</v>
      </c>
      <c r="H95" s="6" t="s">
        <v>50</v>
      </c>
      <c r="I95" s="6" t="s">
        <v>51</v>
      </c>
      <c r="J95" s="6" t="s">
        <v>351</v>
      </c>
      <c r="K95" s="6" t="s">
        <v>50</v>
      </c>
      <c r="L95" s="5">
        <v>0</v>
      </c>
      <c r="M95" s="5">
        <v>0</v>
      </c>
    </row>
    <row r="96" spans="1:13">
      <c r="A96" s="6" t="s">
        <v>496</v>
      </c>
      <c r="B96" s="5" t="s">
        <v>595</v>
      </c>
      <c r="C96" s="6" t="s">
        <v>469</v>
      </c>
      <c r="D96" s="5">
        <v>2003</v>
      </c>
      <c r="E96" s="5">
        <v>2003</v>
      </c>
      <c r="F96" s="7" t="s">
        <v>498</v>
      </c>
      <c r="G96" s="7" t="s">
        <v>11</v>
      </c>
      <c r="H96" s="6" t="s">
        <v>50</v>
      </c>
      <c r="I96" s="6" t="s">
        <v>51</v>
      </c>
      <c r="J96" s="6" t="s">
        <v>351</v>
      </c>
      <c r="K96" s="6" t="s">
        <v>50</v>
      </c>
      <c r="L96" s="5">
        <v>0</v>
      </c>
      <c r="M96" s="5">
        <v>0</v>
      </c>
    </row>
    <row r="97" spans="1:13">
      <c r="A97" s="6" t="s">
        <v>496</v>
      </c>
      <c r="B97" s="5" t="s">
        <v>596</v>
      </c>
      <c r="C97" s="6" t="s">
        <v>471</v>
      </c>
      <c r="D97" s="5">
        <v>2003</v>
      </c>
      <c r="E97" s="5">
        <v>2003</v>
      </c>
      <c r="F97" s="7" t="s">
        <v>498</v>
      </c>
      <c r="G97" s="7" t="s">
        <v>24</v>
      </c>
      <c r="H97" s="6" t="s">
        <v>19</v>
      </c>
      <c r="I97" s="6" t="s">
        <v>151</v>
      </c>
      <c r="J97" s="6" t="s">
        <v>152</v>
      </c>
      <c r="K97" s="6" t="s">
        <v>19</v>
      </c>
      <c r="L97" s="5">
        <v>0</v>
      </c>
      <c r="M97" s="5">
        <v>0</v>
      </c>
    </row>
    <row r="98" spans="1:13">
      <c r="A98" s="6" t="s">
        <v>496</v>
      </c>
      <c r="B98" s="5" t="s">
        <v>597</v>
      </c>
      <c r="C98" s="6" t="s">
        <v>473</v>
      </c>
      <c r="D98" s="5">
        <v>2003</v>
      </c>
      <c r="E98" s="5">
        <v>2003</v>
      </c>
      <c r="F98" s="7" t="s">
        <v>498</v>
      </c>
      <c r="G98" s="7" t="s">
        <v>11</v>
      </c>
      <c r="H98" s="6" t="s">
        <v>19</v>
      </c>
      <c r="I98" s="6" t="s">
        <v>151</v>
      </c>
      <c r="J98" s="6" t="s">
        <v>152</v>
      </c>
      <c r="K98" s="6" t="s">
        <v>19</v>
      </c>
      <c r="L98" s="5">
        <v>0</v>
      </c>
      <c r="M98" s="5">
        <v>0</v>
      </c>
    </row>
    <row r="99" spans="1:13">
      <c r="A99" s="6" t="s">
        <v>496</v>
      </c>
      <c r="B99" s="5" t="s">
        <v>598</v>
      </c>
      <c r="C99" s="6" t="s">
        <v>479</v>
      </c>
      <c r="D99" s="5">
        <v>2001</v>
      </c>
      <c r="E99" s="5">
        <v>2001</v>
      </c>
      <c r="F99" s="7" t="s">
        <v>511</v>
      </c>
      <c r="G99" s="7" t="s">
        <v>11</v>
      </c>
      <c r="H99" s="6" t="s">
        <v>19</v>
      </c>
      <c r="I99" s="6" t="s">
        <v>200</v>
      </c>
      <c r="J99" s="6" t="s">
        <v>480</v>
      </c>
      <c r="K99" s="6" t="s">
        <v>489</v>
      </c>
      <c r="L99" s="5">
        <v>0</v>
      </c>
      <c r="M99" s="5">
        <v>0</v>
      </c>
    </row>
    <row r="100" spans="1:13" ht="30" customHeight="1">
      <c r="A100" s="6" t="s">
        <v>599</v>
      </c>
      <c r="B100" s="5" t="s">
        <v>600</v>
      </c>
      <c r="C100" s="17" t="s">
        <v>601</v>
      </c>
      <c r="D100" s="5">
        <v>2002</v>
      </c>
      <c r="E100" s="5">
        <v>2000</v>
      </c>
      <c r="F100" s="18" t="s">
        <v>602</v>
      </c>
      <c r="G100" s="18" t="s">
        <v>603</v>
      </c>
      <c r="H100" s="6" t="s">
        <v>25</v>
      </c>
      <c r="I100" s="6" t="s">
        <v>26</v>
      </c>
      <c r="J100" s="17" t="s">
        <v>604</v>
      </c>
      <c r="K100" s="6" t="s">
        <v>25</v>
      </c>
      <c r="L100" s="5">
        <v>0</v>
      </c>
      <c r="M100" s="5">
        <v>0</v>
      </c>
    </row>
    <row r="101" spans="1:13" ht="30" customHeight="1">
      <c r="A101" s="6" t="s">
        <v>599</v>
      </c>
      <c r="B101" s="5" t="s">
        <v>605</v>
      </c>
      <c r="C101" s="17" t="s">
        <v>606</v>
      </c>
      <c r="D101" s="5">
        <v>2002</v>
      </c>
      <c r="E101" s="5">
        <v>2000</v>
      </c>
      <c r="F101" s="18" t="s">
        <v>607</v>
      </c>
      <c r="G101" s="18" t="s">
        <v>603</v>
      </c>
      <c r="H101" s="6" t="s">
        <v>60</v>
      </c>
      <c r="I101" s="17" t="s">
        <v>608</v>
      </c>
      <c r="J101" s="17" t="s">
        <v>609</v>
      </c>
      <c r="K101" s="6" t="s">
        <v>67</v>
      </c>
      <c r="L101" s="5">
        <v>0</v>
      </c>
      <c r="M101" s="5">
        <v>0</v>
      </c>
    </row>
    <row r="102" spans="1:13" ht="30" customHeight="1">
      <c r="A102" s="6" t="s">
        <v>599</v>
      </c>
      <c r="B102" s="5" t="s">
        <v>610</v>
      </c>
      <c r="C102" s="17" t="s">
        <v>611</v>
      </c>
      <c r="D102" s="5">
        <v>2002</v>
      </c>
      <c r="E102" s="5">
        <v>2000</v>
      </c>
      <c r="F102" s="18" t="s">
        <v>602</v>
      </c>
      <c r="G102" s="18" t="s">
        <v>603</v>
      </c>
      <c r="H102" s="6" t="s">
        <v>105</v>
      </c>
      <c r="I102" s="6" t="s">
        <v>106</v>
      </c>
      <c r="J102" s="6" t="s">
        <v>107</v>
      </c>
      <c r="K102" s="6" t="s">
        <v>105</v>
      </c>
      <c r="L102" s="5">
        <v>0</v>
      </c>
      <c r="M102" s="5">
        <v>0</v>
      </c>
    </row>
    <row r="103" spans="1:13" ht="30" customHeight="1">
      <c r="A103" s="6" t="s">
        <v>599</v>
      </c>
      <c r="B103" s="5" t="s">
        <v>612</v>
      </c>
      <c r="C103" s="17" t="s">
        <v>613</v>
      </c>
      <c r="D103" s="5">
        <v>2003</v>
      </c>
      <c r="E103" s="5">
        <v>2002</v>
      </c>
      <c r="F103" s="18" t="s">
        <v>614</v>
      </c>
      <c r="G103" s="18" t="s">
        <v>615</v>
      </c>
      <c r="H103" s="6" t="s">
        <v>85</v>
      </c>
      <c r="I103" s="6" t="s">
        <v>90</v>
      </c>
      <c r="J103" s="6" t="s">
        <v>91</v>
      </c>
      <c r="K103" s="6" t="s">
        <v>85</v>
      </c>
      <c r="L103" s="5">
        <v>0</v>
      </c>
      <c r="M103" s="5">
        <v>0</v>
      </c>
    </row>
    <row r="104" spans="1:13" ht="30" customHeight="1">
      <c r="A104" s="6" t="s">
        <v>599</v>
      </c>
      <c r="B104" s="5" t="s">
        <v>616</v>
      </c>
      <c r="C104" s="17" t="s">
        <v>617</v>
      </c>
      <c r="D104" s="5">
        <v>2003</v>
      </c>
      <c r="E104" s="5">
        <v>2000</v>
      </c>
      <c r="F104" s="18" t="s">
        <v>618</v>
      </c>
      <c r="G104" s="18" t="s">
        <v>619</v>
      </c>
      <c r="H104" s="6" t="s">
        <v>19</v>
      </c>
      <c r="I104" s="6" t="s">
        <v>20</v>
      </c>
      <c r="J104" s="6" t="s">
        <v>21</v>
      </c>
      <c r="K104" s="6" t="s">
        <v>19</v>
      </c>
      <c r="L104" s="5">
        <v>0</v>
      </c>
      <c r="M104" s="5">
        <v>0</v>
      </c>
    </row>
    <row r="105" spans="1:13" ht="30" customHeight="1">
      <c r="A105" s="6" t="s">
        <v>599</v>
      </c>
      <c r="B105" s="5" t="s">
        <v>620</v>
      </c>
      <c r="C105" s="17" t="s">
        <v>621</v>
      </c>
      <c r="D105" s="5">
        <v>2002</v>
      </c>
      <c r="E105" s="5">
        <v>2002</v>
      </c>
      <c r="F105" s="18" t="s">
        <v>622</v>
      </c>
      <c r="G105" s="18" t="s">
        <v>615</v>
      </c>
      <c r="H105" s="6" t="s">
        <v>67</v>
      </c>
      <c r="I105" s="6" t="s">
        <v>68</v>
      </c>
      <c r="J105" s="6" t="s">
        <v>62</v>
      </c>
      <c r="K105" s="6" t="s">
        <v>67</v>
      </c>
      <c r="L105" s="5">
        <v>0</v>
      </c>
      <c r="M105" s="5">
        <v>0</v>
      </c>
    </row>
    <row r="106" spans="1:13" ht="30" customHeight="1">
      <c r="A106" s="6" t="s">
        <v>599</v>
      </c>
      <c r="B106" s="5" t="s">
        <v>623</v>
      </c>
      <c r="C106" s="17" t="s">
        <v>624</v>
      </c>
      <c r="D106" s="5">
        <v>2002</v>
      </c>
      <c r="E106" s="5">
        <v>2002</v>
      </c>
      <c r="F106" s="18" t="s">
        <v>622</v>
      </c>
      <c r="G106" s="18" t="s">
        <v>625</v>
      </c>
      <c r="H106" s="6" t="s">
        <v>30</v>
      </c>
      <c r="I106" s="6" t="s">
        <v>31</v>
      </c>
      <c r="J106" s="6" t="s">
        <v>32</v>
      </c>
      <c r="K106" s="6" t="s">
        <v>30</v>
      </c>
      <c r="L106" s="5">
        <v>0</v>
      </c>
      <c r="M106" s="5">
        <v>0</v>
      </c>
    </row>
    <row r="107" spans="1:13" ht="30" customHeight="1">
      <c r="A107" s="6" t="s">
        <v>599</v>
      </c>
      <c r="B107" s="5" t="s">
        <v>626</v>
      </c>
      <c r="C107" s="17" t="s">
        <v>627</v>
      </c>
      <c r="D107" s="5">
        <v>2003</v>
      </c>
      <c r="E107" s="5">
        <v>2003</v>
      </c>
      <c r="F107" s="18" t="s">
        <v>628</v>
      </c>
      <c r="G107" s="18" t="s">
        <v>603</v>
      </c>
      <c r="H107" s="6" t="s">
        <v>12</v>
      </c>
      <c r="I107" s="6" t="s">
        <v>13</v>
      </c>
      <c r="J107" s="6" t="s">
        <v>14</v>
      </c>
      <c r="K107" s="6" t="s">
        <v>12</v>
      </c>
      <c r="L107" s="5">
        <v>0</v>
      </c>
      <c r="M107" s="5">
        <v>0</v>
      </c>
    </row>
    <row r="108" spans="1:13" ht="30" customHeight="1">
      <c r="A108" s="6" t="s">
        <v>599</v>
      </c>
      <c r="B108" s="5" t="s">
        <v>629</v>
      </c>
      <c r="C108" s="17" t="s">
        <v>630</v>
      </c>
      <c r="D108" s="5">
        <v>2003</v>
      </c>
      <c r="E108" s="5">
        <v>2002</v>
      </c>
      <c r="F108" s="18" t="s">
        <v>631</v>
      </c>
      <c r="G108" s="18" t="s">
        <v>632</v>
      </c>
      <c r="H108" s="6" t="s">
        <v>19</v>
      </c>
      <c r="I108" s="6" t="s">
        <v>151</v>
      </c>
      <c r="J108" s="6" t="s">
        <v>152</v>
      </c>
      <c r="K108" s="6" t="s">
        <v>19</v>
      </c>
      <c r="L108" s="5">
        <v>0</v>
      </c>
      <c r="M108" s="5">
        <v>0</v>
      </c>
    </row>
    <row r="109" spans="1:13" ht="30" customHeight="1">
      <c r="A109" s="6" t="s">
        <v>599</v>
      </c>
      <c r="B109" s="5" t="s">
        <v>633</v>
      </c>
      <c r="C109" s="17" t="s">
        <v>634</v>
      </c>
      <c r="D109" s="5">
        <v>2001</v>
      </c>
      <c r="E109" s="5">
        <v>2000</v>
      </c>
      <c r="F109" s="18" t="s">
        <v>635</v>
      </c>
      <c r="G109" s="18" t="s">
        <v>632</v>
      </c>
      <c r="H109" s="6" t="s">
        <v>192</v>
      </c>
      <c r="I109" s="17" t="s">
        <v>636</v>
      </c>
      <c r="J109" s="17" t="s">
        <v>637</v>
      </c>
      <c r="K109" s="6" t="s">
        <v>225</v>
      </c>
      <c r="L109" s="5">
        <v>0</v>
      </c>
      <c r="M109" s="5">
        <v>0</v>
      </c>
    </row>
    <row r="110" spans="1:13" ht="30" customHeight="1">
      <c r="A110" s="6" t="s">
        <v>599</v>
      </c>
      <c r="B110" s="5" t="s">
        <v>638</v>
      </c>
      <c r="C110" s="17" t="s">
        <v>639</v>
      </c>
      <c r="D110" s="5">
        <v>2000</v>
      </c>
      <c r="E110" s="5">
        <v>2000</v>
      </c>
      <c r="F110" s="18" t="s">
        <v>640</v>
      </c>
      <c r="G110" s="18" t="s">
        <v>603</v>
      </c>
      <c r="H110" s="6" t="s">
        <v>105</v>
      </c>
      <c r="I110" s="6" t="s">
        <v>175</v>
      </c>
      <c r="J110" s="6" t="s">
        <v>176</v>
      </c>
      <c r="K110" s="6" t="s">
        <v>105</v>
      </c>
      <c r="L110" s="5">
        <v>0</v>
      </c>
      <c r="M110" s="5">
        <v>0</v>
      </c>
    </row>
    <row r="111" spans="1:13" ht="30" customHeight="1">
      <c r="A111" s="6" t="s">
        <v>599</v>
      </c>
      <c r="B111" s="5" t="s">
        <v>641</v>
      </c>
      <c r="C111" s="17" t="s">
        <v>642</v>
      </c>
      <c r="D111" s="5">
        <v>2000</v>
      </c>
      <c r="E111" s="5">
        <v>2000</v>
      </c>
      <c r="F111" s="18" t="s">
        <v>640</v>
      </c>
      <c r="G111" s="18" t="s">
        <v>615</v>
      </c>
      <c r="H111" s="6" t="s">
        <v>225</v>
      </c>
      <c r="I111" s="6" t="s">
        <v>193</v>
      </c>
      <c r="J111" s="6" t="s">
        <v>226</v>
      </c>
      <c r="K111" s="6" t="s">
        <v>225</v>
      </c>
      <c r="L111" s="5">
        <v>0</v>
      </c>
      <c r="M111" s="5">
        <v>0</v>
      </c>
    </row>
    <row r="112" spans="1:13" ht="30" customHeight="1">
      <c r="A112" s="6" t="s">
        <v>599</v>
      </c>
      <c r="B112" s="5" t="s">
        <v>643</v>
      </c>
      <c r="C112" s="17" t="s">
        <v>644</v>
      </c>
      <c r="D112" s="5">
        <v>2000</v>
      </c>
      <c r="E112" s="5">
        <v>2000</v>
      </c>
      <c r="F112" s="18" t="s">
        <v>640</v>
      </c>
      <c r="G112" s="18" t="s">
        <v>645</v>
      </c>
      <c r="H112" s="6" t="s">
        <v>45</v>
      </c>
      <c r="I112" s="6" t="s">
        <v>96</v>
      </c>
      <c r="J112" s="17" t="s">
        <v>646</v>
      </c>
      <c r="K112" s="6" t="s">
        <v>45</v>
      </c>
      <c r="L112" s="5">
        <v>0</v>
      </c>
      <c r="M112" s="5">
        <v>0</v>
      </c>
    </row>
    <row r="113" spans="1:13" ht="30" customHeight="1">
      <c r="A113" s="6" t="s">
        <v>599</v>
      </c>
      <c r="B113" s="5" t="s">
        <v>647</v>
      </c>
      <c r="C113" s="17" t="s">
        <v>648</v>
      </c>
      <c r="D113" s="5">
        <v>2002</v>
      </c>
      <c r="E113" s="5">
        <v>2001</v>
      </c>
      <c r="F113" s="18" t="s">
        <v>649</v>
      </c>
      <c r="G113" s="18" t="s">
        <v>650</v>
      </c>
      <c r="H113" s="6" t="s">
        <v>30</v>
      </c>
      <c r="I113" s="6" t="s">
        <v>31</v>
      </c>
      <c r="J113" s="6" t="s">
        <v>32</v>
      </c>
      <c r="K113" s="6" t="s">
        <v>30</v>
      </c>
      <c r="L113" s="5">
        <v>0</v>
      </c>
      <c r="M113" s="5">
        <v>0</v>
      </c>
    </row>
    <row r="114" spans="1:13" ht="30" customHeight="1">
      <c r="A114" s="6" t="s">
        <v>599</v>
      </c>
      <c r="B114" s="5" t="s">
        <v>651</v>
      </c>
      <c r="C114" s="17" t="s">
        <v>652</v>
      </c>
      <c r="D114" s="5">
        <v>2000</v>
      </c>
      <c r="E114" s="5">
        <v>2000</v>
      </c>
      <c r="F114" s="18" t="s">
        <v>640</v>
      </c>
      <c r="G114" s="18" t="s">
        <v>653</v>
      </c>
      <c r="H114" s="6" t="s">
        <v>36</v>
      </c>
      <c r="I114" s="6" t="s">
        <v>139</v>
      </c>
      <c r="J114" s="6" t="s">
        <v>390</v>
      </c>
      <c r="K114" s="6" t="s">
        <v>36</v>
      </c>
      <c r="L114" s="5">
        <v>0</v>
      </c>
      <c r="M114" s="5">
        <v>0</v>
      </c>
    </row>
    <row r="115" spans="1:13" ht="30" customHeight="1">
      <c r="A115" s="6" t="s">
        <v>599</v>
      </c>
      <c r="B115" s="5" t="s">
        <v>654</v>
      </c>
      <c r="C115" s="17" t="s">
        <v>655</v>
      </c>
      <c r="D115" s="5">
        <v>2003</v>
      </c>
      <c r="E115" s="5">
        <v>2002</v>
      </c>
      <c r="F115" s="18" t="s">
        <v>631</v>
      </c>
      <c r="G115" s="18" t="s">
        <v>656</v>
      </c>
      <c r="H115" s="6" t="s">
        <v>105</v>
      </c>
      <c r="I115" s="17" t="s">
        <v>657</v>
      </c>
      <c r="J115" s="17" t="s">
        <v>658</v>
      </c>
      <c r="K115" s="6" t="s">
        <v>105</v>
      </c>
      <c r="L115" s="5">
        <v>0</v>
      </c>
      <c r="M115" s="5">
        <v>0</v>
      </c>
    </row>
    <row r="116" spans="1:13" ht="30" customHeight="1">
      <c r="A116" s="6" t="s">
        <v>599</v>
      </c>
      <c r="B116" s="5" t="s">
        <v>659</v>
      </c>
      <c r="C116" s="17" t="s">
        <v>660</v>
      </c>
      <c r="D116" s="5">
        <v>2003</v>
      </c>
      <c r="E116" s="5">
        <v>2002</v>
      </c>
      <c r="F116" s="18" t="s">
        <v>614</v>
      </c>
      <c r="G116" s="18" t="s">
        <v>603</v>
      </c>
      <c r="H116" s="6" t="s">
        <v>12</v>
      </c>
      <c r="I116" s="6" t="s">
        <v>13</v>
      </c>
      <c r="J116" s="6" t="s">
        <v>14</v>
      </c>
      <c r="K116" s="6" t="s">
        <v>12</v>
      </c>
      <c r="L116" s="5">
        <v>0</v>
      </c>
      <c r="M116" s="5">
        <v>0</v>
      </c>
    </row>
    <row r="117" spans="1:13" ht="30" customHeight="1">
      <c r="A117" s="6" t="s">
        <v>599</v>
      </c>
      <c r="B117" s="5" t="s">
        <v>661</v>
      </c>
      <c r="C117" s="17" t="s">
        <v>662</v>
      </c>
      <c r="D117" s="5">
        <v>2000</v>
      </c>
      <c r="E117" s="5">
        <v>2000</v>
      </c>
      <c r="F117" s="18" t="s">
        <v>640</v>
      </c>
      <c r="G117" s="18" t="s">
        <v>645</v>
      </c>
      <c r="H117" s="6" t="s">
        <v>105</v>
      </c>
      <c r="I117" s="6" t="s">
        <v>106</v>
      </c>
      <c r="J117" s="6" t="s">
        <v>354</v>
      </c>
      <c r="K117" s="6" t="s">
        <v>105</v>
      </c>
      <c r="L117" s="5">
        <v>0</v>
      </c>
      <c r="M117" s="5">
        <v>0</v>
      </c>
    </row>
    <row r="118" spans="1:13" ht="30" customHeight="1">
      <c r="A118" s="6" t="s">
        <v>599</v>
      </c>
      <c r="B118" s="5" t="s">
        <v>663</v>
      </c>
      <c r="C118" s="17" t="s">
        <v>664</v>
      </c>
      <c r="D118" s="5">
        <v>2002</v>
      </c>
      <c r="E118" s="5">
        <v>2000</v>
      </c>
      <c r="F118" s="18" t="s">
        <v>607</v>
      </c>
      <c r="G118" s="18" t="s">
        <v>650</v>
      </c>
      <c r="H118" s="6" t="s">
        <v>85</v>
      </c>
      <c r="I118" s="6" t="s">
        <v>90</v>
      </c>
      <c r="J118" s="17" t="s">
        <v>665</v>
      </c>
      <c r="K118" s="6" t="s">
        <v>85</v>
      </c>
      <c r="L118" s="5">
        <v>0</v>
      </c>
      <c r="M118" s="5">
        <v>0</v>
      </c>
    </row>
    <row r="119" spans="1:13" ht="30" customHeight="1">
      <c r="A119" s="6" t="s">
        <v>599</v>
      </c>
      <c r="B119" s="5" t="s">
        <v>666</v>
      </c>
      <c r="C119" s="17" t="s">
        <v>667</v>
      </c>
      <c r="D119" s="5">
        <v>2002</v>
      </c>
      <c r="E119" s="5">
        <v>2001</v>
      </c>
      <c r="F119" s="18" t="s">
        <v>649</v>
      </c>
      <c r="G119" s="18" t="s">
        <v>668</v>
      </c>
      <c r="H119" s="6" t="s">
        <v>55</v>
      </c>
      <c r="I119" s="17" t="s">
        <v>669</v>
      </c>
      <c r="J119" s="17" t="s">
        <v>670</v>
      </c>
      <c r="K119" s="6" t="s">
        <v>55</v>
      </c>
      <c r="L119" s="5">
        <v>0</v>
      </c>
      <c r="M119" s="5">
        <v>0</v>
      </c>
    </row>
    <row r="120" spans="1:13" ht="30" customHeight="1">
      <c r="A120" s="6" t="s">
        <v>599</v>
      </c>
      <c r="B120" s="5" t="s">
        <v>671</v>
      </c>
      <c r="C120" s="17" t="s">
        <v>672</v>
      </c>
      <c r="D120" s="5">
        <v>2003</v>
      </c>
      <c r="E120" s="5">
        <v>2003</v>
      </c>
      <c r="F120" s="18" t="s">
        <v>628</v>
      </c>
      <c r="G120" s="18" t="s">
        <v>615</v>
      </c>
      <c r="H120" s="6" t="s">
        <v>67</v>
      </c>
      <c r="I120" s="6" t="s">
        <v>68</v>
      </c>
      <c r="J120" s="6" t="s">
        <v>62</v>
      </c>
      <c r="K120" s="6" t="s">
        <v>67</v>
      </c>
      <c r="L120" s="5">
        <v>0</v>
      </c>
      <c r="M120" s="5">
        <v>0</v>
      </c>
    </row>
    <row r="121" spans="1:13" ht="30" customHeight="1">
      <c r="A121" s="6" t="s">
        <v>599</v>
      </c>
      <c r="B121" s="5" t="s">
        <v>673</v>
      </c>
      <c r="C121" s="17" t="s">
        <v>674</v>
      </c>
      <c r="D121" s="5">
        <v>2000</v>
      </c>
      <c r="E121" s="5">
        <v>2000</v>
      </c>
      <c r="F121" s="18" t="s">
        <v>640</v>
      </c>
      <c r="G121" s="18" t="s">
        <v>603</v>
      </c>
      <c r="H121" s="6" t="s">
        <v>297</v>
      </c>
      <c r="I121" s="6" t="s">
        <v>298</v>
      </c>
      <c r="J121" s="6" t="s">
        <v>299</v>
      </c>
      <c r="K121" s="6" t="s">
        <v>297</v>
      </c>
      <c r="L121" s="5">
        <v>0</v>
      </c>
      <c r="M121" s="5">
        <v>0</v>
      </c>
    </row>
    <row r="122" spans="1:13" ht="30" customHeight="1">
      <c r="A122" s="6" t="s">
        <v>599</v>
      </c>
      <c r="B122" s="5" t="s">
        <v>675</v>
      </c>
      <c r="C122" s="17" t="s">
        <v>676</v>
      </c>
      <c r="D122" s="5">
        <v>2002</v>
      </c>
      <c r="E122" s="5">
        <v>2001</v>
      </c>
      <c r="F122" s="18" t="s">
        <v>677</v>
      </c>
      <c r="G122" s="18" t="s">
        <v>603</v>
      </c>
      <c r="H122" s="6" t="s">
        <v>60</v>
      </c>
      <c r="I122" s="6" t="s">
        <v>171</v>
      </c>
      <c r="J122" s="6" t="s">
        <v>172</v>
      </c>
      <c r="K122" s="6" t="s">
        <v>67</v>
      </c>
      <c r="L122" s="5">
        <v>0</v>
      </c>
      <c r="M122" s="5">
        <v>0</v>
      </c>
    </row>
    <row r="123" spans="1:13" ht="30" customHeight="1">
      <c r="A123" s="6" t="s">
        <v>599</v>
      </c>
      <c r="B123" s="5" t="s">
        <v>678</v>
      </c>
      <c r="C123" s="17" t="s">
        <v>679</v>
      </c>
      <c r="D123" s="5">
        <v>2002</v>
      </c>
      <c r="E123" s="5">
        <v>2001</v>
      </c>
      <c r="F123" s="18" t="s">
        <v>649</v>
      </c>
      <c r="G123" s="18" t="s">
        <v>645</v>
      </c>
      <c r="H123" s="6" t="s">
        <v>71</v>
      </c>
      <c r="I123" s="17" t="s">
        <v>680</v>
      </c>
      <c r="J123" s="6" t="s">
        <v>73</v>
      </c>
      <c r="K123" s="6" t="s">
        <v>71</v>
      </c>
      <c r="L123" s="5">
        <v>0</v>
      </c>
      <c r="M123" s="5">
        <v>0</v>
      </c>
    </row>
    <row r="124" spans="1:13" ht="30" customHeight="1">
      <c r="A124" s="6" t="s">
        <v>599</v>
      </c>
      <c r="B124" s="5" t="s">
        <v>681</v>
      </c>
      <c r="C124" s="17" t="s">
        <v>682</v>
      </c>
      <c r="D124" s="5">
        <v>2001</v>
      </c>
      <c r="E124" s="5">
        <v>2000</v>
      </c>
      <c r="F124" s="18" t="s">
        <v>683</v>
      </c>
      <c r="G124" s="18" t="s">
        <v>684</v>
      </c>
      <c r="H124" s="17" t="s">
        <v>685</v>
      </c>
      <c r="I124" s="17" t="s">
        <v>686</v>
      </c>
      <c r="J124" s="17" t="s">
        <v>687</v>
      </c>
      <c r="K124" s="6" t="s">
        <v>36</v>
      </c>
      <c r="L124" s="5">
        <v>0</v>
      </c>
      <c r="M124" s="5">
        <v>0</v>
      </c>
    </row>
    <row r="125" spans="1:13" ht="30" customHeight="1">
      <c r="A125" s="6" t="s">
        <v>599</v>
      </c>
      <c r="B125" s="5" t="s">
        <v>688</v>
      </c>
      <c r="C125" s="17" t="s">
        <v>689</v>
      </c>
      <c r="D125" s="5">
        <v>2003</v>
      </c>
      <c r="E125" s="5">
        <v>2002</v>
      </c>
      <c r="F125" s="18" t="s">
        <v>631</v>
      </c>
      <c r="G125" s="18" t="s">
        <v>684</v>
      </c>
      <c r="H125" s="6" t="s">
        <v>30</v>
      </c>
      <c r="I125" s="6" t="s">
        <v>31</v>
      </c>
      <c r="J125" s="6" t="s">
        <v>32</v>
      </c>
      <c r="K125" s="6" t="s">
        <v>30</v>
      </c>
      <c r="L125" s="5">
        <v>0</v>
      </c>
      <c r="M125" s="5">
        <v>0</v>
      </c>
    </row>
    <row r="126" spans="1:13" ht="30" customHeight="1">
      <c r="A126" s="6" t="s">
        <v>599</v>
      </c>
      <c r="B126" s="5" t="s">
        <v>690</v>
      </c>
      <c r="C126" s="17" t="s">
        <v>691</v>
      </c>
      <c r="D126" s="5">
        <v>2002</v>
      </c>
      <c r="E126" s="5">
        <v>2001</v>
      </c>
      <c r="F126" s="18" t="s">
        <v>649</v>
      </c>
      <c r="G126" s="18" t="s">
        <v>692</v>
      </c>
      <c r="H126" s="6" t="s">
        <v>100</v>
      </c>
      <c r="I126" s="17" t="s">
        <v>693</v>
      </c>
      <c r="J126" s="6" t="s">
        <v>102</v>
      </c>
      <c r="K126" s="6" t="s">
        <v>100</v>
      </c>
      <c r="L126" s="5">
        <v>0</v>
      </c>
      <c r="M126" s="5">
        <v>0</v>
      </c>
    </row>
    <row r="127" spans="1:13" ht="30" customHeight="1">
      <c r="A127" s="6" t="s">
        <v>599</v>
      </c>
      <c r="B127" s="5" t="s">
        <v>694</v>
      </c>
      <c r="C127" s="17" t="s">
        <v>695</v>
      </c>
      <c r="D127" s="5">
        <v>2003</v>
      </c>
      <c r="E127" s="5">
        <v>2002</v>
      </c>
      <c r="F127" s="18" t="s">
        <v>614</v>
      </c>
      <c r="G127" s="18" t="s">
        <v>625</v>
      </c>
      <c r="H127" s="6" t="s">
        <v>19</v>
      </c>
      <c r="I127" s="6" t="s">
        <v>151</v>
      </c>
      <c r="J127" s="6" t="s">
        <v>152</v>
      </c>
      <c r="K127" s="6" t="s">
        <v>19</v>
      </c>
      <c r="L127" s="5">
        <v>0</v>
      </c>
      <c r="M127" s="5">
        <v>0</v>
      </c>
    </row>
    <row r="128" spans="1:13">
      <c r="A128" s="6" t="s">
        <v>696</v>
      </c>
      <c r="B128" s="5" t="s">
        <v>697</v>
      </c>
      <c r="C128" s="6" t="s">
        <v>34</v>
      </c>
      <c r="D128" s="5">
        <v>2003</v>
      </c>
      <c r="E128" s="5">
        <v>2003</v>
      </c>
      <c r="F128" s="7" t="s">
        <v>498</v>
      </c>
      <c r="G128" s="7" t="s">
        <v>35</v>
      </c>
      <c r="H128" s="6" t="s">
        <v>36</v>
      </c>
      <c r="I128" s="6" t="s">
        <v>37</v>
      </c>
      <c r="J128" s="6" t="s">
        <v>38</v>
      </c>
      <c r="K128" s="6" t="s">
        <v>36</v>
      </c>
      <c r="L128" s="5">
        <v>0</v>
      </c>
      <c r="M128" s="5">
        <v>0</v>
      </c>
    </row>
    <row r="129" spans="1:13">
      <c r="A129" s="6" t="s">
        <v>696</v>
      </c>
      <c r="B129" s="5" t="s">
        <v>698</v>
      </c>
      <c r="C129" s="6" t="s">
        <v>41</v>
      </c>
      <c r="D129" s="5">
        <v>2002</v>
      </c>
      <c r="E129" s="5">
        <v>2002</v>
      </c>
      <c r="F129" s="7" t="s">
        <v>502</v>
      </c>
      <c r="G129" s="7" t="s">
        <v>11</v>
      </c>
      <c r="H129" s="6" t="s">
        <v>30</v>
      </c>
      <c r="I129" s="6" t="s">
        <v>42</v>
      </c>
      <c r="J129" s="6" t="s">
        <v>32</v>
      </c>
      <c r="K129" s="6" t="s">
        <v>30</v>
      </c>
      <c r="L129" s="5">
        <v>0</v>
      </c>
      <c r="M129" s="5">
        <v>0</v>
      </c>
    </row>
    <row r="130" spans="1:13">
      <c r="A130" s="6" t="s">
        <v>696</v>
      </c>
      <c r="B130" s="5" t="s">
        <v>699</v>
      </c>
      <c r="C130" s="6" t="s">
        <v>49</v>
      </c>
      <c r="D130" s="5">
        <v>2004</v>
      </c>
      <c r="E130" s="5">
        <v>2004</v>
      </c>
      <c r="F130" s="7" t="s">
        <v>518</v>
      </c>
      <c r="G130" s="7" t="s">
        <v>11</v>
      </c>
      <c r="H130" s="6" t="s">
        <v>50</v>
      </c>
      <c r="I130" s="6" t="s">
        <v>51</v>
      </c>
      <c r="J130" s="6" t="s">
        <v>52</v>
      </c>
      <c r="K130" s="6" t="s">
        <v>50</v>
      </c>
      <c r="L130" s="5">
        <v>0</v>
      </c>
      <c r="M130" s="5">
        <v>0</v>
      </c>
    </row>
    <row r="131" spans="1:13">
      <c r="A131" s="6" t="s">
        <v>696</v>
      </c>
      <c r="B131" s="5" t="s">
        <v>700</v>
      </c>
      <c r="C131" s="6" t="s">
        <v>54</v>
      </c>
      <c r="D131" s="5">
        <v>2001</v>
      </c>
      <c r="E131" s="5">
        <v>2001</v>
      </c>
      <c r="F131" s="7" t="s">
        <v>511</v>
      </c>
      <c r="G131" s="7" t="s">
        <v>35</v>
      </c>
      <c r="H131" s="6" t="s">
        <v>55</v>
      </c>
      <c r="I131" s="6" t="s">
        <v>56</v>
      </c>
      <c r="J131" s="6" t="s">
        <v>57</v>
      </c>
      <c r="K131" s="6" t="s">
        <v>55</v>
      </c>
      <c r="L131" s="5">
        <v>0</v>
      </c>
      <c r="M131" s="5">
        <v>0</v>
      </c>
    </row>
    <row r="132" spans="1:13">
      <c r="A132" s="6" t="s">
        <v>696</v>
      </c>
      <c r="B132" s="5" t="s">
        <v>701</v>
      </c>
      <c r="C132" s="6" t="s">
        <v>89</v>
      </c>
      <c r="D132" s="5">
        <v>2001</v>
      </c>
      <c r="E132" s="5">
        <v>2001</v>
      </c>
      <c r="F132" s="7" t="s">
        <v>511</v>
      </c>
      <c r="G132" s="7" t="s">
        <v>35</v>
      </c>
      <c r="H132" s="6" t="s">
        <v>85</v>
      </c>
      <c r="I132" s="6" t="s">
        <v>90</v>
      </c>
      <c r="J132" s="6" t="s">
        <v>91</v>
      </c>
      <c r="K132" s="6" t="s">
        <v>85</v>
      </c>
      <c r="L132" s="5">
        <v>0</v>
      </c>
      <c r="M132" s="5">
        <v>0</v>
      </c>
    </row>
    <row r="133" spans="1:13">
      <c r="A133" s="6" t="s">
        <v>696</v>
      </c>
      <c r="B133" s="5" t="s">
        <v>702</v>
      </c>
      <c r="C133" s="6" t="s">
        <v>93</v>
      </c>
      <c r="D133" s="5">
        <v>2002</v>
      </c>
      <c r="E133" s="5">
        <v>2002</v>
      </c>
      <c r="F133" s="7" t="s">
        <v>502</v>
      </c>
      <c r="G133" s="7" t="s">
        <v>18</v>
      </c>
      <c r="H133" s="6" t="s">
        <v>55</v>
      </c>
      <c r="I133" s="6" t="s">
        <v>76</v>
      </c>
      <c r="J133" s="6" t="s">
        <v>57</v>
      </c>
      <c r="K133" s="6" t="s">
        <v>55</v>
      </c>
      <c r="L133" s="5">
        <v>0</v>
      </c>
      <c r="M133" s="5">
        <v>0</v>
      </c>
    </row>
    <row r="134" spans="1:13">
      <c r="A134" s="6" t="s">
        <v>696</v>
      </c>
      <c r="B134" s="5" t="s">
        <v>703</v>
      </c>
      <c r="C134" s="6" t="s">
        <v>122</v>
      </c>
      <c r="D134" s="5">
        <v>2003</v>
      </c>
      <c r="E134" s="5">
        <v>2003</v>
      </c>
      <c r="F134" s="7" t="s">
        <v>498</v>
      </c>
      <c r="G134" s="7" t="s">
        <v>11</v>
      </c>
      <c r="H134" s="6" t="s">
        <v>25</v>
      </c>
      <c r="I134" s="6" t="s">
        <v>123</v>
      </c>
      <c r="J134" s="6" t="s">
        <v>116</v>
      </c>
      <c r="K134" s="6" t="s">
        <v>25</v>
      </c>
      <c r="L134" s="5">
        <v>0</v>
      </c>
      <c r="M134" s="5">
        <v>0</v>
      </c>
    </row>
    <row r="135" spans="1:13">
      <c r="A135" s="6" t="s">
        <v>696</v>
      </c>
      <c r="B135" s="5" t="s">
        <v>704</v>
      </c>
      <c r="C135" s="6" t="s">
        <v>150</v>
      </c>
      <c r="D135" s="5">
        <v>2001</v>
      </c>
      <c r="E135" s="5">
        <v>2001</v>
      </c>
      <c r="F135" s="7" t="s">
        <v>511</v>
      </c>
      <c r="G135" s="7" t="s">
        <v>24</v>
      </c>
      <c r="H135" s="6" t="s">
        <v>19</v>
      </c>
      <c r="I135" s="6" t="s">
        <v>151</v>
      </c>
      <c r="J135" s="6" t="s">
        <v>152</v>
      </c>
      <c r="K135" s="6" t="s">
        <v>19</v>
      </c>
      <c r="L135" s="5">
        <v>0</v>
      </c>
      <c r="M135" s="5">
        <v>0</v>
      </c>
    </row>
    <row r="136" spans="1:13">
      <c r="A136" s="6" t="s">
        <v>696</v>
      </c>
      <c r="B136" s="5" t="s">
        <v>705</v>
      </c>
      <c r="C136" s="6" t="s">
        <v>170</v>
      </c>
      <c r="D136" s="5">
        <v>2001</v>
      </c>
      <c r="E136" s="5">
        <v>2001</v>
      </c>
      <c r="F136" s="7" t="s">
        <v>511</v>
      </c>
      <c r="G136" s="7" t="s">
        <v>24</v>
      </c>
      <c r="H136" s="6" t="s">
        <v>67</v>
      </c>
      <c r="I136" s="6" t="s">
        <v>171</v>
      </c>
      <c r="J136" s="6" t="s">
        <v>172</v>
      </c>
      <c r="K136" s="6" t="s">
        <v>67</v>
      </c>
      <c r="L136" s="5">
        <v>0</v>
      </c>
      <c r="M136" s="5">
        <v>0</v>
      </c>
    </row>
    <row r="137" spans="1:13">
      <c r="A137" s="6" t="s">
        <v>696</v>
      </c>
      <c r="B137" s="5" t="s">
        <v>706</v>
      </c>
      <c r="C137" s="6" t="s">
        <v>180</v>
      </c>
      <c r="D137" s="5">
        <v>2001</v>
      </c>
      <c r="E137" s="5">
        <v>2001</v>
      </c>
      <c r="F137" s="7" t="s">
        <v>511</v>
      </c>
      <c r="G137" s="7" t="s">
        <v>24</v>
      </c>
      <c r="H137" s="6" t="s">
        <v>71</v>
      </c>
      <c r="I137" s="6" t="s">
        <v>72</v>
      </c>
      <c r="J137" s="6" t="s">
        <v>707</v>
      </c>
      <c r="K137" s="6" t="s">
        <v>71</v>
      </c>
      <c r="L137" s="5">
        <v>0</v>
      </c>
      <c r="M137" s="5">
        <v>0</v>
      </c>
    </row>
    <row r="138" spans="1:13">
      <c r="A138" s="6" t="s">
        <v>696</v>
      </c>
      <c r="B138" s="5" t="s">
        <v>708</v>
      </c>
      <c r="C138" s="6" t="s">
        <v>183</v>
      </c>
      <c r="D138" s="5">
        <v>2002</v>
      </c>
      <c r="E138" s="5">
        <v>2002</v>
      </c>
      <c r="F138" s="7" t="s">
        <v>502</v>
      </c>
      <c r="G138" s="7" t="s">
        <v>24</v>
      </c>
      <c r="H138" s="6" t="s">
        <v>67</v>
      </c>
      <c r="I138" s="6" t="s">
        <v>68</v>
      </c>
      <c r="J138" s="6" t="s">
        <v>62</v>
      </c>
      <c r="K138" s="6" t="s">
        <v>67</v>
      </c>
      <c r="L138" s="5">
        <v>0</v>
      </c>
      <c r="M138" s="5">
        <v>0</v>
      </c>
    </row>
    <row r="139" spans="1:13">
      <c r="A139" s="6" t="s">
        <v>696</v>
      </c>
      <c r="B139" s="5" t="s">
        <v>709</v>
      </c>
      <c r="C139" s="6" t="s">
        <v>214</v>
      </c>
      <c r="D139" s="5">
        <v>2003</v>
      </c>
      <c r="E139" s="5">
        <v>2003</v>
      </c>
      <c r="F139" s="7" t="s">
        <v>498</v>
      </c>
      <c r="G139" s="7" t="s">
        <v>24</v>
      </c>
      <c r="H139" s="6" t="s">
        <v>130</v>
      </c>
      <c r="I139" s="6" t="s">
        <v>131</v>
      </c>
      <c r="J139" s="6" t="s">
        <v>215</v>
      </c>
      <c r="K139" s="6" t="s">
        <v>130</v>
      </c>
      <c r="L139" s="5">
        <v>0</v>
      </c>
      <c r="M139" s="5">
        <v>0</v>
      </c>
    </row>
    <row r="140" spans="1:13">
      <c r="A140" s="6" t="s">
        <v>696</v>
      </c>
      <c r="B140" s="5" t="s">
        <v>710</v>
      </c>
      <c r="C140" s="6" t="s">
        <v>219</v>
      </c>
      <c r="D140" s="5">
        <v>2003</v>
      </c>
      <c r="E140" s="5">
        <v>2003</v>
      </c>
      <c r="F140" s="7" t="s">
        <v>498</v>
      </c>
      <c r="G140" s="7" t="s">
        <v>84</v>
      </c>
      <c r="H140" s="6" t="s">
        <v>100</v>
      </c>
      <c r="I140" s="6" t="s">
        <v>101</v>
      </c>
      <c r="J140" s="6" t="s">
        <v>102</v>
      </c>
      <c r="K140" s="6" t="s">
        <v>100</v>
      </c>
      <c r="L140" s="5">
        <v>0</v>
      </c>
      <c r="M140" s="5">
        <v>0</v>
      </c>
    </row>
    <row r="141" spans="1:13">
      <c r="A141" s="6" t="s">
        <v>696</v>
      </c>
      <c r="B141" s="5" t="s">
        <v>711</v>
      </c>
      <c r="C141" s="6" t="s">
        <v>221</v>
      </c>
      <c r="D141" s="5">
        <v>2001</v>
      </c>
      <c r="E141" s="5">
        <v>2001</v>
      </c>
      <c r="F141" s="7" t="s">
        <v>511</v>
      </c>
      <c r="G141" s="7" t="s">
        <v>18</v>
      </c>
      <c r="H141" s="6" t="s">
        <v>45</v>
      </c>
      <c r="I141" s="6" t="s">
        <v>96</v>
      </c>
      <c r="J141" s="6" t="s">
        <v>222</v>
      </c>
      <c r="K141" s="6" t="s">
        <v>45</v>
      </c>
      <c r="L141" s="5">
        <v>0</v>
      </c>
      <c r="M141" s="5">
        <v>0</v>
      </c>
    </row>
    <row r="142" spans="1:13">
      <c r="A142" s="6" t="s">
        <v>696</v>
      </c>
      <c r="B142" s="5" t="s">
        <v>712</v>
      </c>
      <c r="C142" s="6" t="s">
        <v>228</v>
      </c>
      <c r="D142" s="5">
        <v>2002</v>
      </c>
      <c r="E142" s="5">
        <v>2002</v>
      </c>
      <c r="F142" s="7" t="s">
        <v>502</v>
      </c>
      <c r="G142" s="7" t="s">
        <v>35</v>
      </c>
      <c r="H142" s="6" t="s">
        <v>55</v>
      </c>
      <c r="I142" s="6" t="s">
        <v>76</v>
      </c>
      <c r="J142" s="6" t="s">
        <v>57</v>
      </c>
      <c r="K142" s="6" t="s">
        <v>55</v>
      </c>
      <c r="L142" s="5">
        <v>0</v>
      </c>
      <c r="M142" s="5">
        <v>0</v>
      </c>
    </row>
    <row r="143" spans="1:13">
      <c r="A143" s="6" t="s">
        <v>696</v>
      </c>
      <c r="B143" s="5" t="s">
        <v>713</v>
      </c>
      <c r="C143" s="6" t="s">
        <v>230</v>
      </c>
      <c r="D143" s="5">
        <v>2002</v>
      </c>
      <c r="E143" s="5">
        <v>2002</v>
      </c>
      <c r="F143" s="7" t="s">
        <v>502</v>
      </c>
      <c r="G143" s="7" t="s">
        <v>84</v>
      </c>
      <c r="H143" s="6" t="s">
        <v>36</v>
      </c>
      <c r="I143" s="6" t="s">
        <v>37</v>
      </c>
      <c r="J143" s="6" t="s">
        <v>231</v>
      </c>
      <c r="K143" s="6" t="s">
        <v>36</v>
      </c>
      <c r="L143" s="5">
        <v>0</v>
      </c>
      <c r="M143" s="5">
        <v>0</v>
      </c>
    </row>
    <row r="144" spans="1:13">
      <c r="A144" s="6" t="s">
        <v>696</v>
      </c>
      <c r="B144" s="5" t="s">
        <v>714</v>
      </c>
      <c r="C144" s="6" t="s">
        <v>248</v>
      </c>
      <c r="D144" s="5">
        <v>2003</v>
      </c>
      <c r="E144" s="5">
        <v>2003</v>
      </c>
      <c r="F144" s="7" t="s">
        <v>498</v>
      </c>
      <c r="G144" s="7" t="s">
        <v>84</v>
      </c>
      <c r="H144" s="6" t="s">
        <v>249</v>
      </c>
      <c r="I144" s="6" t="s">
        <v>250</v>
      </c>
      <c r="J144" s="6" t="s">
        <v>251</v>
      </c>
      <c r="K144" s="6" t="s">
        <v>249</v>
      </c>
      <c r="L144" s="5">
        <v>0</v>
      </c>
      <c r="M144" s="5">
        <v>0</v>
      </c>
    </row>
    <row r="145" spans="1:13">
      <c r="A145" s="6" t="s">
        <v>696</v>
      </c>
      <c r="B145" s="5" t="s">
        <v>715</v>
      </c>
      <c r="C145" s="6" t="s">
        <v>274</v>
      </c>
      <c r="D145" s="5">
        <v>2004</v>
      </c>
      <c r="E145" s="5">
        <v>2004</v>
      </c>
      <c r="F145" s="7" t="s">
        <v>518</v>
      </c>
      <c r="G145" s="7" t="s">
        <v>11</v>
      </c>
      <c r="H145" s="6" t="s">
        <v>12</v>
      </c>
      <c r="I145" s="6" t="s">
        <v>13</v>
      </c>
      <c r="J145" s="6" t="s">
        <v>14</v>
      </c>
      <c r="K145" s="6" t="s">
        <v>12</v>
      </c>
      <c r="L145" s="5">
        <v>0</v>
      </c>
      <c r="M145" s="5">
        <v>0</v>
      </c>
    </row>
    <row r="146" spans="1:13">
      <c r="A146" s="6" t="s">
        <v>696</v>
      </c>
      <c r="B146" s="5" t="s">
        <v>716</v>
      </c>
      <c r="C146" s="6" t="s">
        <v>276</v>
      </c>
      <c r="D146" s="5">
        <v>2003</v>
      </c>
      <c r="E146" s="5">
        <v>2003</v>
      </c>
      <c r="F146" s="7" t="s">
        <v>498</v>
      </c>
      <c r="G146" s="7" t="s">
        <v>35</v>
      </c>
      <c r="H146" s="6" t="s">
        <v>19</v>
      </c>
      <c r="I146" s="6" t="s">
        <v>151</v>
      </c>
      <c r="J146" s="6" t="s">
        <v>152</v>
      </c>
      <c r="K146" s="6" t="s">
        <v>19</v>
      </c>
      <c r="L146" s="5">
        <v>0</v>
      </c>
      <c r="M146" s="5">
        <v>0</v>
      </c>
    </row>
    <row r="147" spans="1:13">
      <c r="A147" s="6" t="s">
        <v>696</v>
      </c>
      <c r="B147" s="5" t="s">
        <v>717</v>
      </c>
      <c r="C147" s="6" t="s">
        <v>280</v>
      </c>
      <c r="D147" s="5">
        <v>2003</v>
      </c>
      <c r="E147" s="5">
        <v>2003</v>
      </c>
      <c r="F147" s="7" t="s">
        <v>498</v>
      </c>
      <c r="G147" s="7" t="s">
        <v>24</v>
      </c>
      <c r="H147" s="6" t="s">
        <v>19</v>
      </c>
      <c r="I147" s="6" t="s">
        <v>151</v>
      </c>
      <c r="J147" s="6" t="s">
        <v>152</v>
      </c>
      <c r="K147" s="6" t="s">
        <v>19</v>
      </c>
      <c r="L147" s="5">
        <v>0</v>
      </c>
      <c r="M147" s="5">
        <v>0</v>
      </c>
    </row>
    <row r="148" spans="1:13">
      <c r="A148" s="6" t="s">
        <v>696</v>
      </c>
      <c r="B148" s="5" t="s">
        <v>718</v>
      </c>
      <c r="C148" s="6" t="s">
        <v>301</v>
      </c>
      <c r="D148" s="5">
        <v>2000</v>
      </c>
      <c r="E148" s="5">
        <v>2000</v>
      </c>
      <c r="F148" s="7" t="s">
        <v>500</v>
      </c>
      <c r="G148" s="7" t="s">
        <v>18</v>
      </c>
      <c r="H148" s="6" t="s">
        <v>302</v>
      </c>
      <c r="I148" s="6" t="s">
        <v>303</v>
      </c>
      <c r="J148" s="6" t="s">
        <v>304</v>
      </c>
      <c r="K148" s="6" t="s">
        <v>36</v>
      </c>
      <c r="L148" s="5">
        <v>0</v>
      </c>
      <c r="M148" s="5">
        <v>0</v>
      </c>
    </row>
    <row r="149" spans="1:13">
      <c r="A149" s="6" t="s">
        <v>696</v>
      </c>
      <c r="B149" s="5" t="s">
        <v>719</v>
      </c>
      <c r="C149" s="6" t="s">
        <v>310</v>
      </c>
      <c r="D149" s="5">
        <v>2000</v>
      </c>
      <c r="E149" s="5">
        <v>2000</v>
      </c>
      <c r="F149" s="7" t="s">
        <v>500</v>
      </c>
      <c r="G149" s="7" t="s">
        <v>24</v>
      </c>
      <c r="H149" s="6" t="s">
        <v>130</v>
      </c>
      <c r="I149" s="6" t="s">
        <v>131</v>
      </c>
      <c r="J149" s="6" t="s">
        <v>132</v>
      </c>
      <c r="K149" s="6" t="s">
        <v>130</v>
      </c>
      <c r="L149" s="5">
        <v>0</v>
      </c>
      <c r="M149" s="5">
        <v>0</v>
      </c>
    </row>
    <row r="150" spans="1:13">
      <c r="A150" s="6" t="s">
        <v>696</v>
      </c>
      <c r="B150" s="5" t="s">
        <v>720</v>
      </c>
      <c r="C150" s="6" t="s">
        <v>322</v>
      </c>
      <c r="D150" s="5">
        <v>2002</v>
      </c>
      <c r="E150" s="5">
        <v>2002</v>
      </c>
      <c r="F150" s="7" t="s">
        <v>502</v>
      </c>
      <c r="G150" s="7" t="s">
        <v>24</v>
      </c>
      <c r="H150" s="6" t="s">
        <v>60</v>
      </c>
      <c r="I150" s="6" t="s">
        <v>171</v>
      </c>
      <c r="J150" s="6" t="s">
        <v>172</v>
      </c>
      <c r="K150" s="6" t="s">
        <v>67</v>
      </c>
      <c r="L150" s="5">
        <v>0</v>
      </c>
      <c r="M150" s="5">
        <v>0</v>
      </c>
    </row>
    <row r="151" spans="1:13">
      <c r="A151" s="6" t="s">
        <v>696</v>
      </c>
      <c r="B151" s="5" t="s">
        <v>721</v>
      </c>
      <c r="C151" s="6" t="s">
        <v>324</v>
      </c>
      <c r="D151" s="5">
        <v>2003</v>
      </c>
      <c r="E151" s="5">
        <v>2003</v>
      </c>
      <c r="F151" s="7" t="s">
        <v>498</v>
      </c>
      <c r="G151" s="7" t="s">
        <v>18</v>
      </c>
      <c r="H151" s="6" t="s">
        <v>50</v>
      </c>
      <c r="I151" s="6" t="s">
        <v>51</v>
      </c>
      <c r="J151" s="6" t="s">
        <v>81</v>
      </c>
      <c r="K151" s="6" t="s">
        <v>50</v>
      </c>
      <c r="L151" s="5">
        <v>0</v>
      </c>
      <c r="M151" s="5">
        <v>0</v>
      </c>
    </row>
    <row r="152" spans="1:13">
      <c r="A152" s="6" t="s">
        <v>696</v>
      </c>
      <c r="B152" s="5" t="s">
        <v>722</v>
      </c>
      <c r="C152" s="6" t="s">
        <v>334</v>
      </c>
      <c r="D152" s="5">
        <v>2004</v>
      </c>
      <c r="E152" s="5">
        <v>2004</v>
      </c>
      <c r="F152" s="7" t="s">
        <v>518</v>
      </c>
      <c r="G152" s="7" t="s">
        <v>35</v>
      </c>
      <c r="H152" s="6" t="s">
        <v>45</v>
      </c>
      <c r="I152" s="6" t="s">
        <v>46</v>
      </c>
      <c r="J152" s="6" t="s">
        <v>47</v>
      </c>
      <c r="K152" s="6" t="s">
        <v>45</v>
      </c>
      <c r="L152" s="5">
        <v>0</v>
      </c>
      <c r="M152" s="5">
        <v>0</v>
      </c>
    </row>
    <row r="153" spans="1:13">
      <c r="A153" s="6" t="s">
        <v>696</v>
      </c>
      <c r="B153" s="5" t="s">
        <v>723</v>
      </c>
      <c r="C153" s="6" t="s">
        <v>343</v>
      </c>
      <c r="D153" s="5">
        <v>2003</v>
      </c>
      <c r="E153" s="5">
        <v>2003</v>
      </c>
      <c r="F153" s="7" t="s">
        <v>498</v>
      </c>
      <c r="G153" s="7" t="s">
        <v>11</v>
      </c>
      <c r="H153" s="6" t="s">
        <v>130</v>
      </c>
      <c r="I153" s="6" t="s">
        <v>131</v>
      </c>
      <c r="J153" s="6" t="s">
        <v>132</v>
      </c>
      <c r="K153" s="6" t="s">
        <v>130</v>
      </c>
      <c r="L153" s="5">
        <v>0</v>
      </c>
      <c r="M153" s="5">
        <v>0</v>
      </c>
    </row>
    <row r="154" spans="1:13">
      <c r="A154" s="6" t="s">
        <v>696</v>
      </c>
      <c r="B154" s="5" t="s">
        <v>724</v>
      </c>
      <c r="C154" s="6" t="s">
        <v>345</v>
      </c>
      <c r="D154" s="5">
        <v>2004</v>
      </c>
      <c r="E154" s="5">
        <v>2004</v>
      </c>
      <c r="F154" s="7" t="s">
        <v>518</v>
      </c>
      <c r="G154" s="7" t="s">
        <v>84</v>
      </c>
      <c r="H154" s="6" t="s">
        <v>36</v>
      </c>
      <c r="I154" s="6" t="s">
        <v>37</v>
      </c>
      <c r="J154" s="6" t="s">
        <v>38</v>
      </c>
      <c r="K154" s="6" t="s">
        <v>36</v>
      </c>
      <c r="L154" s="5">
        <v>0</v>
      </c>
      <c r="M154" s="5">
        <v>0</v>
      </c>
    </row>
    <row r="155" spans="1:13">
      <c r="A155" s="6" t="s">
        <v>696</v>
      </c>
      <c r="B155" s="5" t="s">
        <v>725</v>
      </c>
      <c r="C155" s="6" t="s">
        <v>374</v>
      </c>
      <c r="D155" s="5">
        <v>2002</v>
      </c>
      <c r="E155" s="5">
        <v>2002</v>
      </c>
      <c r="F155" s="7" t="s">
        <v>502</v>
      </c>
      <c r="G155" s="7" t="s">
        <v>11</v>
      </c>
      <c r="H155" s="6" t="s">
        <v>45</v>
      </c>
      <c r="I155" s="6" t="s">
        <v>46</v>
      </c>
      <c r="J155" s="6" t="s">
        <v>375</v>
      </c>
      <c r="K155" s="6" t="s">
        <v>45</v>
      </c>
      <c r="L155" s="5">
        <v>0</v>
      </c>
      <c r="M155" s="5">
        <v>0</v>
      </c>
    </row>
    <row r="156" spans="1:13">
      <c r="A156" s="6" t="s">
        <v>696</v>
      </c>
      <c r="B156" s="5" t="s">
        <v>726</v>
      </c>
      <c r="C156" s="6" t="s">
        <v>387</v>
      </c>
      <c r="D156" s="5">
        <v>2001</v>
      </c>
      <c r="E156" s="5">
        <v>2001</v>
      </c>
      <c r="F156" s="7" t="s">
        <v>511</v>
      </c>
      <c r="G156" s="7" t="s">
        <v>24</v>
      </c>
      <c r="H156" s="6" t="s">
        <v>25</v>
      </c>
      <c r="I156" s="6" t="s">
        <v>123</v>
      </c>
      <c r="J156" s="6" t="s">
        <v>116</v>
      </c>
      <c r="K156" s="6" t="s">
        <v>25</v>
      </c>
      <c r="L156" s="5">
        <v>0</v>
      </c>
      <c r="M156" s="5">
        <v>0</v>
      </c>
    </row>
    <row r="157" spans="1:13">
      <c r="A157" s="6" t="s">
        <v>696</v>
      </c>
      <c r="B157" s="5" t="s">
        <v>727</v>
      </c>
      <c r="C157" s="6" t="s">
        <v>394</v>
      </c>
      <c r="D157" s="5">
        <v>2004</v>
      </c>
      <c r="E157" s="5">
        <v>2004</v>
      </c>
      <c r="F157" s="7" t="s">
        <v>518</v>
      </c>
      <c r="G157" s="7" t="s">
        <v>35</v>
      </c>
      <c r="H157" s="6" t="s">
        <v>45</v>
      </c>
      <c r="I157" s="6" t="s">
        <v>46</v>
      </c>
      <c r="J157" s="6" t="s">
        <v>348</v>
      </c>
      <c r="K157" s="6" t="s">
        <v>45</v>
      </c>
      <c r="L157" s="5">
        <v>0</v>
      </c>
      <c r="M157" s="5">
        <v>0</v>
      </c>
    </row>
    <row r="158" spans="1:13">
      <c r="A158" s="6" t="s">
        <v>696</v>
      </c>
      <c r="B158" s="5" t="s">
        <v>728</v>
      </c>
      <c r="C158" s="6" t="s">
        <v>406</v>
      </c>
      <c r="D158" s="5">
        <v>2000</v>
      </c>
      <c r="E158" s="5">
        <v>2000</v>
      </c>
      <c r="F158" s="7" t="s">
        <v>500</v>
      </c>
      <c r="G158" s="7" t="s">
        <v>84</v>
      </c>
      <c r="H158" s="6" t="s">
        <v>249</v>
      </c>
      <c r="I158" s="6" t="s">
        <v>250</v>
      </c>
      <c r="J158" s="6" t="s">
        <v>251</v>
      </c>
      <c r="K158" s="6" t="s">
        <v>249</v>
      </c>
      <c r="L158" s="5">
        <v>0</v>
      </c>
      <c r="M158" s="5">
        <v>0</v>
      </c>
    </row>
    <row r="159" spans="1:13">
      <c r="A159" s="6" t="s">
        <v>696</v>
      </c>
      <c r="B159" s="5" t="s">
        <v>729</v>
      </c>
      <c r="C159" s="6" t="s">
        <v>414</v>
      </c>
      <c r="D159" s="5">
        <v>2001</v>
      </c>
      <c r="E159" s="5">
        <v>2001</v>
      </c>
      <c r="F159" s="7" t="s">
        <v>511</v>
      </c>
      <c r="G159" s="7" t="s">
        <v>18</v>
      </c>
      <c r="H159" s="6" t="s">
        <v>415</v>
      </c>
      <c r="I159" s="6" t="s">
        <v>416</v>
      </c>
      <c r="J159" s="6" t="s">
        <v>417</v>
      </c>
      <c r="K159" s="6" t="s">
        <v>25</v>
      </c>
      <c r="L159" s="5">
        <v>0</v>
      </c>
      <c r="M159" s="5">
        <v>0</v>
      </c>
    </row>
    <row r="160" spans="1:13">
      <c r="A160" s="6" t="s">
        <v>696</v>
      </c>
      <c r="B160" s="5" t="s">
        <v>730</v>
      </c>
      <c r="C160" s="6" t="s">
        <v>439</v>
      </c>
      <c r="D160" s="5">
        <v>2002</v>
      </c>
      <c r="E160" s="5">
        <v>2002</v>
      </c>
      <c r="F160" s="7" t="s">
        <v>502</v>
      </c>
      <c r="G160" s="7" t="s">
        <v>35</v>
      </c>
      <c r="H160" s="6" t="s">
        <v>45</v>
      </c>
      <c r="I160" s="6" t="s">
        <v>46</v>
      </c>
      <c r="J160" s="6" t="s">
        <v>47</v>
      </c>
      <c r="K160" s="6" t="s">
        <v>45</v>
      </c>
      <c r="L160" s="5">
        <v>0</v>
      </c>
      <c r="M160" s="5">
        <v>0</v>
      </c>
    </row>
    <row r="161" spans="1:13">
      <c r="A161" s="6" t="s">
        <v>696</v>
      </c>
      <c r="B161" s="5" t="s">
        <v>731</v>
      </c>
      <c r="C161" s="6" t="s">
        <v>459</v>
      </c>
      <c r="D161" s="5">
        <v>2002</v>
      </c>
      <c r="E161" s="5">
        <v>2002</v>
      </c>
      <c r="F161" s="7" t="s">
        <v>502</v>
      </c>
      <c r="G161" s="7" t="s">
        <v>35</v>
      </c>
      <c r="H161" s="6" t="s">
        <v>287</v>
      </c>
      <c r="I161" s="6" t="s">
        <v>556</v>
      </c>
      <c r="J161" s="6" t="s">
        <v>289</v>
      </c>
      <c r="K161" s="6" t="s">
        <v>287</v>
      </c>
      <c r="L161" s="5">
        <v>0</v>
      </c>
      <c r="M161" s="5">
        <v>0</v>
      </c>
    </row>
    <row r="162" spans="1:13">
      <c r="A162" s="6" t="s">
        <v>696</v>
      </c>
      <c r="B162" s="5" t="s">
        <v>732</v>
      </c>
      <c r="C162" s="6" t="s">
        <v>467</v>
      </c>
      <c r="D162" s="5">
        <v>2002</v>
      </c>
      <c r="E162" s="5">
        <v>2002</v>
      </c>
      <c r="F162" s="7" t="s">
        <v>502</v>
      </c>
      <c r="G162" s="7" t="s">
        <v>18</v>
      </c>
      <c r="H162" s="6" t="s">
        <v>210</v>
      </c>
      <c r="I162" s="6" t="s">
        <v>211</v>
      </c>
      <c r="J162" s="6" t="s">
        <v>212</v>
      </c>
      <c r="K162" s="6" t="s">
        <v>210</v>
      </c>
      <c r="L162" s="5">
        <v>0</v>
      </c>
      <c r="M162" s="5">
        <v>1</v>
      </c>
    </row>
    <row r="163" spans="1:13">
      <c r="A163" s="6" t="s">
        <v>696</v>
      </c>
      <c r="B163" s="5" t="s">
        <v>733</v>
      </c>
      <c r="C163" s="6" t="s">
        <v>477</v>
      </c>
      <c r="D163" s="5">
        <v>2001</v>
      </c>
      <c r="E163" s="5">
        <v>2001</v>
      </c>
      <c r="F163" s="7" t="s">
        <v>511</v>
      </c>
      <c r="G163" s="7" t="s">
        <v>18</v>
      </c>
      <c r="H163" s="6" t="s">
        <v>50</v>
      </c>
      <c r="I163" s="6" t="s">
        <v>80</v>
      </c>
      <c r="J163" s="6" t="s">
        <v>81</v>
      </c>
      <c r="K163" s="6" t="s">
        <v>50</v>
      </c>
      <c r="L163" s="5">
        <v>0</v>
      </c>
      <c r="M163" s="5">
        <v>0</v>
      </c>
    </row>
    <row r="164" spans="1:13">
      <c r="A164" s="6" t="s">
        <v>734</v>
      </c>
      <c r="B164" s="5" t="s">
        <v>735</v>
      </c>
      <c r="C164" s="6" t="s">
        <v>23</v>
      </c>
      <c r="D164" s="5">
        <v>2002</v>
      </c>
      <c r="E164" s="5">
        <v>2002</v>
      </c>
      <c r="F164" s="7" t="s">
        <v>502</v>
      </c>
      <c r="G164" s="7" t="s">
        <v>24</v>
      </c>
      <c r="H164" s="6" t="s">
        <v>25</v>
      </c>
      <c r="I164" s="6" t="s">
        <v>26</v>
      </c>
      <c r="J164" s="6" t="s">
        <v>27</v>
      </c>
      <c r="K164" s="6" t="s">
        <v>25</v>
      </c>
      <c r="L164" s="5">
        <v>0</v>
      </c>
      <c r="M164" s="5">
        <v>0</v>
      </c>
    </row>
    <row r="165" spans="1:13">
      <c r="A165" s="6" t="s">
        <v>734</v>
      </c>
      <c r="B165" s="5" t="s">
        <v>736</v>
      </c>
      <c r="C165" s="6" t="s">
        <v>70</v>
      </c>
      <c r="D165" s="5">
        <v>2000</v>
      </c>
      <c r="E165" s="5">
        <v>2000</v>
      </c>
      <c r="F165" s="7" t="s">
        <v>500</v>
      </c>
      <c r="G165" s="7" t="s">
        <v>24</v>
      </c>
      <c r="H165" s="6" t="s">
        <v>71</v>
      </c>
      <c r="I165" s="6" t="s">
        <v>72</v>
      </c>
      <c r="J165" s="6" t="s">
        <v>73</v>
      </c>
      <c r="K165" s="6" t="s">
        <v>71</v>
      </c>
      <c r="L165" s="5">
        <v>0</v>
      </c>
      <c r="M165" s="5">
        <v>0</v>
      </c>
    </row>
    <row r="166" spans="1:13">
      <c r="A166" s="6" t="s">
        <v>734</v>
      </c>
      <c r="B166" s="5" t="s">
        <v>737</v>
      </c>
      <c r="C166" s="6" t="s">
        <v>75</v>
      </c>
      <c r="D166" s="5">
        <v>2002</v>
      </c>
      <c r="E166" s="5">
        <v>2002</v>
      </c>
      <c r="F166" s="7" t="s">
        <v>502</v>
      </c>
      <c r="G166" s="7" t="s">
        <v>24</v>
      </c>
      <c r="H166" s="6" t="s">
        <v>55</v>
      </c>
      <c r="I166" s="6" t="s">
        <v>76</v>
      </c>
      <c r="J166" s="6" t="s">
        <v>77</v>
      </c>
      <c r="K166" s="6" t="s">
        <v>55</v>
      </c>
      <c r="L166" s="5">
        <v>0</v>
      </c>
      <c r="M166" s="5">
        <v>0</v>
      </c>
    </row>
    <row r="167" spans="1:13">
      <c r="A167" s="6" t="s">
        <v>734</v>
      </c>
      <c r="B167" s="5" t="s">
        <v>738</v>
      </c>
      <c r="C167" s="6" t="s">
        <v>79</v>
      </c>
      <c r="D167" s="5">
        <v>2001</v>
      </c>
      <c r="E167" s="5">
        <v>2001</v>
      </c>
      <c r="F167" s="7" t="s">
        <v>511</v>
      </c>
      <c r="G167" s="7" t="s">
        <v>24</v>
      </c>
      <c r="H167" s="6" t="s">
        <v>50</v>
      </c>
      <c r="I167" s="6" t="s">
        <v>80</v>
      </c>
      <c r="J167" s="6" t="s">
        <v>81</v>
      </c>
      <c r="K167" s="6" t="s">
        <v>50</v>
      </c>
      <c r="L167" s="5">
        <v>0</v>
      </c>
      <c r="M167" s="5">
        <v>0</v>
      </c>
    </row>
    <row r="168" spans="1:13">
      <c r="A168" s="6" t="s">
        <v>734</v>
      </c>
      <c r="B168" s="5" t="s">
        <v>739</v>
      </c>
      <c r="C168" s="6" t="s">
        <v>83</v>
      </c>
      <c r="D168" s="5">
        <v>2000</v>
      </c>
      <c r="E168" s="5">
        <v>2000</v>
      </c>
      <c r="F168" s="7" t="s">
        <v>500</v>
      </c>
      <c r="G168" s="7" t="s">
        <v>84</v>
      </c>
      <c r="H168" s="6" t="s">
        <v>85</v>
      </c>
      <c r="I168" s="6" t="s">
        <v>86</v>
      </c>
      <c r="J168" s="6" t="s">
        <v>87</v>
      </c>
      <c r="K168" s="6" t="s">
        <v>85</v>
      </c>
      <c r="L168" s="5">
        <v>0</v>
      </c>
      <c r="M168" s="5">
        <v>0</v>
      </c>
    </row>
    <row r="169" spans="1:13">
      <c r="A169" s="6" t="s">
        <v>734</v>
      </c>
      <c r="B169" s="5" t="s">
        <v>740</v>
      </c>
      <c r="C169" s="6" t="s">
        <v>95</v>
      </c>
      <c r="D169" s="5">
        <v>2001</v>
      </c>
      <c r="E169" s="5">
        <v>2001</v>
      </c>
      <c r="F169" s="7" t="s">
        <v>511</v>
      </c>
      <c r="G169" s="7" t="s">
        <v>24</v>
      </c>
      <c r="H169" s="6" t="s">
        <v>45</v>
      </c>
      <c r="I169" s="6" t="s">
        <v>96</v>
      </c>
      <c r="J169" s="6" t="s">
        <v>97</v>
      </c>
      <c r="K169" s="6" t="s">
        <v>45</v>
      </c>
      <c r="L169" s="5">
        <v>0</v>
      </c>
      <c r="M169" s="5">
        <v>0</v>
      </c>
    </row>
    <row r="170" spans="1:13">
      <c r="A170" s="6" t="s">
        <v>734</v>
      </c>
      <c r="B170" s="5" t="s">
        <v>741</v>
      </c>
      <c r="C170" s="6" t="s">
        <v>104</v>
      </c>
      <c r="D170" s="5">
        <v>2002</v>
      </c>
      <c r="E170" s="5">
        <v>2002</v>
      </c>
      <c r="F170" s="7" t="s">
        <v>502</v>
      </c>
      <c r="G170" s="7" t="s">
        <v>24</v>
      </c>
      <c r="H170" s="6" t="s">
        <v>105</v>
      </c>
      <c r="I170" s="6" t="s">
        <v>106</v>
      </c>
      <c r="J170" s="6" t="s">
        <v>107</v>
      </c>
      <c r="K170" s="6" t="s">
        <v>105</v>
      </c>
      <c r="L170" s="5">
        <v>0</v>
      </c>
      <c r="M170" s="5">
        <v>0</v>
      </c>
    </row>
    <row r="171" spans="1:13">
      <c r="A171" s="6" t="s">
        <v>734</v>
      </c>
      <c r="B171" s="5" t="s">
        <v>742</v>
      </c>
      <c r="C171" s="6" t="s">
        <v>109</v>
      </c>
      <c r="D171" s="5">
        <v>2000</v>
      </c>
      <c r="E171" s="5">
        <v>2000</v>
      </c>
      <c r="F171" s="7" t="s">
        <v>500</v>
      </c>
      <c r="G171" s="7" t="s">
        <v>24</v>
      </c>
      <c r="H171" s="6" t="s">
        <v>105</v>
      </c>
      <c r="I171" s="6" t="s">
        <v>106</v>
      </c>
      <c r="J171" s="6" t="s">
        <v>107</v>
      </c>
      <c r="K171" s="6" t="s">
        <v>105</v>
      </c>
      <c r="L171" s="5">
        <v>0</v>
      </c>
      <c r="M171" s="5">
        <v>0</v>
      </c>
    </row>
    <row r="172" spans="1:13">
      <c r="A172" s="6" t="s">
        <v>734</v>
      </c>
      <c r="B172" s="5" t="s">
        <v>743</v>
      </c>
      <c r="C172" s="6" t="s">
        <v>125</v>
      </c>
      <c r="D172" s="5">
        <v>2003</v>
      </c>
      <c r="E172" s="5">
        <v>2003</v>
      </c>
      <c r="F172" s="7" t="s">
        <v>498</v>
      </c>
      <c r="G172" s="7" t="s">
        <v>35</v>
      </c>
      <c r="H172" s="6" t="s">
        <v>19</v>
      </c>
      <c r="I172" s="6" t="s">
        <v>20</v>
      </c>
      <c r="J172" s="6" t="s">
        <v>21</v>
      </c>
      <c r="K172" s="6" t="s">
        <v>19</v>
      </c>
      <c r="L172" s="5">
        <v>0</v>
      </c>
      <c r="M172" s="5">
        <v>0</v>
      </c>
    </row>
    <row r="173" spans="1:13">
      <c r="A173" s="6" t="s">
        <v>734</v>
      </c>
      <c r="B173" s="5" t="s">
        <v>744</v>
      </c>
      <c r="C173" s="6" t="s">
        <v>129</v>
      </c>
      <c r="D173" s="5">
        <v>2001</v>
      </c>
      <c r="E173" s="5">
        <v>2001</v>
      </c>
      <c r="F173" s="7" t="s">
        <v>511</v>
      </c>
      <c r="G173" s="7" t="s">
        <v>24</v>
      </c>
      <c r="H173" s="6" t="s">
        <v>130</v>
      </c>
      <c r="I173" s="6" t="s">
        <v>131</v>
      </c>
      <c r="J173" s="6" t="s">
        <v>132</v>
      </c>
      <c r="K173" s="6" t="s">
        <v>130</v>
      </c>
      <c r="L173" s="5">
        <v>0</v>
      </c>
      <c r="M173" s="5">
        <v>0</v>
      </c>
    </row>
    <row r="174" spans="1:13">
      <c r="A174" s="6" t="s">
        <v>734</v>
      </c>
      <c r="B174" s="5" t="s">
        <v>745</v>
      </c>
      <c r="C174" s="6" t="s">
        <v>141</v>
      </c>
      <c r="D174" s="5">
        <v>2002</v>
      </c>
      <c r="E174" s="5">
        <v>2002</v>
      </c>
      <c r="F174" s="7" t="s">
        <v>502</v>
      </c>
      <c r="G174" s="7" t="s">
        <v>35</v>
      </c>
      <c r="H174" s="6" t="s">
        <v>36</v>
      </c>
      <c r="I174" s="6" t="s">
        <v>37</v>
      </c>
      <c r="J174" s="6" t="s">
        <v>142</v>
      </c>
      <c r="K174" s="6" t="s">
        <v>36</v>
      </c>
      <c r="L174" s="5">
        <v>0</v>
      </c>
      <c r="M174" s="5">
        <v>0</v>
      </c>
    </row>
    <row r="175" spans="1:13">
      <c r="A175" s="6" t="s">
        <v>734</v>
      </c>
      <c r="B175" s="5" t="s">
        <v>746</v>
      </c>
      <c r="C175" s="6" t="s">
        <v>148</v>
      </c>
      <c r="D175" s="5">
        <v>2000</v>
      </c>
      <c r="E175" s="5">
        <v>2000</v>
      </c>
      <c r="F175" s="7" t="s">
        <v>500</v>
      </c>
      <c r="G175" s="7" t="s">
        <v>24</v>
      </c>
      <c r="H175" s="6" t="s">
        <v>85</v>
      </c>
      <c r="I175" s="6" t="s">
        <v>90</v>
      </c>
      <c r="J175" s="6" t="s">
        <v>91</v>
      </c>
      <c r="K175" s="6" t="s">
        <v>85</v>
      </c>
      <c r="L175" s="5">
        <v>0</v>
      </c>
      <c r="M175" s="5">
        <v>0</v>
      </c>
    </row>
    <row r="176" spans="1:13">
      <c r="A176" s="6" t="s">
        <v>734</v>
      </c>
      <c r="B176" s="5" t="s">
        <v>747</v>
      </c>
      <c r="C176" s="6" t="s">
        <v>158</v>
      </c>
      <c r="D176" s="5">
        <v>2003</v>
      </c>
      <c r="E176" s="5">
        <v>2003</v>
      </c>
      <c r="F176" s="7" t="s">
        <v>498</v>
      </c>
      <c r="G176" s="7" t="s">
        <v>11</v>
      </c>
      <c r="H176" s="6" t="s">
        <v>30</v>
      </c>
      <c r="I176" s="6" t="s">
        <v>31</v>
      </c>
      <c r="J176" s="6" t="s">
        <v>32</v>
      </c>
      <c r="K176" s="6" t="s">
        <v>30</v>
      </c>
      <c r="L176" s="5">
        <v>0</v>
      </c>
      <c r="M176" s="5">
        <v>0</v>
      </c>
    </row>
    <row r="177" spans="1:13">
      <c r="A177" s="6" t="s">
        <v>734</v>
      </c>
      <c r="B177" s="5" t="s">
        <v>748</v>
      </c>
      <c r="C177" s="6" t="s">
        <v>160</v>
      </c>
      <c r="D177" s="5">
        <v>2002</v>
      </c>
      <c r="E177" s="5">
        <v>2002</v>
      </c>
      <c r="F177" s="7" t="s">
        <v>502</v>
      </c>
      <c r="G177" s="7" t="s">
        <v>24</v>
      </c>
      <c r="H177" s="6" t="s">
        <v>71</v>
      </c>
      <c r="I177" s="6" t="s">
        <v>161</v>
      </c>
      <c r="J177" s="6" t="s">
        <v>73</v>
      </c>
      <c r="K177" s="6" t="s">
        <v>71</v>
      </c>
      <c r="L177" s="5">
        <v>0</v>
      </c>
      <c r="M177" s="5">
        <v>0</v>
      </c>
    </row>
    <row r="178" spans="1:13">
      <c r="A178" s="6" t="s">
        <v>734</v>
      </c>
      <c r="B178" s="5" t="s">
        <v>749</v>
      </c>
      <c r="C178" s="6" t="s">
        <v>167</v>
      </c>
      <c r="D178" s="5">
        <v>2002</v>
      </c>
      <c r="E178" s="5">
        <v>2002</v>
      </c>
      <c r="F178" s="7" t="s">
        <v>502</v>
      </c>
      <c r="G178" s="7" t="s">
        <v>84</v>
      </c>
      <c r="H178" s="6" t="s">
        <v>55</v>
      </c>
      <c r="I178" s="6" t="s">
        <v>76</v>
      </c>
      <c r="J178" s="6" t="s">
        <v>168</v>
      </c>
      <c r="K178" s="6" t="s">
        <v>55</v>
      </c>
      <c r="L178" s="5">
        <v>0</v>
      </c>
      <c r="M178" s="5">
        <v>0</v>
      </c>
    </row>
    <row r="179" spans="1:13">
      <c r="A179" s="6" t="s">
        <v>734</v>
      </c>
      <c r="B179" s="5" t="s">
        <v>750</v>
      </c>
      <c r="C179" s="6" t="s">
        <v>174</v>
      </c>
      <c r="D179" s="5">
        <v>2000</v>
      </c>
      <c r="E179" s="5">
        <v>2000</v>
      </c>
      <c r="F179" s="7" t="s">
        <v>500</v>
      </c>
      <c r="G179" s="7" t="s">
        <v>24</v>
      </c>
      <c r="H179" s="6" t="s">
        <v>105</v>
      </c>
      <c r="I179" s="6" t="s">
        <v>175</v>
      </c>
      <c r="J179" s="6" t="s">
        <v>176</v>
      </c>
      <c r="K179" s="6" t="s">
        <v>105</v>
      </c>
      <c r="L179" s="5">
        <v>0</v>
      </c>
      <c r="M179" s="5">
        <v>0</v>
      </c>
    </row>
    <row r="180" spans="1:13">
      <c r="A180" s="6" t="s">
        <v>734</v>
      </c>
      <c r="B180" s="5" t="s">
        <v>751</v>
      </c>
      <c r="C180" s="6" t="s">
        <v>185</v>
      </c>
      <c r="D180" s="5">
        <v>2003</v>
      </c>
      <c r="E180" s="5">
        <v>2003</v>
      </c>
      <c r="F180" s="7" t="s">
        <v>498</v>
      </c>
      <c r="G180" s="7" t="s">
        <v>35</v>
      </c>
      <c r="H180" s="6" t="s">
        <v>36</v>
      </c>
      <c r="I180" s="6" t="s">
        <v>37</v>
      </c>
      <c r="J180" s="6" t="s">
        <v>112</v>
      </c>
      <c r="K180" s="6" t="s">
        <v>36</v>
      </c>
      <c r="L180" s="5">
        <v>0</v>
      </c>
      <c r="M180" s="5">
        <v>0</v>
      </c>
    </row>
    <row r="181" spans="1:13">
      <c r="A181" s="6" t="s">
        <v>734</v>
      </c>
      <c r="B181" s="5" t="s">
        <v>752</v>
      </c>
      <c r="C181" s="6" t="s">
        <v>187</v>
      </c>
      <c r="D181" s="5">
        <v>2002</v>
      </c>
      <c r="E181" s="5">
        <v>2002</v>
      </c>
      <c r="F181" s="7" t="s">
        <v>502</v>
      </c>
      <c r="G181" s="7" t="s">
        <v>11</v>
      </c>
      <c r="H181" s="6" t="s">
        <v>36</v>
      </c>
      <c r="I181" s="6" t="s">
        <v>37</v>
      </c>
      <c r="J181" s="6" t="s">
        <v>142</v>
      </c>
      <c r="K181" s="6" t="s">
        <v>36</v>
      </c>
      <c r="L181" s="5">
        <v>0</v>
      </c>
      <c r="M181" s="5">
        <v>0</v>
      </c>
    </row>
    <row r="182" spans="1:13">
      <c r="A182" s="6" t="s">
        <v>734</v>
      </c>
      <c r="B182" s="5" t="s">
        <v>753</v>
      </c>
      <c r="C182" s="6" t="s">
        <v>191</v>
      </c>
      <c r="D182" s="5">
        <v>2000</v>
      </c>
      <c r="E182" s="5">
        <v>2000</v>
      </c>
      <c r="F182" s="7" t="s">
        <v>500</v>
      </c>
      <c r="G182" s="7" t="s">
        <v>11</v>
      </c>
      <c r="H182" s="6" t="s">
        <v>192</v>
      </c>
      <c r="I182" s="6" t="s">
        <v>197</v>
      </c>
      <c r="J182" s="6" t="s">
        <v>194</v>
      </c>
      <c r="K182" s="6" t="s">
        <v>225</v>
      </c>
      <c r="L182" s="5">
        <v>0</v>
      </c>
      <c r="M182" s="5">
        <v>0</v>
      </c>
    </row>
    <row r="183" spans="1:13">
      <c r="A183" s="6" t="s">
        <v>734</v>
      </c>
      <c r="B183" s="5" t="s">
        <v>754</v>
      </c>
      <c r="C183" s="6" t="s">
        <v>205</v>
      </c>
      <c r="D183" s="5">
        <v>2000</v>
      </c>
      <c r="E183" s="5">
        <v>2000</v>
      </c>
      <c r="F183" s="7" t="s">
        <v>500</v>
      </c>
      <c r="G183" s="7" t="s">
        <v>24</v>
      </c>
      <c r="H183" s="6" t="s">
        <v>105</v>
      </c>
      <c r="I183" s="6" t="s">
        <v>175</v>
      </c>
      <c r="J183" s="6" t="s">
        <v>176</v>
      </c>
      <c r="K183" s="6" t="s">
        <v>105</v>
      </c>
      <c r="L183" s="5">
        <v>0</v>
      </c>
      <c r="M183" s="5">
        <v>0</v>
      </c>
    </row>
    <row r="184" spans="1:13">
      <c r="A184" s="6" t="s">
        <v>734</v>
      </c>
      <c r="B184" s="5" t="s">
        <v>755</v>
      </c>
      <c r="C184" s="6" t="s">
        <v>207</v>
      </c>
      <c r="D184" s="5">
        <v>2002</v>
      </c>
      <c r="E184" s="5">
        <v>2002</v>
      </c>
      <c r="F184" s="7" t="s">
        <v>502</v>
      </c>
      <c r="G184" s="7" t="s">
        <v>24</v>
      </c>
      <c r="H184" s="6" t="s">
        <v>67</v>
      </c>
      <c r="I184" s="6" t="s">
        <v>171</v>
      </c>
      <c r="J184" s="6" t="s">
        <v>172</v>
      </c>
      <c r="K184" s="6" t="s">
        <v>67</v>
      </c>
      <c r="L184" s="5">
        <v>0</v>
      </c>
      <c r="M184" s="5">
        <v>0</v>
      </c>
    </row>
    <row r="185" spans="1:13">
      <c r="A185" s="6" t="s">
        <v>734</v>
      </c>
      <c r="B185" s="5" t="s">
        <v>756</v>
      </c>
      <c r="C185" s="6" t="s">
        <v>238</v>
      </c>
      <c r="D185" s="5">
        <v>2000</v>
      </c>
      <c r="E185" s="5">
        <v>2000</v>
      </c>
      <c r="F185" s="7" t="s">
        <v>500</v>
      </c>
      <c r="G185" s="7" t="s">
        <v>24</v>
      </c>
      <c r="H185" s="6" t="s">
        <v>50</v>
      </c>
      <c r="I185" s="6" t="s">
        <v>80</v>
      </c>
      <c r="J185" s="6" t="s">
        <v>81</v>
      </c>
      <c r="K185" s="6" t="s">
        <v>50</v>
      </c>
      <c r="L185" s="5">
        <v>0</v>
      </c>
      <c r="M185" s="5">
        <v>0</v>
      </c>
    </row>
    <row r="186" spans="1:13">
      <c r="A186" s="6" t="s">
        <v>734</v>
      </c>
      <c r="B186" s="5" t="s">
        <v>757</v>
      </c>
      <c r="C186" s="6" t="s">
        <v>245</v>
      </c>
      <c r="D186" s="5">
        <v>2003</v>
      </c>
      <c r="E186" s="5">
        <v>2003</v>
      </c>
      <c r="F186" s="7" t="s">
        <v>498</v>
      </c>
      <c r="G186" s="7" t="s">
        <v>35</v>
      </c>
      <c r="H186" s="6" t="s">
        <v>105</v>
      </c>
      <c r="I186" s="6" t="s">
        <v>106</v>
      </c>
      <c r="J186" s="6" t="s">
        <v>544</v>
      </c>
      <c r="K186" s="6" t="s">
        <v>105</v>
      </c>
      <c r="L186" s="5">
        <v>0</v>
      </c>
      <c r="M186" s="5">
        <v>0</v>
      </c>
    </row>
    <row r="187" spans="1:13">
      <c r="A187" s="6" t="s">
        <v>734</v>
      </c>
      <c r="B187" s="5" t="s">
        <v>758</v>
      </c>
      <c r="C187" s="6" t="s">
        <v>253</v>
      </c>
      <c r="D187" s="5">
        <v>2000</v>
      </c>
      <c r="E187" s="5">
        <v>2000</v>
      </c>
      <c r="F187" s="7" t="s">
        <v>500</v>
      </c>
      <c r="G187" s="7" t="s">
        <v>18</v>
      </c>
      <c r="H187" s="6" t="s">
        <v>45</v>
      </c>
      <c r="I187" s="6" t="s">
        <v>96</v>
      </c>
      <c r="J187" s="6" t="s">
        <v>97</v>
      </c>
      <c r="K187" s="6" t="s">
        <v>45</v>
      </c>
      <c r="L187" s="5">
        <v>0</v>
      </c>
      <c r="M187" s="5">
        <v>0</v>
      </c>
    </row>
    <row r="188" spans="1:13">
      <c r="A188" s="6" t="s">
        <v>734</v>
      </c>
      <c r="B188" s="5" t="s">
        <v>759</v>
      </c>
      <c r="C188" s="6" t="s">
        <v>259</v>
      </c>
      <c r="D188" s="5">
        <v>2002</v>
      </c>
      <c r="E188" s="5">
        <v>2002</v>
      </c>
      <c r="F188" s="7" t="s">
        <v>502</v>
      </c>
      <c r="G188" s="7" t="s">
        <v>11</v>
      </c>
      <c r="H188" s="6" t="s">
        <v>105</v>
      </c>
      <c r="I188" s="6" t="s">
        <v>106</v>
      </c>
      <c r="J188" s="6" t="s">
        <v>544</v>
      </c>
      <c r="K188" s="6" t="s">
        <v>105</v>
      </c>
      <c r="L188" s="5">
        <v>0</v>
      </c>
      <c r="M188" s="5">
        <v>0</v>
      </c>
    </row>
    <row r="189" spans="1:13">
      <c r="A189" s="6" t="s">
        <v>734</v>
      </c>
      <c r="B189" s="5" t="s">
        <v>760</v>
      </c>
      <c r="C189" s="6" t="s">
        <v>268</v>
      </c>
      <c r="D189" s="5">
        <v>2002</v>
      </c>
      <c r="E189" s="5">
        <v>2002</v>
      </c>
      <c r="F189" s="7" t="s">
        <v>502</v>
      </c>
      <c r="G189" s="7" t="s">
        <v>24</v>
      </c>
      <c r="H189" s="6" t="s">
        <v>12</v>
      </c>
      <c r="I189" s="6" t="s">
        <v>13</v>
      </c>
      <c r="J189" s="6" t="s">
        <v>14</v>
      </c>
      <c r="K189" s="6" t="s">
        <v>12</v>
      </c>
      <c r="L189" s="5">
        <v>0</v>
      </c>
      <c r="M189" s="5">
        <v>0</v>
      </c>
    </row>
    <row r="190" spans="1:13">
      <c r="A190" s="6" t="s">
        <v>734</v>
      </c>
      <c r="B190" s="5" t="s">
        <v>761</v>
      </c>
      <c r="C190" s="6" t="s">
        <v>282</v>
      </c>
      <c r="D190" s="5">
        <v>2000</v>
      </c>
      <c r="E190" s="5">
        <v>2000</v>
      </c>
      <c r="F190" s="7" t="s">
        <v>500</v>
      </c>
      <c r="G190" s="7" t="s">
        <v>11</v>
      </c>
      <c r="H190" s="6" t="s">
        <v>192</v>
      </c>
      <c r="I190" s="6" t="s">
        <v>193</v>
      </c>
      <c r="J190" s="6" t="s">
        <v>226</v>
      </c>
      <c r="K190" s="6" t="s">
        <v>225</v>
      </c>
      <c r="L190" s="5">
        <v>0</v>
      </c>
      <c r="M190" s="5">
        <v>0</v>
      </c>
    </row>
    <row r="191" spans="1:13">
      <c r="A191" s="6" t="s">
        <v>734</v>
      </c>
      <c r="B191" s="5" t="s">
        <v>762</v>
      </c>
      <c r="C191" s="6" t="s">
        <v>284</v>
      </c>
      <c r="D191" s="5">
        <v>2003</v>
      </c>
      <c r="E191" s="5">
        <v>2003</v>
      </c>
      <c r="F191" s="7" t="s">
        <v>498</v>
      </c>
      <c r="G191" s="7" t="s">
        <v>35</v>
      </c>
      <c r="H191" s="6" t="s">
        <v>25</v>
      </c>
      <c r="I191" s="6" t="s">
        <v>123</v>
      </c>
      <c r="J191" s="6" t="s">
        <v>116</v>
      </c>
      <c r="K191" s="6" t="s">
        <v>25</v>
      </c>
      <c r="L191" s="5">
        <v>0</v>
      </c>
      <c r="M191" s="5">
        <v>0</v>
      </c>
    </row>
    <row r="192" spans="1:13">
      <c r="A192" s="6" t="s">
        <v>734</v>
      </c>
      <c r="B192" s="5" t="s">
        <v>763</v>
      </c>
      <c r="C192" s="6" t="s">
        <v>286</v>
      </c>
      <c r="D192" s="5">
        <v>2002</v>
      </c>
      <c r="E192" s="5">
        <v>2002</v>
      </c>
      <c r="F192" s="7" t="s">
        <v>502</v>
      </c>
      <c r="G192" s="7" t="s">
        <v>11</v>
      </c>
      <c r="H192" s="6" t="s">
        <v>287</v>
      </c>
      <c r="I192" s="6" t="s">
        <v>556</v>
      </c>
      <c r="J192" s="6" t="s">
        <v>289</v>
      </c>
      <c r="K192" s="6" t="s">
        <v>287</v>
      </c>
      <c r="L192" s="5">
        <v>0</v>
      </c>
      <c r="M192" s="5">
        <v>0</v>
      </c>
    </row>
    <row r="193" spans="1:13">
      <c r="A193" s="6" t="s">
        <v>734</v>
      </c>
      <c r="B193" s="5" t="s">
        <v>764</v>
      </c>
      <c r="C193" s="6" t="s">
        <v>291</v>
      </c>
      <c r="D193" s="5">
        <v>2000</v>
      </c>
      <c r="E193" s="5">
        <v>2000</v>
      </c>
      <c r="F193" s="7" t="s">
        <v>500</v>
      </c>
      <c r="G193" s="7" t="s">
        <v>18</v>
      </c>
      <c r="H193" s="6" t="s">
        <v>292</v>
      </c>
      <c r="I193" s="6" t="s">
        <v>293</v>
      </c>
      <c r="J193" s="6" t="s">
        <v>294</v>
      </c>
      <c r="K193" s="6" t="s">
        <v>292</v>
      </c>
      <c r="L193" s="5">
        <v>0</v>
      </c>
      <c r="M193" s="5">
        <v>0</v>
      </c>
    </row>
    <row r="194" spans="1:13">
      <c r="A194" s="6" t="s">
        <v>734</v>
      </c>
      <c r="B194" s="5" t="s">
        <v>765</v>
      </c>
      <c r="C194" s="6" t="s">
        <v>306</v>
      </c>
      <c r="D194" s="5">
        <v>2001</v>
      </c>
      <c r="E194" s="5">
        <v>2001</v>
      </c>
      <c r="F194" s="7" t="s">
        <v>511</v>
      </c>
      <c r="G194" s="7" t="s">
        <v>24</v>
      </c>
      <c r="H194" s="6" t="s">
        <v>67</v>
      </c>
      <c r="I194" s="6" t="s">
        <v>171</v>
      </c>
      <c r="J194" s="6" t="s">
        <v>172</v>
      </c>
      <c r="K194" s="6" t="s">
        <v>67</v>
      </c>
      <c r="L194" s="5">
        <v>0</v>
      </c>
      <c r="M194" s="5">
        <v>0</v>
      </c>
    </row>
    <row r="195" spans="1:13">
      <c r="A195" s="6" t="s">
        <v>734</v>
      </c>
      <c r="B195" s="5" t="s">
        <v>766</v>
      </c>
      <c r="C195" s="6" t="s">
        <v>312</v>
      </c>
      <c r="D195" s="5">
        <v>2002</v>
      </c>
      <c r="E195" s="5">
        <v>2002</v>
      </c>
      <c r="F195" s="7" t="s">
        <v>502</v>
      </c>
      <c r="G195" s="7" t="s">
        <v>35</v>
      </c>
      <c r="H195" s="6" t="s">
        <v>105</v>
      </c>
      <c r="I195" s="6" t="s">
        <v>313</v>
      </c>
      <c r="J195" s="6" t="s">
        <v>314</v>
      </c>
      <c r="K195" s="6" t="s">
        <v>105</v>
      </c>
      <c r="L195" s="5">
        <v>0</v>
      </c>
      <c r="M195" s="5">
        <v>0</v>
      </c>
    </row>
    <row r="196" spans="1:13">
      <c r="A196" s="6" t="s">
        <v>734</v>
      </c>
      <c r="B196" s="5" t="s">
        <v>767</v>
      </c>
      <c r="C196" s="6" t="s">
        <v>319</v>
      </c>
      <c r="D196" s="5">
        <v>2000</v>
      </c>
      <c r="E196" s="5">
        <v>2000</v>
      </c>
      <c r="F196" s="7" t="s">
        <v>500</v>
      </c>
      <c r="G196" s="7" t="s">
        <v>11</v>
      </c>
      <c r="H196" s="6" t="s">
        <v>36</v>
      </c>
      <c r="I196" s="6" t="s">
        <v>139</v>
      </c>
      <c r="J196" s="6" t="s">
        <v>320</v>
      </c>
      <c r="K196" s="6" t="s">
        <v>36</v>
      </c>
      <c r="L196" s="5">
        <v>0</v>
      </c>
      <c r="M196" s="5">
        <v>0</v>
      </c>
    </row>
    <row r="197" spans="1:13">
      <c r="A197" s="6" t="s">
        <v>734</v>
      </c>
      <c r="B197" s="5" t="s">
        <v>768</v>
      </c>
      <c r="C197" s="6" t="s">
        <v>328</v>
      </c>
      <c r="D197" s="5">
        <v>2002</v>
      </c>
      <c r="E197" s="5">
        <v>2002</v>
      </c>
      <c r="F197" s="7" t="s">
        <v>502</v>
      </c>
      <c r="G197" s="7" t="s">
        <v>35</v>
      </c>
      <c r="H197" s="6" t="s">
        <v>19</v>
      </c>
      <c r="I197" s="6" t="s">
        <v>151</v>
      </c>
      <c r="J197" s="6" t="s">
        <v>152</v>
      </c>
      <c r="K197" s="6" t="s">
        <v>19</v>
      </c>
      <c r="L197" s="5">
        <v>0</v>
      </c>
      <c r="M197" s="5">
        <v>0</v>
      </c>
    </row>
    <row r="198" spans="1:13">
      <c r="A198" s="6" t="s">
        <v>734</v>
      </c>
      <c r="B198" s="5" t="s">
        <v>769</v>
      </c>
      <c r="C198" s="6" t="s">
        <v>330</v>
      </c>
      <c r="D198" s="5">
        <v>2003</v>
      </c>
      <c r="E198" s="5">
        <v>2003</v>
      </c>
      <c r="F198" s="7" t="s">
        <v>498</v>
      </c>
      <c r="G198" s="7" t="s">
        <v>24</v>
      </c>
      <c r="H198" s="6" t="s">
        <v>12</v>
      </c>
      <c r="I198" s="6" t="s">
        <v>13</v>
      </c>
      <c r="J198" s="6" t="s">
        <v>14</v>
      </c>
      <c r="K198" s="6" t="s">
        <v>12</v>
      </c>
      <c r="L198" s="5">
        <v>0</v>
      </c>
      <c r="M198" s="5">
        <v>0</v>
      </c>
    </row>
    <row r="199" spans="1:13">
      <c r="A199" s="6" t="s">
        <v>734</v>
      </c>
      <c r="B199" s="5" t="s">
        <v>770</v>
      </c>
      <c r="C199" s="6" t="s">
        <v>336</v>
      </c>
      <c r="D199" s="5">
        <v>2002</v>
      </c>
      <c r="E199" s="5">
        <v>2002</v>
      </c>
      <c r="F199" s="7" t="s">
        <v>502</v>
      </c>
      <c r="G199" s="7" t="s">
        <v>11</v>
      </c>
      <c r="H199" s="6" t="s">
        <v>85</v>
      </c>
      <c r="I199" s="6" t="s">
        <v>90</v>
      </c>
      <c r="J199" s="6" t="s">
        <v>337</v>
      </c>
      <c r="K199" s="6" t="s">
        <v>85</v>
      </c>
      <c r="L199" s="5">
        <v>0</v>
      </c>
      <c r="M199" s="5">
        <v>0</v>
      </c>
    </row>
    <row r="200" spans="1:13">
      <c r="A200" s="6" t="s">
        <v>734</v>
      </c>
      <c r="B200" s="5" t="s">
        <v>771</v>
      </c>
      <c r="C200" s="6" t="s">
        <v>353</v>
      </c>
      <c r="D200" s="5">
        <v>2000</v>
      </c>
      <c r="E200" s="5">
        <v>2000</v>
      </c>
      <c r="F200" s="7" t="s">
        <v>500</v>
      </c>
      <c r="G200" s="7" t="s">
        <v>18</v>
      </c>
      <c r="H200" s="6" t="s">
        <v>105</v>
      </c>
      <c r="I200" s="6" t="s">
        <v>106</v>
      </c>
      <c r="J200" s="6" t="s">
        <v>354</v>
      </c>
      <c r="K200" s="6" t="s">
        <v>105</v>
      </c>
      <c r="L200" s="5">
        <v>0</v>
      </c>
      <c r="M200" s="5">
        <v>0</v>
      </c>
    </row>
    <row r="201" spans="1:13">
      <c r="A201" s="6" t="s">
        <v>734</v>
      </c>
      <c r="B201" s="5" t="s">
        <v>772</v>
      </c>
      <c r="C201" s="6" t="s">
        <v>356</v>
      </c>
      <c r="D201" s="5">
        <v>2000</v>
      </c>
      <c r="E201" s="5">
        <v>2000</v>
      </c>
      <c r="F201" s="7" t="s">
        <v>500</v>
      </c>
      <c r="G201" s="7" t="s">
        <v>24</v>
      </c>
      <c r="H201" s="6" t="s">
        <v>85</v>
      </c>
      <c r="I201" s="6" t="s">
        <v>90</v>
      </c>
      <c r="J201" s="6" t="s">
        <v>91</v>
      </c>
      <c r="K201" s="6" t="s">
        <v>85</v>
      </c>
      <c r="L201" s="5">
        <v>0</v>
      </c>
      <c r="M201" s="5">
        <v>0</v>
      </c>
    </row>
    <row r="202" spans="1:13">
      <c r="A202" s="6" t="s">
        <v>734</v>
      </c>
      <c r="B202" s="5" t="s">
        <v>773</v>
      </c>
      <c r="C202" s="6" t="s">
        <v>358</v>
      </c>
      <c r="D202" s="5">
        <v>2002</v>
      </c>
      <c r="E202" s="5">
        <v>2002</v>
      </c>
      <c r="F202" s="7" t="s">
        <v>502</v>
      </c>
      <c r="G202" s="7" t="s">
        <v>35</v>
      </c>
      <c r="H202" s="6" t="s">
        <v>50</v>
      </c>
      <c r="I202" s="6" t="s">
        <v>51</v>
      </c>
      <c r="J202" s="6" t="s">
        <v>351</v>
      </c>
      <c r="K202" s="6" t="s">
        <v>50</v>
      </c>
      <c r="L202" s="5">
        <v>0</v>
      </c>
      <c r="M202" s="5">
        <v>0</v>
      </c>
    </row>
    <row r="203" spans="1:13">
      <c r="A203" s="6" t="s">
        <v>734</v>
      </c>
      <c r="B203" s="5" t="s">
        <v>774</v>
      </c>
      <c r="C203" s="6" t="s">
        <v>360</v>
      </c>
      <c r="D203" s="5">
        <v>2000</v>
      </c>
      <c r="E203" s="5">
        <v>2000</v>
      </c>
      <c r="F203" s="7" t="s">
        <v>500</v>
      </c>
      <c r="G203" s="7" t="s">
        <v>24</v>
      </c>
      <c r="H203" s="6" t="s">
        <v>105</v>
      </c>
      <c r="I203" s="6" t="s">
        <v>106</v>
      </c>
      <c r="J203" s="6" t="s">
        <v>354</v>
      </c>
      <c r="K203" s="6" t="s">
        <v>105</v>
      </c>
      <c r="L203" s="5">
        <v>0</v>
      </c>
      <c r="M203" s="5">
        <v>0</v>
      </c>
    </row>
    <row r="204" spans="1:13">
      <c r="A204" s="6" t="s">
        <v>734</v>
      </c>
      <c r="B204" s="5" t="s">
        <v>775</v>
      </c>
      <c r="C204" s="6" t="s">
        <v>362</v>
      </c>
      <c r="D204" s="5">
        <v>2002</v>
      </c>
      <c r="E204" s="5">
        <v>2002</v>
      </c>
      <c r="F204" s="7" t="s">
        <v>502</v>
      </c>
      <c r="G204" s="7" t="s">
        <v>24</v>
      </c>
      <c r="H204" s="6" t="s">
        <v>105</v>
      </c>
      <c r="I204" s="6" t="s">
        <v>106</v>
      </c>
      <c r="J204" s="6" t="s">
        <v>354</v>
      </c>
      <c r="K204" s="6" t="s">
        <v>105</v>
      </c>
      <c r="L204" s="5">
        <v>0</v>
      </c>
      <c r="M204" s="5">
        <v>0</v>
      </c>
    </row>
    <row r="205" spans="1:13">
      <c r="A205" s="6" t="s">
        <v>734</v>
      </c>
      <c r="B205" s="5" t="s">
        <v>776</v>
      </c>
      <c r="C205" s="6" t="s">
        <v>368</v>
      </c>
      <c r="D205" s="5">
        <v>2001</v>
      </c>
      <c r="E205" s="5">
        <v>2001</v>
      </c>
      <c r="F205" s="7" t="s">
        <v>511</v>
      </c>
      <c r="G205" s="7" t="s">
        <v>24</v>
      </c>
      <c r="H205" s="6" t="s">
        <v>55</v>
      </c>
      <c r="I205" s="6" t="s">
        <v>56</v>
      </c>
      <c r="J205" s="6" t="s">
        <v>57</v>
      </c>
      <c r="K205" s="6" t="s">
        <v>55</v>
      </c>
      <c r="L205" s="5">
        <v>0</v>
      </c>
      <c r="M205" s="5">
        <v>0</v>
      </c>
    </row>
    <row r="206" spans="1:13">
      <c r="A206" s="6" t="s">
        <v>734</v>
      </c>
      <c r="B206" s="5" t="s">
        <v>777</v>
      </c>
      <c r="C206" s="6" t="s">
        <v>379</v>
      </c>
      <c r="D206" s="5">
        <v>2001</v>
      </c>
      <c r="E206" s="5">
        <v>2001</v>
      </c>
      <c r="F206" s="7" t="s">
        <v>511</v>
      </c>
      <c r="G206" s="7" t="s">
        <v>24</v>
      </c>
      <c r="H206" s="6" t="s">
        <v>45</v>
      </c>
      <c r="I206" s="6" t="s">
        <v>96</v>
      </c>
      <c r="J206" s="6" t="s">
        <v>348</v>
      </c>
      <c r="K206" s="6" t="s">
        <v>45</v>
      </c>
      <c r="L206" s="5">
        <v>0</v>
      </c>
      <c r="M206" s="5">
        <v>0</v>
      </c>
    </row>
    <row r="207" spans="1:13">
      <c r="A207" s="6" t="s">
        <v>734</v>
      </c>
      <c r="B207" s="5" t="s">
        <v>778</v>
      </c>
      <c r="C207" s="6" t="s">
        <v>381</v>
      </c>
      <c r="D207" s="5">
        <v>2003</v>
      </c>
      <c r="E207" s="5">
        <v>2003</v>
      </c>
      <c r="F207" s="7" t="s">
        <v>498</v>
      </c>
      <c r="G207" s="7" t="s">
        <v>18</v>
      </c>
      <c r="H207" s="6" t="s">
        <v>36</v>
      </c>
      <c r="I207" s="6" t="s">
        <v>37</v>
      </c>
      <c r="J207" s="6" t="s">
        <v>38</v>
      </c>
      <c r="K207" s="6" t="s">
        <v>36</v>
      </c>
      <c r="L207" s="5">
        <v>0</v>
      </c>
      <c r="M207" s="5">
        <v>0</v>
      </c>
    </row>
    <row r="208" spans="1:13">
      <c r="A208" s="6" t="s">
        <v>734</v>
      </c>
      <c r="B208" s="5" t="s">
        <v>779</v>
      </c>
      <c r="C208" s="6" t="s">
        <v>383</v>
      </c>
      <c r="D208" s="5">
        <v>2003</v>
      </c>
      <c r="E208" s="5">
        <v>2003</v>
      </c>
      <c r="F208" s="7" t="s">
        <v>498</v>
      </c>
      <c r="G208" s="7" t="s">
        <v>11</v>
      </c>
      <c r="H208" s="6" t="s">
        <v>25</v>
      </c>
      <c r="I208" s="6" t="s">
        <v>123</v>
      </c>
      <c r="J208" s="6" t="s">
        <v>116</v>
      </c>
      <c r="K208" s="6" t="s">
        <v>25</v>
      </c>
      <c r="L208" s="5">
        <v>0</v>
      </c>
      <c r="M208" s="5">
        <v>0</v>
      </c>
    </row>
    <row r="209" spans="1:13">
      <c r="A209" s="6" t="s">
        <v>734</v>
      </c>
      <c r="B209" s="5" t="s">
        <v>780</v>
      </c>
      <c r="C209" s="6" t="s">
        <v>398</v>
      </c>
      <c r="D209" s="5">
        <v>2001</v>
      </c>
      <c r="E209" s="5">
        <v>2001</v>
      </c>
      <c r="F209" s="7" t="s">
        <v>511</v>
      </c>
      <c r="G209" s="7" t="s">
        <v>18</v>
      </c>
      <c r="H209" s="6" t="s">
        <v>71</v>
      </c>
      <c r="I209" s="6" t="s">
        <v>72</v>
      </c>
      <c r="J209" s="6" t="s">
        <v>73</v>
      </c>
      <c r="K209" s="6" t="s">
        <v>71</v>
      </c>
      <c r="L209" s="5">
        <v>0</v>
      </c>
      <c r="M209" s="5">
        <v>0</v>
      </c>
    </row>
    <row r="210" spans="1:13">
      <c r="A210" s="6" t="s">
        <v>734</v>
      </c>
      <c r="B210" s="5" t="s">
        <v>781</v>
      </c>
      <c r="C210" s="6" t="s">
        <v>400</v>
      </c>
      <c r="D210" s="5">
        <v>2000</v>
      </c>
      <c r="E210" s="5">
        <v>2000</v>
      </c>
      <c r="F210" s="7" t="s">
        <v>500</v>
      </c>
      <c r="G210" s="7" t="s">
        <v>24</v>
      </c>
      <c r="H210" s="6" t="s">
        <v>45</v>
      </c>
      <c r="I210" s="6" t="s">
        <v>96</v>
      </c>
      <c r="J210" s="6" t="s">
        <v>222</v>
      </c>
      <c r="K210" s="6" t="s">
        <v>45</v>
      </c>
      <c r="L210" s="5">
        <v>0</v>
      </c>
      <c r="M210" s="5">
        <v>0</v>
      </c>
    </row>
    <row r="211" spans="1:13">
      <c r="A211" s="6" t="s">
        <v>734</v>
      </c>
      <c r="B211" s="5" t="s">
        <v>782</v>
      </c>
      <c r="C211" s="6" t="s">
        <v>411</v>
      </c>
      <c r="D211" s="5">
        <v>2000</v>
      </c>
      <c r="E211" s="5">
        <v>2000</v>
      </c>
      <c r="F211" s="7" t="s">
        <v>500</v>
      </c>
      <c r="G211" s="7" t="s">
        <v>24</v>
      </c>
      <c r="H211" s="6" t="s">
        <v>25</v>
      </c>
      <c r="I211" s="6" t="s">
        <v>26</v>
      </c>
      <c r="J211" s="6" t="s">
        <v>412</v>
      </c>
      <c r="K211" s="6" t="s">
        <v>25</v>
      </c>
      <c r="L211" s="5">
        <v>0</v>
      </c>
      <c r="M211" s="5">
        <v>0</v>
      </c>
    </row>
    <row r="212" spans="1:13">
      <c r="A212" s="6" t="s">
        <v>734</v>
      </c>
      <c r="B212" s="5" t="s">
        <v>783</v>
      </c>
      <c r="C212" s="6" t="s">
        <v>419</v>
      </c>
      <c r="D212" s="5">
        <v>2002</v>
      </c>
      <c r="E212" s="5">
        <v>2002</v>
      </c>
      <c r="F212" s="7" t="s">
        <v>502</v>
      </c>
      <c r="G212" s="7" t="s">
        <v>84</v>
      </c>
      <c r="H212" s="6" t="s">
        <v>100</v>
      </c>
      <c r="I212" s="6" t="s">
        <v>101</v>
      </c>
      <c r="J212" s="6" t="s">
        <v>102</v>
      </c>
      <c r="K212" s="6" t="s">
        <v>100</v>
      </c>
      <c r="L212" s="5">
        <v>0</v>
      </c>
      <c r="M212" s="5">
        <v>0</v>
      </c>
    </row>
    <row r="213" spans="1:13">
      <c r="A213" s="6" t="s">
        <v>734</v>
      </c>
      <c r="B213" s="5" t="s">
        <v>784</v>
      </c>
      <c r="C213" s="6" t="s">
        <v>421</v>
      </c>
      <c r="D213" s="5">
        <v>2003</v>
      </c>
      <c r="E213" s="5">
        <v>2003</v>
      </c>
      <c r="F213" s="7" t="s">
        <v>498</v>
      </c>
      <c r="G213" s="7" t="s">
        <v>11</v>
      </c>
      <c r="H213" s="6" t="s">
        <v>67</v>
      </c>
      <c r="I213" s="6" t="s">
        <v>68</v>
      </c>
      <c r="J213" s="6" t="s">
        <v>62</v>
      </c>
      <c r="K213" s="6" t="s">
        <v>67</v>
      </c>
      <c r="L213" s="5">
        <v>0</v>
      </c>
      <c r="M213" s="5">
        <v>0</v>
      </c>
    </row>
    <row r="214" spans="1:13">
      <c r="A214" s="6" t="s">
        <v>734</v>
      </c>
      <c r="B214" s="5" t="s">
        <v>785</v>
      </c>
      <c r="C214" s="6" t="s">
        <v>429</v>
      </c>
      <c r="D214" s="5">
        <v>2003</v>
      </c>
      <c r="E214" s="5">
        <v>2003</v>
      </c>
      <c r="F214" s="7" t="s">
        <v>498</v>
      </c>
      <c r="G214" s="7" t="s">
        <v>35</v>
      </c>
      <c r="H214" s="6" t="s">
        <v>36</v>
      </c>
      <c r="I214" s="6" t="s">
        <v>430</v>
      </c>
      <c r="J214" s="6" t="s">
        <v>112</v>
      </c>
      <c r="K214" s="6" t="s">
        <v>36</v>
      </c>
      <c r="L214" s="5">
        <v>0</v>
      </c>
      <c r="M214" s="5">
        <v>0</v>
      </c>
    </row>
    <row r="215" spans="1:13">
      <c r="A215" s="6" t="s">
        <v>734</v>
      </c>
      <c r="B215" s="5" t="s">
        <v>786</v>
      </c>
      <c r="C215" s="6" t="s">
        <v>432</v>
      </c>
      <c r="D215" s="5">
        <v>2002</v>
      </c>
      <c r="E215" s="5">
        <v>2002</v>
      </c>
      <c r="F215" s="7" t="s">
        <v>502</v>
      </c>
      <c r="G215" s="7" t="s">
        <v>11</v>
      </c>
      <c r="H215" s="6" t="s">
        <v>85</v>
      </c>
      <c r="I215" s="6" t="s">
        <v>90</v>
      </c>
      <c r="J215" s="6" t="s">
        <v>91</v>
      </c>
      <c r="K215" s="6" t="s">
        <v>85</v>
      </c>
      <c r="L215" s="5">
        <v>0</v>
      </c>
      <c r="M215" s="5">
        <v>0</v>
      </c>
    </row>
    <row r="216" spans="1:13">
      <c r="A216" s="6" t="s">
        <v>734</v>
      </c>
      <c r="B216" s="5" t="s">
        <v>787</v>
      </c>
      <c r="C216" s="6" t="s">
        <v>434</v>
      </c>
      <c r="D216" s="5">
        <v>2001</v>
      </c>
      <c r="E216" s="5">
        <v>2001</v>
      </c>
      <c r="F216" s="7" t="s">
        <v>511</v>
      </c>
      <c r="G216" s="7" t="s">
        <v>18</v>
      </c>
      <c r="H216" s="6" t="s">
        <v>302</v>
      </c>
      <c r="I216" s="6" t="s">
        <v>435</v>
      </c>
      <c r="J216" s="6" t="s">
        <v>304</v>
      </c>
      <c r="K216" s="6" t="s">
        <v>36</v>
      </c>
      <c r="L216" s="5">
        <v>0</v>
      </c>
      <c r="M216" s="5">
        <v>0</v>
      </c>
    </row>
    <row r="217" spans="1:13">
      <c r="A217" s="6" t="s">
        <v>734</v>
      </c>
      <c r="B217" s="5" t="s">
        <v>788</v>
      </c>
      <c r="C217" s="6" t="s">
        <v>441</v>
      </c>
      <c r="D217" s="5">
        <v>2002</v>
      </c>
      <c r="E217" s="5">
        <v>2002</v>
      </c>
      <c r="F217" s="7" t="s">
        <v>502</v>
      </c>
      <c r="G217" s="7" t="s">
        <v>18</v>
      </c>
      <c r="H217" s="6" t="s">
        <v>30</v>
      </c>
      <c r="I217" s="6" t="s">
        <v>31</v>
      </c>
      <c r="J217" s="6" t="s">
        <v>32</v>
      </c>
      <c r="K217" s="6" t="s">
        <v>30</v>
      </c>
      <c r="L217" s="5">
        <v>0</v>
      </c>
      <c r="M217" s="5">
        <v>0</v>
      </c>
    </row>
    <row r="218" spans="1:13">
      <c r="A218" s="6" t="s">
        <v>734</v>
      </c>
      <c r="B218" s="5" t="s">
        <v>789</v>
      </c>
      <c r="C218" s="6" t="s">
        <v>450</v>
      </c>
      <c r="D218" s="5">
        <v>2004</v>
      </c>
      <c r="E218" s="5">
        <v>2004</v>
      </c>
      <c r="F218" s="7" t="s">
        <v>518</v>
      </c>
      <c r="G218" s="7" t="s">
        <v>84</v>
      </c>
      <c r="H218" s="6" t="s">
        <v>105</v>
      </c>
      <c r="I218" s="6" t="s">
        <v>106</v>
      </c>
      <c r="J218" s="6" t="s">
        <v>544</v>
      </c>
      <c r="K218" s="6" t="s">
        <v>105</v>
      </c>
      <c r="L218" s="5">
        <v>0</v>
      </c>
      <c r="M218" s="5">
        <v>0</v>
      </c>
    </row>
    <row r="219" spans="1:13">
      <c r="A219" s="6" t="s">
        <v>734</v>
      </c>
      <c r="B219" s="5" t="s">
        <v>790</v>
      </c>
      <c r="C219" s="6" t="s">
        <v>454</v>
      </c>
      <c r="D219" s="5">
        <v>2003</v>
      </c>
      <c r="E219" s="5">
        <v>2003</v>
      </c>
      <c r="F219" s="7" t="s">
        <v>498</v>
      </c>
      <c r="G219" s="7" t="s">
        <v>11</v>
      </c>
      <c r="H219" s="6" t="s">
        <v>50</v>
      </c>
      <c r="I219" s="6" t="s">
        <v>51</v>
      </c>
      <c r="J219" s="6" t="s">
        <v>351</v>
      </c>
      <c r="K219" s="6" t="s">
        <v>50</v>
      </c>
      <c r="L219" s="5">
        <v>0</v>
      </c>
      <c r="M219" s="5">
        <v>0</v>
      </c>
    </row>
    <row r="220" spans="1:13">
      <c r="A220" s="6" t="s">
        <v>734</v>
      </c>
      <c r="B220" s="5" t="s">
        <v>791</v>
      </c>
      <c r="C220" s="6" t="s">
        <v>456</v>
      </c>
      <c r="D220" s="5">
        <v>2001</v>
      </c>
      <c r="E220" s="5">
        <v>2001</v>
      </c>
      <c r="F220" s="7" t="s">
        <v>511</v>
      </c>
      <c r="G220" s="7" t="s">
        <v>84</v>
      </c>
      <c r="H220" s="6" t="s">
        <v>100</v>
      </c>
      <c r="I220" s="6" t="s">
        <v>457</v>
      </c>
      <c r="J220" s="6" t="s">
        <v>102</v>
      </c>
      <c r="K220" s="6" t="s">
        <v>100</v>
      </c>
      <c r="L220" s="5">
        <v>0</v>
      </c>
      <c r="M220" s="5">
        <v>0</v>
      </c>
    </row>
    <row r="221" spans="1:13">
      <c r="A221" s="6" t="s">
        <v>734</v>
      </c>
      <c r="B221" s="5" t="s">
        <v>792</v>
      </c>
      <c r="C221" s="6" t="s">
        <v>465</v>
      </c>
      <c r="D221" s="5">
        <v>2003</v>
      </c>
      <c r="E221" s="5">
        <v>2003</v>
      </c>
      <c r="F221" s="7" t="s">
        <v>498</v>
      </c>
      <c r="G221" s="7" t="s">
        <v>24</v>
      </c>
      <c r="H221" s="6" t="s">
        <v>50</v>
      </c>
      <c r="I221" s="6" t="s">
        <v>51</v>
      </c>
      <c r="J221" s="6" t="s">
        <v>351</v>
      </c>
      <c r="K221" s="6" t="s">
        <v>50</v>
      </c>
      <c r="L221" s="5">
        <v>0</v>
      </c>
      <c r="M221" s="5">
        <v>0</v>
      </c>
    </row>
    <row r="222" spans="1:13">
      <c r="A222" s="6" t="s">
        <v>734</v>
      </c>
      <c r="B222" s="5" t="s">
        <v>793</v>
      </c>
      <c r="C222" s="6" t="s">
        <v>475</v>
      </c>
      <c r="D222" s="5">
        <v>2000</v>
      </c>
      <c r="E222" s="5">
        <v>2000</v>
      </c>
      <c r="F222" s="7" t="s">
        <v>500</v>
      </c>
      <c r="G222" s="7" t="s">
        <v>24</v>
      </c>
      <c r="H222" s="6" t="s">
        <v>297</v>
      </c>
      <c r="I222" s="6" t="s">
        <v>298</v>
      </c>
      <c r="J222" s="6" t="s">
        <v>299</v>
      </c>
      <c r="K222" s="6" t="s">
        <v>297</v>
      </c>
      <c r="L222" s="5">
        <v>0</v>
      </c>
      <c r="M222" s="5">
        <v>0</v>
      </c>
    </row>
    <row r="223" spans="1:13">
      <c r="A223" s="6" t="s">
        <v>734</v>
      </c>
      <c r="B223" s="5" t="s">
        <v>794</v>
      </c>
      <c r="C223" s="6" t="s">
        <v>479</v>
      </c>
      <c r="D223" s="5">
        <v>2001</v>
      </c>
      <c r="E223" s="5">
        <v>2001</v>
      </c>
      <c r="F223" s="7" t="s">
        <v>511</v>
      </c>
      <c r="G223" s="7" t="s">
        <v>11</v>
      </c>
      <c r="H223" s="6" t="s">
        <v>19</v>
      </c>
      <c r="I223" s="6" t="s">
        <v>200</v>
      </c>
      <c r="J223" s="6" t="s">
        <v>480</v>
      </c>
      <c r="K223" s="6" t="s">
        <v>489</v>
      </c>
      <c r="L223" s="5">
        <v>0</v>
      </c>
      <c r="M223" s="5">
        <v>0</v>
      </c>
    </row>
    <row r="224" spans="1:13">
      <c r="A224" s="6" t="s">
        <v>795</v>
      </c>
      <c r="B224" s="5" t="s">
        <v>796</v>
      </c>
      <c r="C224" s="6" t="s">
        <v>49</v>
      </c>
      <c r="D224" s="5">
        <v>2004</v>
      </c>
      <c r="E224" s="5">
        <v>2004</v>
      </c>
      <c r="F224" s="7" t="s">
        <v>518</v>
      </c>
      <c r="G224" s="7" t="s">
        <v>11</v>
      </c>
      <c r="H224" s="6" t="s">
        <v>50</v>
      </c>
      <c r="I224" s="6" t="s">
        <v>51</v>
      </c>
      <c r="J224" s="6" t="s">
        <v>52</v>
      </c>
      <c r="K224" s="6" t="s">
        <v>50</v>
      </c>
      <c r="L224" s="5">
        <v>0</v>
      </c>
      <c r="M224" s="5">
        <v>0</v>
      </c>
    </row>
    <row r="225" spans="1:13">
      <c r="A225" s="6" t="s">
        <v>795</v>
      </c>
      <c r="B225" s="5" t="s">
        <v>797</v>
      </c>
      <c r="C225" s="6" t="s">
        <v>54</v>
      </c>
      <c r="D225" s="5">
        <v>2001</v>
      </c>
      <c r="E225" s="5">
        <v>2001</v>
      </c>
      <c r="F225" s="7" t="s">
        <v>511</v>
      </c>
      <c r="G225" s="7" t="s">
        <v>35</v>
      </c>
      <c r="H225" s="6" t="s">
        <v>55</v>
      </c>
      <c r="I225" s="6" t="s">
        <v>56</v>
      </c>
      <c r="J225" s="6" t="s">
        <v>57</v>
      </c>
      <c r="K225" s="6" t="s">
        <v>55</v>
      </c>
      <c r="L225" s="5">
        <v>0</v>
      </c>
      <c r="M225" s="5">
        <v>0</v>
      </c>
    </row>
    <row r="226" spans="1:13">
      <c r="A226" s="6" t="s">
        <v>795</v>
      </c>
      <c r="B226" s="5" t="s">
        <v>798</v>
      </c>
      <c r="C226" s="6" t="s">
        <v>93</v>
      </c>
      <c r="D226" s="5">
        <v>2002</v>
      </c>
      <c r="E226" s="5">
        <v>2002</v>
      </c>
      <c r="F226" s="7" t="s">
        <v>502</v>
      </c>
      <c r="G226" s="7" t="s">
        <v>18</v>
      </c>
      <c r="H226" s="6" t="s">
        <v>55</v>
      </c>
      <c r="I226" s="6" t="s">
        <v>76</v>
      </c>
      <c r="J226" s="6" t="s">
        <v>57</v>
      </c>
      <c r="K226" s="6" t="s">
        <v>55</v>
      </c>
      <c r="L226" s="5">
        <v>0</v>
      </c>
      <c r="M226" s="5">
        <v>0</v>
      </c>
    </row>
    <row r="227" spans="1:13">
      <c r="A227" s="6" t="s">
        <v>795</v>
      </c>
      <c r="B227" s="5" t="s">
        <v>799</v>
      </c>
      <c r="C227" s="6" t="s">
        <v>150</v>
      </c>
      <c r="D227" s="5">
        <v>2001</v>
      </c>
      <c r="E227" s="5">
        <v>2001</v>
      </c>
      <c r="F227" s="7" t="s">
        <v>511</v>
      </c>
      <c r="G227" s="7" t="s">
        <v>24</v>
      </c>
      <c r="H227" s="6" t="s">
        <v>19</v>
      </c>
      <c r="I227" s="6" t="s">
        <v>151</v>
      </c>
      <c r="J227" s="6" t="s">
        <v>152</v>
      </c>
      <c r="K227" s="6" t="s">
        <v>19</v>
      </c>
      <c r="L227" s="5">
        <v>0</v>
      </c>
      <c r="M227" s="5">
        <v>0</v>
      </c>
    </row>
    <row r="228" spans="1:13">
      <c r="A228" s="6" t="s">
        <v>795</v>
      </c>
      <c r="B228" s="5" t="s">
        <v>800</v>
      </c>
      <c r="C228" s="6" t="s">
        <v>170</v>
      </c>
      <c r="D228" s="5">
        <v>2001</v>
      </c>
      <c r="E228" s="5">
        <v>2001</v>
      </c>
      <c r="F228" s="7" t="s">
        <v>511</v>
      </c>
      <c r="G228" s="7" t="s">
        <v>24</v>
      </c>
      <c r="H228" s="6" t="s">
        <v>67</v>
      </c>
      <c r="I228" s="6" t="s">
        <v>171</v>
      </c>
      <c r="J228" s="6" t="s">
        <v>172</v>
      </c>
      <c r="K228" s="6" t="s">
        <v>67</v>
      </c>
      <c r="L228" s="5">
        <v>0</v>
      </c>
      <c r="M228" s="5">
        <v>0</v>
      </c>
    </row>
    <row r="229" spans="1:13">
      <c r="A229" s="6" t="s">
        <v>795</v>
      </c>
      <c r="B229" s="5" t="s">
        <v>801</v>
      </c>
      <c r="C229" s="6" t="s">
        <v>180</v>
      </c>
      <c r="D229" s="5">
        <v>2001</v>
      </c>
      <c r="E229" s="5">
        <v>2001</v>
      </c>
      <c r="F229" s="7" t="s">
        <v>511</v>
      </c>
      <c r="G229" s="7" t="s">
        <v>24</v>
      </c>
      <c r="H229" s="6" t="s">
        <v>71</v>
      </c>
      <c r="I229" s="6" t="s">
        <v>72</v>
      </c>
      <c r="J229" s="6" t="s">
        <v>707</v>
      </c>
      <c r="K229" s="6" t="s">
        <v>71</v>
      </c>
      <c r="L229" s="5">
        <v>0</v>
      </c>
      <c r="M229" s="5">
        <v>0</v>
      </c>
    </row>
    <row r="230" spans="1:13">
      <c r="A230" s="6" t="s">
        <v>795</v>
      </c>
      <c r="B230" s="5" t="s">
        <v>802</v>
      </c>
      <c r="C230" s="6" t="s">
        <v>183</v>
      </c>
      <c r="D230" s="5">
        <v>2002</v>
      </c>
      <c r="E230" s="5">
        <v>2002</v>
      </c>
      <c r="F230" s="7" t="s">
        <v>502</v>
      </c>
      <c r="G230" s="7" t="s">
        <v>24</v>
      </c>
      <c r="H230" s="6" t="s">
        <v>67</v>
      </c>
      <c r="I230" s="6" t="s">
        <v>68</v>
      </c>
      <c r="J230" s="6" t="s">
        <v>62</v>
      </c>
      <c r="K230" s="6" t="s">
        <v>67</v>
      </c>
      <c r="L230" s="5">
        <v>0</v>
      </c>
      <c r="M230" s="5">
        <v>0</v>
      </c>
    </row>
    <row r="231" spans="1:13">
      <c r="A231" s="6" t="s">
        <v>795</v>
      </c>
      <c r="B231" s="5" t="s">
        <v>803</v>
      </c>
      <c r="C231" s="6" t="s">
        <v>214</v>
      </c>
      <c r="D231" s="5">
        <v>2003</v>
      </c>
      <c r="E231" s="5">
        <v>2003</v>
      </c>
      <c r="F231" s="7" t="s">
        <v>498</v>
      </c>
      <c r="G231" s="7" t="s">
        <v>24</v>
      </c>
      <c r="H231" s="6" t="s">
        <v>130</v>
      </c>
      <c r="I231" s="6" t="s">
        <v>131</v>
      </c>
      <c r="J231" s="6" t="s">
        <v>215</v>
      </c>
      <c r="K231" s="6" t="s">
        <v>130</v>
      </c>
      <c r="L231" s="5">
        <v>0</v>
      </c>
      <c r="M231" s="5">
        <v>0</v>
      </c>
    </row>
    <row r="232" spans="1:13">
      <c r="A232" s="6" t="s">
        <v>795</v>
      </c>
      <c r="B232" s="5" t="s">
        <v>804</v>
      </c>
      <c r="C232" s="6" t="s">
        <v>228</v>
      </c>
      <c r="D232" s="5">
        <v>2002</v>
      </c>
      <c r="E232" s="5">
        <v>2002</v>
      </c>
      <c r="F232" s="7" t="s">
        <v>502</v>
      </c>
      <c r="G232" s="7" t="s">
        <v>35</v>
      </c>
      <c r="H232" s="6" t="s">
        <v>55</v>
      </c>
      <c r="I232" s="6" t="s">
        <v>76</v>
      </c>
      <c r="J232" s="6" t="s">
        <v>57</v>
      </c>
      <c r="K232" s="6" t="s">
        <v>55</v>
      </c>
      <c r="L232" s="5">
        <v>0</v>
      </c>
      <c r="M232" s="5">
        <v>0</v>
      </c>
    </row>
    <row r="233" spans="1:13">
      <c r="A233" s="6" t="s">
        <v>795</v>
      </c>
      <c r="B233" s="5" t="s">
        <v>805</v>
      </c>
      <c r="C233" s="6" t="s">
        <v>280</v>
      </c>
      <c r="D233" s="5">
        <v>2003</v>
      </c>
      <c r="E233" s="5">
        <v>2003</v>
      </c>
      <c r="F233" s="7" t="s">
        <v>498</v>
      </c>
      <c r="G233" s="7" t="s">
        <v>24</v>
      </c>
      <c r="H233" s="6" t="s">
        <v>19</v>
      </c>
      <c r="I233" s="6" t="s">
        <v>151</v>
      </c>
      <c r="J233" s="6" t="s">
        <v>152</v>
      </c>
      <c r="K233" s="6" t="s">
        <v>19</v>
      </c>
      <c r="L233" s="5">
        <v>0</v>
      </c>
      <c r="M233" s="5">
        <v>0</v>
      </c>
    </row>
    <row r="234" spans="1:13">
      <c r="A234" s="6" t="s">
        <v>795</v>
      </c>
      <c r="B234" s="5" t="s">
        <v>806</v>
      </c>
      <c r="C234" s="6" t="s">
        <v>301</v>
      </c>
      <c r="D234" s="5">
        <v>2000</v>
      </c>
      <c r="E234" s="5">
        <v>2000</v>
      </c>
      <c r="F234" s="7" t="s">
        <v>500</v>
      </c>
      <c r="G234" s="7" t="s">
        <v>18</v>
      </c>
      <c r="H234" s="6" t="s">
        <v>302</v>
      </c>
      <c r="I234" s="6" t="s">
        <v>303</v>
      </c>
      <c r="J234" s="6" t="s">
        <v>304</v>
      </c>
      <c r="K234" s="6" t="s">
        <v>36</v>
      </c>
      <c r="L234" s="5">
        <v>0</v>
      </c>
      <c r="M234" s="5">
        <v>0</v>
      </c>
    </row>
    <row r="235" spans="1:13">
      <c r="A235" s="6" t="s">
        <v>795</v>
      </c>
      <c r="B235" s="5" t="s">
        <v>807</v>
      </c>
      <c r="C235" s="6" t="s">
        <v>322</v>
      </c>
      <c r="D235" s="5">
        <v>2002</v>
      </c>
      <c r="E235" s="5">
        <v>2002</v>
      </c>
      <c r="F235" s="7" t="s">
        <v>502</v>
      </c>
      <c r="G235" s="7" t="s">
        <v>24</v>
      </c>
      <c r="H235" s="6" t="s">
        <v>60</v>
      </c>
      <c r="I235" s="6" t="s">
        <v>171</v>
      </c>
      <c r="J235" s="6" t="s">
        <v>172</v>
      </c>
      <c r="K235" s="6" t="s">
        <v>67</v>
      </c>
      <c r="L235" s="5">
        <v>0</v>
      </c>
      <c r="M235" s="5">
        <v>0</v>
      </c>
    </row>
    <row r="236" spans="1:13">
      <c r="A236" s="6" t="s">
        <v>795</v>
      </c>
      <c r="B236" s="5" t="s">
        <v>808</v>
      </c>
      <c r="C236" s="6" t="s">
        <v>324</v>
      </c>
      <c r="D236" s="5">
        <v>2003</v>
      </c>
      <c r="E236" s="5">
        <v>2003</v>
      </c>
      <c r="F236" s="7" t="s">
        <v>498</v>
      </c>
      <c r="G236" s="7" t="s">
        <v>18</v>
      </c>
      <c r="H236" s="6" t="s">
        <v>50</v>
      </c>
      <c r="I236" s="6" t="s">
        <v>51</v>
      </c>
      <c r="J236" s="6" t="s">
        <v>81</v>
      </c>
      <c r="K236" s="6" t="s">
        <v>50</v>
      </c>
      <c r="L236" s="5">
        <v>0</v>
      </c>
      <c r="M236" s="5">
        <v>0</v>
      </c>
    </row>
    <row r="237" spans="1:13">
      <c r="A237" s="6" t="s">
        <v>795</v>
      </c>
      <c r="B237" s="5" t="s">
        <v>809</v>
      </c>
      <c r="C237" s="6" t="s">
        <v>347</v>
      </c>
      <c r="D237" s="5">
        <v>2002</v>
      </c>
      <c r="E237" s="5">
        <v>2002</v>
      </c>
      <c r="F237" s="7" t="s">
        <v>502</v>
      </c>
      <c r="G237" s="7" t="s">
        <v>24</v>
      </c>
      <c r="H237" s="6" t="s">
        <v>45</v>
      </c>
      <c r="I237" s="6" t="s">
        <v>96</v>
      </c>
      <c r="J237" s="6" t="s">
        <v>348</v>
      </c>
      <c r="K237" s="6" t="s">
        <v>45</v>
      </c>
      <c r="L237" s="5">
        <v>0</v>
      </c>
      <c r="M237" s="5">
        <v>0</v>
      </c>
    </row>
    <row r="238" spans="1:13">
      <c r="A238" s="6" t="s">
        <v>795</v>
      </c>
      <c r="B238" s="5" t="s">
        <v>810</v>
      </c>
      <c r="C238" s="6" t="s">
        <v>414</v>
      </c>
      <c r="D238" s="5">
        <v>2001</v>
      </c>
      <c r="E238" s="5">
        <v>2001</v>
      </c>
      <c r="F238" s="7" t="s">
        <v>511</v>
      </c>
      <c r="G238" s="7" t="s">
        <v>18</v>
      </c>
      <c r="H238" s="6" t="s">
        <v>415</v>
      </c>
      <c r="I238" s="6" t="s">
        <v>416</v>
      </c>
      <c r="J238" s="6" t="s">
        <v>417</v>
      </c>
      <c r="K238" s="6" t="s">
        <v>25</v>
      </c>
      <c r="L238" s="5">
        <v>0</v>
      </c>
      <c r="M238" s="5">
        <v>0</v>
      </c>
    </row>
    <row r="239" spans="1:13">
      <c r="A239" s="6" t="s">
        <v>795</v>
      </c>
      <c r="B239" s="5" t="s">
        <v>811</v>
      </c>
      <c r="C239" s="6" t="s">
        <v>477</v>
      </c>
      <c r="D239" s="5">
        <v>2001</v>
      </c>
      <c r="E239" s="5">
        <v>2001</v>
      </c>
      <c r="F239" s="7" t="s">
        <v>511</v>
      </c>
      <c r="G239" s="7" t="s">
        <v>18</v>
      </c>
      <c r="H239" s="6" t="s">
        <v>50</v>
      </c>
      <c r="I239" s="6" t="s">
        <v>80</v>
      </c>
      <c r="J239" s="6" t="s">
        <v>81</v>
      </c>
      <c r="K239" s="6" t="s">
        <v>50</v>
      </c>
      <c r="L239" s="5">
        <v>0</v>
      </c>
      <c r="M239" s="5">
        <v>0</v>
      </c>
    </row>
  </sheetData>
  <autoFilter ref="A1:M239"/>
  <pageMargins left="0.7" right="0.7" top="0.75" bottom="0.75" header="0.3" footer="0.3"/>
  <pageSetup paperSize="9" orientation="portrait" r:id="rId1"/>
  <ignoredErrors>
    <ignoredError sqref="F2:G2 F3:F99 G4:G13 G15:G27 G29:G41 G43:G47 G49:G51 G54:G57 G59 G61 G63:G64 G66:G69 G71:G73 G75:G77 G79:G81 G84:G90 G92:G99 F128:G132 F133:F239 G134:G139 G142 G145:G147 G149:G150 G152:G153 G155:G157 G160:G161 G164:G167 G169:G177 G179:G186 G188:G192 G194:G199 G201:G206 G208 G210:G211 G213:G215 G219 G221:G225 G227:G233 G235 G2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P24"/>
  <sheetViews>
    <sheetView workbookViewId="0"/>
  </sheetViews>
  <sheetFormatPr defaultRowHeight="15"/>
  <cols>
    <col min="1" max="1" width="22.28515625" style="1" customWidth="1"/>
    <col min="2" max="3" width="10.28515625" style="1" customWidth="1"/>
    <col min="4" max="5" width="9.140625" style="1"/>
    <col min="6" max="16" width="5.28515625" style="1" customWidth="1"/>
    <col min="17" max="16384" width="9.140625" style="1"/>
  </cols>
  <sheetData>
    <row r="1" spans="1:16">
      <c r="A1" s="12" t="s">
        <v>481</v>
      </c>
      <c r="B1" s="12" t="s">
        <v>482</v>
      </c>
      <c r="C1" s="12"/>
      <c r="D1" s="12" t="s">
        <v>485</v>
      </c>
      <c r="E1" s="12" t="s">
        <v>486</v>
      </c>
      <c r="F1" s="12" t="s">
        <v>487</v>
      </c>
      <c r="G1" s="12"/>
      <c r="H1" s="12"/>
      <c r="I1" s="12"/>
      <c r="J1" s="12"/>
      <c r="K1" s="12"/>
      <c r="L1" s="12" t="s">
        <v>488</v>
      </c>
      <c r="M1" s="12"/>
      <c r="N1" s="12"/>
      <c r="O1" s="12"/>
      <c r="P1" s="12"/>
    </row>
    <row r="2" spans="1:16">
      <c r="A2" s="12"/>
      <c r="B2" s="13" t="s">
        <v>483</v>
      </c>
      <c r="C2" s="13" t="s">
        <v>484</v>
      </c>
      <c r="D2" s="12"/>
      <c r="E2" s="12"/>
      <c r="F2" s="13" t="s">
        <v>18</v>
      </c>
      <c r="G2" s="13">
        <v>1</v>
      </c>
      <c r="H2" s="13">
        <v>2</v>
      </c>
      <c r="I2" s="13">
        <v>3</v>
      </c>
      <c r="J2" s="13" t="s">
        <v>84</v>
      </c>
      <c r="K2" s="13" t="s">
        <v>262</v>
      </c>
      <c r="L2" s="13">
        <v>2000</v>
      </c>
      <c r="M2" s="13">
        <v>2001</v>
      </c>
      <c r="N2" s="13">
        <v>2002</v>
      </c>
      <c r="O2" s="13">
        <v>2003</v>
      </c>
      <c r="P2" s="13">
        <v>2004</v>
      </c>
    </row>
    <row r="3" spans="1:16">
      <c r="A3" s="14" t="s">
        <v>12</v>
      </c>
      <c r="B3" s="15">
        <v>7</v>
      </c>
      <c r="C3" s="15">
        <v>1</v>
      </c>
      <c r="D3" s="16"/>
      <c r="E3" s="16">
        <f t="shared" ref="E3:E23" si="0">SUM(B3:D3)</f>
        <v>8</v>
      </c>
      <c r="F3" s="16"/>
      <c r="G3" s="16">
        <v>5</v>
      </c>
      <c r="H3" s="16">
        <v>2</v>
      </c>
      <c r="I3" s="16">
        <v>1</v>
      </c>
      <c r="J3" s="16"/>
      <c r="K3" s="16"/>
      <c r="L3" s="16"/>
      <c r="M3" s="16"/>
      <c r="N3" s="16">
        <v>2</v>
      </c>
      <c r="O3" s="16">
        <v>4</v>
      </c>
      <c r="P3" s="16">
        <v>2</v>
      </c>
    </row>
    <row r="4" spans="1:16">
      <c r="A4" s="14" t="s">
        <v>50</v>
      </c>
      <c r="B4" s="15">
        <v>9</v>
      </c>
      <c r="C4" s="15">
        <v>3</v>
      </c>
      <c r="D4" s="16"/>
      <c r="E4" s="16">
        <f t="shared" si="0"/>
        <v>12</v>
      </c>
      <c r="F4" s="16">
        <v>2</v>
      </c>
      <c r="G4" s="16">
        <v>4</v>
      </c>
      <c r="H4" s="16">
        <v>5</v>
      </c>
      <c r="I4" s="16">
        <v>1</v>
      </c>
      <c r="J4" s="16"/>
      <c r="K4" s="16"/>
      <c r="L4" s="16">
        <v>1</v>
      </c>
      <c r="M4" s="16">
        <v>3</v>
      </c>
      <c r="N4" s="16">
        <v>2</v>
      </c>
      <c r="O4" s="16">
        <v>5</v>
      </c>
      <c r="P4" s="16">
        <v>1</v>
      </c>
    </row>
    <row r="5" spans="1:16">
      <c r="A5" s="14" t="s">
        <v>67</v>
      </c>
      <c r="B5" s="15">
        <v>9</v>
      </c>
      <c r="C5" s="15">
        <v>3</v>
      </c>
      <c r="D5" s="16"/>
      <c r="E5" s="16">
        <f t="shared" si="0"/>
        <v>12</v>
      </c>
      <c r="F5" s="16"/>
      <c r="G5" s="16">
        <v>7</v>
      </c>
      <c r="H5" s="16">
        <v>4</v>
      </c>
      <c r="I5" s="16"/>
      <c r="J5" s="16">
        <v>1</v>
      </c>
      <c r="K5" s="16"/>
      <c r="L5" s="16">
        <v>1</v>
      </c>
      <c r="M5" s="16">
        <v>2</v>
      </c>
      <c r="N5" s="16">
        <v>6</v>
      </c>
      <c r="O5" s="16">
        <v>2</v>
      </c>
      <c r="P5" s="16">
        <v>1</v>
      </c>
    </row>
    <row r="6" spans="1:16">
      <c r="A6" s="14" t="s">
        <v>55</v>
      </c>
      <c r="B6" s="15">
        <v>5</v>
      </c>
      <c r="C6" s="15">
        <v>3</v>
      </c>
      <c r="D6" s="16"/>
      <c r="E6" s="16">
        <f t="shared" si="0"/>
        <v>8</v>
      </c>
      <c r="F6" s="16">
        <v>1</v>
      </c>
      <c r="G6" s="16">
        <v>3</v>
      </c>
      <c r="H6" s="16"/>
      <c r="I6" s="16">
        <v>2</v>
      </c>
      <c r="J6" s="16">
        <v>2</v>
      </c>
      <c r="K6" s="16"/>
      <c r="L6" s="16"/>
      <c r="M6" s="16">
        <v>3</v>
      </c>
      <c r="N6" s="16">
        <v>5</v>
      </c>
      <c r="O6" s="16"/>
      <c r="P6" s="16"/>
    </row>
    <row r="7" spans="1:16">
      <c r="A7" s="14" t="s">
        <v>234</v>
      </c>
      <c r="B7" s="15">
        <v>2</v>
      </c>
      <c r="C7" s="15"/>
      <c r="D7" s="16"/>
      <c r="E7" s="16">
        <f t="shared" si="0"/>
        <v>2</v>
      </c>
      <c r="F7" s="16"/>
      <c r="G7" s="16"/>
      <c r="H7" s="16">
        <v>1</v>
      </c>
      <c r="I7" s="16">
        <v>1</v>
      </c>
      <c r="J7" s="16"/>
      <c r="K7" s="16"/>
      <c r="L7" s="16"/>
      <c r="M7" s="16"/>
      <c r="N7" s="16">
        <v>2</v>
      </c>
      <c r="O7" s="16"/>
      <c r="P7" s="16"/>
    </row>
    <row r="8" spans="1:16">
      <c r="A8" s="14" t="s">
        <v>105</v>
      </c>
      <c r="B8" s="15">
        <v>11</v>
      </c>
      <c r="C8" s="15"/>
      <c r="D8" s="16"/>
      <c r="E8" s="16">
        <f t="shared" si="0"/>
        <v>11</v>
      </c>
      <c r="F8" s="16">
        <v>7</v>
      </c>
      <c r="G8" s="16">
        <v>1</v>
      </c>
      <c r="H8" s="16"/>
      <c r="I8" s="16">
        <v>3</v>
      </c>
      <c r="J8" s="16"/>
      <c r="K8" s="16"/>
      <c r="L8" s="16">
        <v>5</v>
      </c>
      <c r="M8" s="16"/>
      <c r="N8" s="16">
        <v>4</v>
      </c>
      <c r="O8" s="16">
        <v>1</v>
      </c>
      <c r="P8" s="16">
        <v>1</v>
      </c>
    </row>
    <row r="9" spans="1:16">
      <c r="A9" s="14" t="s">
        <v>25</v>
      </c>
      <c r="B9" s="15">
        <v>6</v>
      </c>
      <c r="C9" s="15">
        <v>3</v>
      </c>
      <c r="D9" s="16"/>
      <c r="E9" s="16">
        <f t="shared" si="0"/>
        <v>9</v>
      </c>
      <c r="F9" s="16">
        <v>1</v>
      </c>
      <c r="G9" s="16">
        <v>5</v>
      </c>
      <c r="H9" s="16">
        <v>2</v>
      </c>
      <c r="I9" s="16">
        <v>1</v>
      </c>
      <c r="J9" s="16"/>
      <c r="K9" s="16"/>
      <c r="L9" s="16">
        <v>1</v>
      </c>
      <c r="M9" s="16">
        <v>3</v>
      </c>
      <c r="N9" s="16">
        <v>1</v>
      </c>
      <c r="O9" s="16">
        <v>3</v>
      </c>
      <c r="P9" s="16">
        <v>1</v>
      </c>
    </row>
    <row r="10" spans="1:16">
      <c r="A10" s="14" t="s">
        <v>249</v>
      </c>
      <c r="B10" s="15">
        <v>2</v>
      </c>
      <c r="C10" s="15">
        <v>2</v>
      </c>
      <c r="D10" s="16"/>
      <c r="E10" s="16">
        <f t="shared" si="0"/>
        <v>4</v>
      </c>
      <c r="F10" s="16"/>
      <c r="G10" s="16">
        <v>1</v>
      </c>
      <c r="H10" s="16"/>
      <c r="I10" s="16"/>
      <c r="J10" s="16">
        <v>3</v>
      </c>
      <c r="K10" s="16"/>
      <c r="L10" s="16">
        <v>1</v>
      </c>
      <c r="M10" s="16"/>
      <c r="N10" s="16">
        <v>1</v>
      </c>
      <c r="O10" s="16">
        <v>1</v>
      </c>
      <c r="P10" s="16">
        <v>1</v>
      </c>
    </row>
    <row r="11" spans="1:16">
      <c r="A11" s="14" t="s">
        <v>292</v>
      </c>
      <c r="B11" s="15">
        <v>1</v>
      </c>
      <c r="C11" s="15"/>
      <c r="D11" s="16"/>
      <c r="E11" s="16">
        <f t="shared" si="0"/>
        <v>1</v>
      </c>
      <c r="F11" s="16">
        <v>1</v>
      </c>
      <c r="G11" s="16"/>
      <c r="H11" s="16"/>
      <c r="I11" s="16"/>
      <c r="J11" s="16"/>
      <c r="K11" s="16"/>
      <c r="L11" s="16">
        <v>1</v>
      </c>
      <c r="M11" s="16"/>
      <c r="N11" s="16"/>
      <c r="O11" s="16"/>
      <c r="P11" s="16"/>
    </row>
    <row r="12" spans="1:16">
      <c r="A12" s="14" t="s">
        <v>130</v>
      </c>
      <c r="B12" s="15">
        <v>4</v>
      </c>
      <c r="C12" s="15">
        <v>3</v>
      </c>
      <c r="D12" s="16"/>
      <c r="E12" s="16">
        <f t="shared" si="0"/>
        <v>7</v>
      </c>
      <c r="F12" s="16"/>
      <c r="G12" s="16">
        <v>6</v>
      </c>
      <c r="H12" s="16">
        <v>1</v>
      </c>
      <c r="I12" s="16"/>
      <c r="J12" s="16"/>
      <c r="K12" s="16"/>
      <c r="L12" s="16">
        <v>2</v>
      </c>
      <c r="M12" s="16">
        <v>1</v>
      </c>
      <c r="N12" s="16">
        <v>2</v>
      </c>
      <c r="O12" s="16">
        <v>2</v>
      </c>
      <c r="P12" s="16"/>
    </row>
    <row r="13" spans="1:16">
      <c r="A13" s="14" t="s">
        <v>100</v>
      </c>
      <c r="B13" s="15">
        <v>4</v>
      </c>
      <c r="C13" s="15">
        <v>1</v>
      </c>
      <c r="D13" s="16"/>
      <c r="E13" s="16">
        <f t="shared" si="0"/>
        <v>5</v>
      </c>
      <c r="F13" s="16"/>
      <c r="G13" s="16"/>
      <c r="H13" s="16"/>
      <c r="I13" s="16"/>
      <c r="J13" s="16">
        <v>4</v>
      </c>
      <c r="K13" s="16">
        <v>1</v>
      </c>
      <c r="L13" s="16">
        <v>2</v>
      </c>
      <c r="M13" s="16">
        <v>1</v>
      </c>
      <c r="N13" s="16">
        <v>1</v>
      </c>
      <c r="O13" s="16">
        <v>1</v>
      </c>
      <c r="P13" s="16"/>
    </row>
    <row r="14" spans="1:16">
      <c r="A14" s="14" t="s">
        <v>287</v>
      </c>
      <c r="B14" s="15">
        <v>1</v>
      </c>
      <c r="C14" s="15">
        <v>1</v>
      </c>
      <c r="D14" s="16"/>
      <c r="E14" s="16">
        <f t="shared" si="0"/>
        <v>2</v>
      </c>
      <c r="F14" s="16"/>
      <c r="G14" s="16"/>
      <c r="H14" s="16">
        <v>1</v>
      </c>
      <c r="I14" s="16">
        <v>1</v>
      </c>
      <c r="J14" s="16"/>
      <c r="K14" s="16"/>
      <c r="L14" s="16"/>
      <c r="M14" s="16"/>
      <c r="N14" s="16">
        <v>2</v>
      </c>
      <c r="O14" s="16"/>
      <c r="P14" s="16"/>
    </row>
    <row r="15" spans="1:16">
      <c r="A15" s="14" t="s">
        <v>36</v>
      </c>
      <c r="B15" s="15">
        <v>14</v>
      </c>
      <c r="C15" s="15">
        <v>4</v>
      </c>
      <c r="D15" s="16"/>
      <c r="E15" s="16">
        <f t="shared" si="0"/>
        <v>18</v>
      </c>
      <c r="F15" s="16">
        <v>5</v>
      </c>
      <c r="G15" s="16">
        <v>2</v>
      </c>
      <c r="H15" s="16">
        <v>2</v>
      </c>
      <c r="I15" s="16">
        <v>7</v>
      </c>
      <c r="J15" s="16">
        <v>2</v>
      </c>
      <c r="K15" s="16"/>
      <c r="L15" s="16">
        <v>5</v>
      </c>
      <c r="M15" s="16">
        <v>2</v>
      </c>
      <c r="N15" s="16">
        <v>5</v>
      </c>
      <c r="O15" s="16">
        <v>5</v>
      </c>
      <c r="P15" s="16">
        <v>1</v>
      </c>
    </row>
    <row r="16" spans="1:16">
      <c r="A16" s="14" t="s">
        <v>30</v>
      </c>
      <c r="B16" s="15">
        <v>10</v>
      </c>
      <c r="C16" s="15">
        <v>1</v>
      </c>
      <c r="D16" s="16"/>
      <c r="E16" s="16">
        <f t="shared" si="0"/>
        <v>11</v>
      </c>
      <c r="F16" s="16">
        <v>1</v>
      </c>
      <c r="G16" s="16">
        <v>1</v>
      </c>
      <c r="H16" s="16">
        <v>5</v>
      </c>
      <c r="I16" s="16">
        <v>3</v>
      </c>
      <c r="J16" s="16">
        <v>1</v>
      </c>
      <c r="K16" s="16"/>
      <c r="L16" s="16"/>
      <c r="M16" s="16">
        <v>1</v>
      </c>
      <c r="N16" s="16">
        <v>6</v>
      </c>
      <c r="O16" s="16">
        <v>3</v>
      </c>
      <c r="P16" s="16">
        <v>1</v>
      </c>
    </row>
    <row r="17" spans="1:16">
      <c r="A17" s="14" t="s">
        <v>225</v>
      </c>
      <c r="B17" s="15">
        <v>6</v>
      </c>
      <c r="C17" s="15"/>
      <c r="D17" s="16"/>
      <c r="E17" s="16">
        <f t="shared" si="0"/>
        <v>6</v>
      </c>
      <c r="F17" s="16"/>
      <c r="G17" s="16">
        <v>4</v>
      </c>
      <c r="H17" s="16">
        <v>1</v>
      </c>
      <c r="I17" s="16">
        <v>1</v>
      </c>
      <c r="J17" s="16"/>
      <c r="K17" s="16"/>
      <c r="L17" s="16">
        <v>5</v>
      </c>
      <c r="M17" s="16">
        <v>1</v>
      </c>
      <c r="N17" s="16"/>
      <c r="O17" s="16"/>
      <c r="P17" s="16"/>
    </row>
    <row r="18" spans="1:16">
      <c r="A18" s="14" t="s">
        <v>71</v>
      </c>
      <c r="B18" s="15">
        <v>4</v>
      </c>
      <c r="C18" s="15">
        <v>1</v>
      </c>
      <c r="D18" s="16"/>
      <c r="E18" s="16">
        <f t="shared" si="0"/>
        <v>5</v>
      </c>
      <c r="F18" s="16">
        <v>1</v>
      </c>
      <c r="G18" s="16">
        <v>4</v>
      </c>
      <c r="H18" s="16"/>
      <c r="I18" s="16"/>
      <c r="J18" s="16"/>
      <c r="K18" s="16"/>
      <c r="L18" s="16">
        <v>1</v>
      </c>
      <c r="M18" s="16">
        <v>2</v>
      </c>
      <c r="N18" s="16">
        <v>2</v>
      </c>
      <c r="O18" s="16"/>
      <c r="P18" s="16"/>
    </row>
    <row r="19" spans="1:16">
      <c r="A19" s="14" t="s">
        <v>45</v>
      </c>
      <c r="B19" s="15">
        <v>9</v>
      </c>
      <c r="C19" s="15">
        <v>6</v>
      </c>
      <c r="D19" s="16"/>
      <c r="E19" s="16">
        <f t="shared" si="0"/>
        <v>15</v>
      </c>
      <c r="F19" s="16">
        <v>2</v>
      </c>
      <c r="G19" s="16">
        <v>5</v>
      </c>
      <c r="H19" s="16">
        <v>5</v>
      </c>
      <c r="I19" s="16">
        <v>3</v>
      </c>
      <c r="J19" s="16"/>
      <c r="K19" s="16"/>
      <c r="L19" s="16">
        <v>3</v>
      </c>
      <c r="M19" s="16">
        <v>3</v>
      </c>
      <c r="N19" s="16">
        <v>6</v>
      </c>
      <c r="O19" s="16">
        <v>1</v>
      </c>
      <c r="P19" s="16">
        <v>2</v>
      </c>
    </row>
    <row r="20" spans="1:16">
      <c r="A20" s="14" t="s">
        <v>19</v>
      </c>
      <c r="B20" s="15">
        <v>10</v>
      </c>
      <c r="C20" s="15">
        <v>3</v>
      </c>
      <c r="D20" s="16"/>
      <c r="E20" s="16">
        <f t="shared" si="0"/>
        <v>13</v>
      </c>
      <c r="F20" s="16">
        <v>1</v>
      </c>
      <c r="G20" s="16">
        <v>3</v>
      </c>
      <c r="H20" s="16">
        <v>3</v>
      </c>
      <c r="I20" s="16">
        <v>6</v>
      </c>
      <c r="J20" s="16"/>
      <c r="K20" s="16"/>
      <c r="L20" s="16">
        <v>1</v>
      </c>
      <c r="M20" s="16">
        <v>2</v>
      </c>
      <c r="N20" s="16">
        <v>4</v>
      </c>
      <c r="O20" s="16">
        <v>5</v>
      </c>
      <c r="P20" s="16">
        <v>1</v>
      </c>
    </row>
    <row r="21" spans="1:16">
      <c r="A21" s="14" t="s">
        <v>489</v>
      </c>
      <c r="B21" s="15">
        <v>3</v>
      </c>
      <c r="C21" s="15"/>
      <c r="D21" s="16"/>
      <c r="E21" s="16">
        <f t="shared" si="0"/>
        <v>3</v>
      </c>
      <c r="F21" s="16"/>
      <c r="G21" s="16"/>
      <c r="H21" s="16">
        <v>1</v>
      </c>
      <c r="I21" s="16">
        <v>1</v>
      </c>
      <c r="J21" s="16">
        <v>1</v>
      </c>
      <c r="K21" s="16"/>
      <c r="L21" s="16">
        <v>1</v>
      </c>
      <c r="M21" s="16">
        <v>1</v>
      </c>
      <c r="N21" s="16">
        <v>1</v>
      </c>
      <c r="O21" s="16"/>
      <c r="P21" s="16"/>
    </row>
    <row r="22" spans="1:16">
      <c r="A22" s="14" t="s">
        <v>297</v>
      </c>
      <c r="B22" s="15">
        <v>3</v>
      </c>
      <c r="C22" s="15"/>
      <c r="D22" s="16"/>
      <c r="E22" s="16">
        <f t="shared" si="0"/>
        <v>3</v>
      </c>
      <c r="F22" s="16"/>
      <c r="G22" s="16">
        <v>2</v>
      </c>
      <c r="H22" s="16">
        <v>1</v>
      </c>
      <c r="I22" s="16"/>
      <c r="J22" s="16"/>
      <c r="K22" s="16"/>
      <c r="L22" s="16">
        <v>2</v>
      </c>
      <c r="M22" s="16">
        <v>1</v>
      </c>
      <c r="N22" s="16"/>
      <c r="O22" s="16"/>
      <c r="P22" s="16"/>
    </row>
    <row r="23" spans="1:16">
      <c r="A23" s="14" t="s">
        <v>85</v>
      </c>
      <c r="B23" s="15">
        <v>9</v>
      </c>
      <c r="C23" s="15">
        <v>1</v>
      </c>
      <c r="D23" s="16"/>
      <c r="E23" s="16">
        <f t="shared" si="0"/>
        <v>10</v>
      </c>
      <c r="F23" s="16"/>
      <c r="G23" s="16">
        <v>2</v>
      </c>
      <c r="H23" s="16">
        <v>4</v>
      </c>
      <c r="I23" s="16">
        <v>1</v>
      </c>
      <c r="J23" s="16">
        <v>3</v>
      </c>
      <c r="K23" s="16"/>
      <c r="L23" s="16">
        <v>3</v>
      </c>
      <c r="M23" s="16">
        <v>1</v>
      </c>
      <c r="N23" s="16">
        <v>4</v>
      </c>
      <c r="O23" s="16">
        <v>1</v>
      </c>
      <c r="P23" s="16">
        <v>1</v>
      </c>
    </row>
    <row r="24" spans="1:16">
      <c r="A24" s="15" t="s">
        <v>490</v>
      </c>
      <c r="B24" s="15">
        <f t="shared" ref="B24:P24" si="1">SUM(B3:B23)</f>
        <v>129</v>
      </c>
      <c r="C24" s="15">
        <f t="shared" si="1"/>
        <v>36</v>
      </c>
      <c r="D24" s="15">
        <f t="shared" si="1"/>
        <v>0</v>
      </c>
      <c r="E24" s="15">
        <f t="shared" si="1"/>
        <v>165</v>
      </c>
      <c r="F24" s="15">
        <f t="shared" si="1"/>
        <v>22</v>
      </c>
      <c r="G24" s="15">
        <f t="shared" si="1"/>
        <v>55</v>
      </c>
      <c r="H24" s="15">
        <f t="shared" si="1"/>
        <v>38</v>
      </c>
      <c r="I24" s="15">
        <f t="shared" si="1"/>
        <v>32</v>
      </c>
      <c r="J24" s="15">
        <f t="shared" si="1"/>
        <v>17</v>
      </c>
      <c r="K24" s="15">
        <f t="shared" si="1"/>
        <v>1</v>
      </c>
      <c r="L24" s="15">
        <f t="shared" si="1"/>
        <v>35</v>
      </c>
      <c r="M24" s="15">
        <f t="shared" si="1"/>
        <v>27</v>
      </c>
      <c r="N24" s="15">
        <f t="shared" si="1"/>
        <v>56</v>
      </c>
      <c r="O24" s="15">
        <f t="shared" si="1"/>
        <v>34</v>
      </c>
      <c r="P24" s="15">
        <f t="shared" si="1"/>
        <v>13</v>
      </c>
    </row>
  </sheetData>
  <mergeCells count="6">
    <mergeCell ref="A1:A2"/>
    <mergeCell ref="B1:C1"/>
    <mergeCell ref="D1:D2"/>
    <mergeCell ref="E1:E2"/>
    <mergeCell ref="F1:K1"/>
    <mergeCell ref="L1:P1"/>
  </mergeCells>
  <pageMargins left="0.7" right="0.7" top="0.75" bottom="0.75" header="0.3" footer="0.3"/>
  <pageSetup paperSize="9" orientation="portrait" r:id="rId1"/>
  <ignoredErrors>
    <ignoredError sqref="F2:K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69"/>
  <sheetViews>
    <sheetView topLeftCell="B1" workbookViewId="0"/>
  </sheetViews>
  <sheetFormatPr defaultRowHeight="15"/>
  <cols>
    <col min="1" max="1" width="0" style="1" hidden="1" customWidth="1"/>
    <col min="2" max="2" width="21.85546875" style="1" customWidth="1"/>
    <col min="3" max="3" width="6.285156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 t="s">
        <v>10</v>
      </c>
      <c r="C2" s="2">
        <v>2003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>
      <c r="A3" s="5" t="s">
        <v>16</v>
      </c>
      <c r="B3" s="6" t="s">
        <v>17</v>
      </c>
      <c r="C3" s="5">
        <v>2000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>
      <c r="A4" s="5" t="s">
        <v>22</v>
      </c>
      <c r="B4" s="6" t="s">
        <v>23</v>
      </c>
      <c r="C4" s="5">
        <v>2002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15</v>
      </c>
      <c r="I4" s="5">
        <v>0</v>
      </c>
    </row>
    <row r="5" spans="1:9">
      <c r="A5" s="5" t="s">
        <v>28</v>
      </c>
      <c r="B5" s="6" t="s">
        <v>29</v>
      </c>
      <c r="C5" s="5">
        <v>2002</v>
      </c>
      <c r="D5" s="7" t="s">
        <v>11</v>
      </c>
      <c r="E5" s="6" t="s">
        <v>30</v>
      </c>
      <c r="F5" s="6" t="s">
        <v>31</v>
      </c>
      <c r="G5" s="6" t="s">
        <v>32</v>
      </c>
      <c r="H5" s="6" t="s">
        <v>15</v>
      </c>
      <c r="I5" s="5">
        <v>0</v>
      </c>
    </row>
    <row r="6" spans="1:9">
      <c r="A6" s="5" t="s">
        <v>33</v>
      </c>
      <c r="B6" s="6" t="s">
        <v>34</v>
      </c>
      <c r="C6" s="5">
        <v>2003</v>
      </c>
      <c r="D6" s="7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5">
        <v>0</v>
      </c>
    </row>
    <row r="7" spans="1:9">
      <c r="A7" s="5" t="s">
        <v>40</v>
      </c>
      <c r="B7" s="6" t="s">
        <v>41</v>
      </c>
      <c r="C7" s="5">
        <v>2002</v>
      </c>
      <c r="D7" s="7" t="s">
        <v>11</v>
      </c>
      <c r="E7" s="6" t="s">
        <v>30</v>
      </c>
      <c r="F7" s="6" t="s">
        <v>42</v>
      </c>
      <c r="G7" s="6" t="s">
        <v>32</v>
      </c>
      <c r="H7" s="6" t="s">
        <v>39</v>
      </c>
      <c r="I7" s="5">
        <v>0</v>
      </c>
    </row>
    <row r="8" spans="1:9">
      <c r="A8" s="5" t="s">
        <v>43</v>
      </c>
      <c r="B8" s="6" t="s">
        <v>44</v>
      </c>
      <c r="C8" s="5">
        <v>2002</v>
      </c>
      <c r="D8" s="7" t="s">
        <v>11</v>
      </c>
      <c r="E8" s="6" t="s">
        <v>45</v>
      </c>
      <c r="F8" s="6" t="s">
        <v>46</v>
      </c>
      <c r="G8" s="6" t="s">
        <v>47</v>
      </c>
      <c r="H8" s="6" t="s">
        <v>15</v>
      </c>
      <c r="I8" s="5">
        <v>0</v>
      </c>
    </row>
    <row r="9" spans="1:9">
      <c r="A9" s="5" t="s">
        <v>48</v>
      </c>
      <c r="B9" s="6" t="s">
        <v>49</v>
      </c>
      <c r="C9" s="5">
        <v>2004</v>
      </c>
      <c r="D9" s="7" t="s">
        <v>11</v>
      </c>
      <c r="E9" s="6" t="s">
        <v>50</v>
      </c>
      <c r="F9" s="6" t="s">
        <v>51</v>
      </c>
      <c r="G9" s="6" t="s">
        <v>52</v>
      </c>
      <c r="H9" s="6" t="s">
        <v>39</v>
      </c>
      <c r="I9" s="5">
        <v>0</v>
      </c>
    </row>
    <row r="10" spans="1:9">
      <c r="A10" s="5" t="s">
        <v>53</v>
      </c>
      <c r="B10" s="6" t="s">
        <v>54</v>
      </c>
      <c r="C10" s="5">
        <v>2001</v>
      </c>
      <c r="D10" s="7" t="s">
        <v>35</v>
      </c>
      <c r="E10" s="6" t="s">
        <v>55</v>
      </c>
      <c r="F10" s="6" t="s">
        <v>56</v>
      </c>
      <c r="G10" s="6" t="s">
        <v>57</v>
      </c>
      <c r="H10" s="6" t="s">
        <v>39</v>
      </c>
      <c r="I10" s="5">
        <v>0</v>
      </c>
    </row>
    <row r="11" spans="1:9">
      <c r="A11" s="5" t="s">
        <v>58</v>
      </c>
      <c r="B11" s="6" t="s">
        <v>59</v>
      </c>
      <c r="C11" s="5">
        <v>2000</v>
      </c>
      <c r="D11" s="7" t="s">
        <v>24</v>
      </c>
      <c r="E11" s="6" t="s">
        <v>60</v>
      </c>
      <c r="F11" s="6" t="s">
        <v>61</v>
      </c>
      <c r="G11" s="6" t="s">
        <v>62</v>
      </c>
      <c r="H11" s="6" t="s">
        <v>15</v>
      </c>
      <c r="I11" s="5">
        <v>0</v>
      </c>
    </row>
    <row r="12" spans="1:9">
      <c r="A12" s="5" t="s">
        <v>63</v>
      </c>
      <c r="B12" s="6" t="s">
        <v>64</v>
      </c>
      <c r="C12" s="5">
        <v>2002</v>
      </c>
      <c r="D12" s="7" t="s">
        <v>35</v>
      </c>
      <c r="E12" s="6" t="s">
        <v>36</v>
      </c>
      <c r="F12" s="6" t="s">
        <v>37</v>
      </c>
      <c r="G12" s="6" t="s">
        <v>38</v>
      </c>
      <c r="H12" s="6" t="s">
        <v>15</v>
      </c>
      <c r="I12" s="5">
        <v>0</v>
      </c>
    </row>
    <row r="13" spans="1:9">
      <c r="A13" s="5" t="s">
        <v>65</v>
      </c>
      <c r="B13" s="6" t="s">
        <v>66</v>
      </c>
      <c r="C13" s="5">
        <v>2002</v>
      </c>
      <c r="D13" s="7" t="s">
        <v>11</v>
      </c>
      <c r="E13" s="6" t="s">
        <v>67</v>
      </c>
      <c r="F13" s="6" t="s">
        <v>68</v>
      </c>
      <c r="G13" s="6" t="s">
        <v>62</v>
      </c>
      <c r="H13" s="6" t="s">
        <v>15</v>
      </c>
      <c r="I13" s="5">
        <v>0</v>
      </c>
    </row>
    <row r="14" spans="1:9">
      <c r="A14" s="5" t="s">
        <v>69</v>
      </c>
      <c r="B14" s="6" t="s">
        <v>70</v>
      </c>
      <c r="C14" s="5">
        <v>2000</v>
      </c>
      <c r="D14" s="7" t="s">
        <v>24</v>
      </c>
      <c r="E14" s="6" t="s">
        <v>71</v>
      </c>
      <c r="F14" s="6" t="s">
        <v>72</v>
      </c>
      <c r="G14" s="6" t="s">
        <v>73</v>
      </c>
      <c r="H14" s="6" t="s">
        <v>15</v>
      </c>
      <c r="I14" s="5">
        <v>0</v>
      </c>
    </row>
    <row r="15" spans="1:9">
      <c r="A15" s="5" t="s">
        <v>74</v>
      </c>
      <c r="B15" s="6" t="s">
        <v>75</v>
      </c>
      <c r="C15" s="5">
        <v>2002</v>
      </c>
      <c r="D15" s="7" t="s">
        <v>24</v>
      </c>
      <c r="E15" s="6" t="s">
        <v>55</v>
      </c>
      <c r="F15" s="6" t="s">
        <v>76</v>
      </c>
      <c r="G15" s="6" t="s">
        <v>77</v>
      </c>
      <c r="H15" s="6" t="s">
        <v>15</v>
      </c>
      <c r="I15" s="5">
        <v>0</v>
      </c>
    </row>
    <row r="16" spans="1:9">
      <c r="A16" s="5" t="s">
        <v>78</v>
      </c>
      <c r="B16" s="6" t="s">
        <v>79</v>
      </c>
      <c r="C16" s="5">
        <v>2001</v>
      </c>
      <c r="D16" s="7" t="s">
        <v>24</v>
      </c>
      <c r="E16" s="6" t="s">
        <v>50</v>
      </c>
      <c r="F16" s="6" t="s">
        <v>80</v>
      </c>
      <c r="G16" s="6" t="s">
        <v>81</v>
      </c>
      <c r="H16" s="6" t="s">
        <v>15</v>
      </c>
      <c r="I16" s="5">
        <v>0</v>
      </c>
    </row>
    <row r="17" spans="1:9">
      <c r="A17" s="5" t="s">
        <v>82</v>
      </c>
      <c r="B17" s="6" t="s">
        <v>83</v>
      </c>
      <c r="C17" s="5">
        <v>2000</v>
      </c>
      <c r="D17" s="7" t="s">
        <v>84</v>
      </c>
      <c r="E17" s="6" t="s">
        <v>85</v>
      </c>
      <c r="F17" s="6" t="s">
        <v>86</v>
      </c>
      <c r="G17" s="6" t="s">
        <v>87</v>
      </c>
      <c r="H17" s="6" t="s">
        <v>15</v>
      </c>
      <c r="I17" s="5">
        <v>0</v>
      </c>
    </row>
    <row r="18" spans="1:9">
      <c r="A18" s="5" t="s">
        <v>88</v>
      </c>
      <c r="B18" s="6" t="s">
        <v>89</v>
      </c>
      <c r="C18" s="5">
        <v>2001</v>
      </c>
      <c r="D18" s="7" t="s">
        <v>35</v>
      </c>
      <c r="E18" s="6" t="s">
        <v>85</v>
      </c>
      <c r="F18" s="6" t="s">
        <v>90</v>
      </c>
      <c r="G18" s="6" t="s">
        <v>91</v>
      </c>
      <c r="H18" s="6" t="s">
        <v>39</v>
      </c>
      <c r="I18" s="5">
        <v>0</v>
      </c>
    </row>
    <row r="19" spans="1:9">
      <c r="A19" s="5" t="s">
        <v>92</v>
      </c>
      <c r="B19" s="6" t="s">
        <v>93</v>
      </c>
      <c r="C19" s="5">
        <v>2002</v>
      </c>
      <c r="D19" s="7" t="s">
        <v>18</v>
      </c>
      <c r="E19" s="6" t="s">
        <v>55</v>
      </c>
      <c r="F19" s="6" t="s">
        <v>76</v>
      </c>
      <c r="G19" s="6" t="s">
        <v>57</v>
      </c>
      <c r="H19" s="6" t="s">
        <v>39</v>
      </c>
      <c r="I19" s="5">
        <v>0</v>
      </c>
    </row>
    <row r="20" spans="1:9">
      <c r="A20" s="5" t="s">
        <v>94</v>
      </c>
      <c r="B20" s="6" t="s">
        <v>95</v>
      </c>
      <c r="C20" s="5">
        <v>2001</v>
      </c>
      <c r="D20" s="7" t="s">
        <v>24</v>
      </c>
      <c r="E20" s="6" t="s">
        <v>45</v>
      </c>
      <c r="F20" s="6" t="s">
        <v>96</v>
      </c>
      <c r="G20" s="6" t="s">
        <v>97</v>
      </c>
      <c r="H20" s="6" t="s">
        <v>15</v>
      </c>
      <c r="I20" s="5">
        <v>0</v>
      </c>
    </row>
    <row r="21" spans="1:9">
      <c r="A21" s="5" t="s">
        <v>98</v>
      </c>
      <c r="B21" s="6" t="s">
        <v>99</v>
      </c>
      <c r="C21" s="5">
        <v>2000</v>
      </c>
      <c r="D21" s="7" t="s">
        <v>84</v>
      </c>
      <c r="E21" s="6" t="s">
        <v>100</v>
      </c>
      <c r="F21" s="6" t="s">
        <v>101</v>
      </c>
      <c r="G21" s="6" t="s">
        <v>102</v>
      </c>
      <c r="H21" s="6" t="s">
        <v>15</v>
      </c>
      <c r="I21" s="5">
        <v>0</v>
      </c>
    </row>
    <row r="22" spans="1:9">
      <c r="A22" s="5" t="s">
        <v>103</v>
      </c>
      <c r="B22" s="6" t="s">
        <v>104</v>
      </c>
      <c r="C22" s="5">
        <v>2002</v>
      </c>
      <c r="D22" s="7" t="s">
        <v>18</v>
      </c>
      <c r="E22" s="6" t="s">
        <v>105</v>
      </c>
      <c r="F22" s="6" t="s">
        <v>106</v>
      </c>
      <c r="G22" s="6" t="s">
        <v>107</v>
      </c>
      <c r="H22" s="6" t="s">
        <v>15</v>
      </c>
      <c r="I22" s="5">
        <v>0</v>
      </c>
    </row>
    <row r="23" spans="1:9">
      <c r="A23" s="5" t="s">
        <v>108</v>
      </c>
      <c r="B23" s="6" t="s">
        <v>109</v>
      </c>
      <c r="C23" s="5">
        <v>2000</v>
      </c>
      <c r="D23" s="7" t="s">
        <v>18</v>
      </c>
      <c r="E23" s="6" t="s">
        <v>105</v>
      </c>
      <c r="F23" s="6" t="s">
        <v>106</v>
      </c>
      <c r="G23" s="6" t="s">
        <v>107</v>
      </c>
      <c r="H23" s="6" t="s">
        <v>15</v>
      </c>
      <c r="I23" s="5">
        <v>0</v>
      </c>
    </row>
    <row r="24" spans="1:9">
      <c r="A24" s="5" t="s">
        <v>110</v>
      </c>
      <c r="B24" s="6" t="s">
        <v>111</v>
      </c>
      <c r="C24" s="5">
        <v>2002</v>
      </c>
      <c r="D24" s="7" t="s">
        <v>35</v>
      </c>
      <c r="E24" s="6" t="s">
        <v>36</v>
      </c>
      <c r="F24" s="6" t="s">
        <v>37</v>
      </c>
      <c r="G24" s="6" t="s">
        <v>112</v>
      </c>
      <c r="H24" s="6" t="s">
        <v>15</v>
      </c>
      <c r="I24" s="5">
        <v>0</v>
      </c>
    </row>
    <row r="25" spans="1:9">
      <c r="A25" s="5" t="s">
        <v>113</v>
      </c>
      <c r="B25" s="6" t="s">
        <v>114</v>
      </c>
      <c r="C25" s="5">
        <v>2004</v>
      </c>
      <c r="D25" s="7" t="s">
        <v>11</v>
      </c>
      <c r="E25" s="6" t="s">
        <v>25</v>
      </c>
      <c r="F25" s="6" t="s">
        <v>115</v>
      </c>
      <c r="G25" s="6" t="s">
        <v>116</v>
      </c>
      <c r="H25" s="6" t="s">
        <v>15</v>
      </c>
      <c r="I25" s="5">
        <v>0</v>
      </c>
    </row>
    <row r="26" spans="1:9">
      <c r="A26" s="5" t="s">
        <v>117</v>
      </c>
      <c r="B26" s="6" t="s">
        <v>118</v>
      </c>
      <c r="C26" s="5">
        <v>2004</v>
      </c>
      <c r="D26" s="7" t="s">
        <v>35</v>
      </c>
      <c r="E26" s="6" t="s">
        <v>30</v>
      </c>
      <c r="F26" s="6" t="s">
        <v>31</v>
      </c>
      <c r="G26" s="6" t="s">
        <v>32</v>
      </c>
      <c r="H26" s="6" t="s">
        <v>15</v>
      </c>
      <c r="I26" s="5">
        <v>0</v>
      </c>
    </row>
    <row r="27" spans="1:9">
      <c r="A27" s="5" t="s">
        <v>119</v>
      </c>
      <c r="B27" s="6" t="s">
        <v>120</v>
      </c>
      <c r="C27" s="5">
        <v>2003</v>
      </c>
      <c r="D27" s="7" t="s">
        <v>11</v>
      </c>
      <c r="E27" s="6" t="s">
        <v>85</v>
      </c>
      <c r="F27" s="6" t="s">
        <v>90</v>
      </c>
      <c r="G27" s="6" t="s">
        <v>91</v>
      </c>
      <c r="H27" s="6" t="s">
        <v>15</v>
      </c>
      <c r="I27" s="5">
        <v>0</v>
      </c>
    </row>
    <row r="28" spans="1:9">
      <c r="A28" s="5" t="s">
        <v>121</v>
      </c>
      <c r="B28" s="6" t="s">
        <v>122</v>
      </c>
      <c r="C28" s="5">
        <v>2003</v>
      </c>
      <c r="D28" s="7" t="s">
        <v>11</v>
      </c>
      <c r="E28" s="6" t="s">
        <v>25</v>
      </c>
      <c r="F28" s="6" t="s">
        <v>123</v>
      </c>
      <c r="G28" s="6" t="s">
        <v>116</v>
      </c>
      <c r="H28" s="6" t="s">
        <v>39</v>
      </c>
      <c r="I28" s="5">
        <v>0</v>
      </c>
    </row>
    <row r="29" spans="1:9">
      <c r="A29" s="5" t="s">
        <v>124</v>
      </c>
      <c r="B29" s="6" t="s">
        <v>125</v>
      </c>
      <c r="C29" s="5">
        <v>2003</v>
      </c>
      <c r="D29" s="7" t="s">
        <v>35</v>
      </c>
      <c r="E29" s="6" t="s">
        <v>19</v>
      </c>
      <c r="F29" s="6" t="s">
        <v>20</v>
      </c>
      <c r="G29" s="6" t="s">
        <v>21</v>
      </c>
      <c r="H29" s="6" t="s">
        <v>15</v>
      </c>
      <c r="I29" s="5">
        <v>0</v>
      </c>
    </row>
    <row r="30" spans="1:9">
      <c r="A30" s="5" t="s">
        <v>126</v>
      </c>
      <c r="B30" s="6" t="s">
        <v>127</v>
      </c>
      <c r="C30" s="5">
        <v>2004</v>
      </c>
      <c r="D30" s="7" t="s">
        <v>35</v>
      </c>
      <c r="E30" s="6" t="s">
        <v>19</v>
      </c>
      <c r="F30" s="6" t="s">
        <v>20</v>
      </c>
      <c r="G30" s="6" t="s">
        <v>21</v>
      </c>
      <c r="H30" s="6" t="s">
        <v>15</v>
      </c>
      <c r="I30" s="5">
        <v>0</v>
      </c>
    </row>
    <row r="31" spans="1:9">
      <c r="A31" s="5" t="s">
        <v>128</v>
      </c>
      <c r="B31" s="6" t="s">
        <v>129</v>
      </c>
      <c r="C31" s="5">
        <v>2001</v>
      </c>
      <c r="D31" s="7" t="s">
        <v>24</v>
      </c>
      <c r="E31" s="6" t="s">
        <v>130</v>
      </c>
      <c r="F31" s="6" t="s">
        <v>131</v>
      </c>
      <c r="G31" s="6" t="s">
        <v>132</v>
      </c>
      <c r="H31" s="6" t="s">
        <v>15</v>
      </c>
      <c r="I31" s="5">
        <v>0</v>
      </c>
    </row>
    <row r="32" spans="1:9">
      <c r="A32" s="5" t="s">
        <v>133</v>
      </c>
      <c r="B32" s="6" t="s">
        <v>134</v>
      </c>
      <c r="C32" s="5">
        <v>2002</v>
      </c>
      <c r="D32" s="7" t="s">
        <v>11</v>
      </c>
      <c r="E32" s="6" t="s">
        <v>67</v>
      </c>
      <c r="F32" s="6" t="s">
        <v>68</v>
      </c>
      <c r="G32" s="6" t="s">
        <v>62</v>
      </c>
      <c r="H32" s="6" t="s">
        <v>15</v>
      </c>
      <c r="I32" s="5">
        <v>0</v>
      </c>
    </row>
    <row r="33" spans="1:9">
      <c r="A33" s="5" t="s">
        <v>135</v>
      </c>
      <c r="B33" s="6" t="s">
        <v>136</v>
      </c>
      <c r="C33" s="5">
        <v>2002</v>
      </c>
      <c r="D33" s="7" t="s">
        <v>11</v>
      </c>
      <c r="E33" s="6" t="s">
        <v>30</v>
      </c>
      <c r="F33" s="6" t="s">
        <v>31</v>
      </c>
      <c r="G33" s="6" t="s">
        <v>32</v>
      </c>
      <c r="H33" s="6" t="s">
        <v>15</v>
      </c>
      <c r="I33" s="5">
        <v>0</v>
      </c>
    </row>
    <row r="34" spans="1:9">
      <c r="A34" s="5" t="s">
        <v>137</v>
      </c>
      <c r="B34" s="6" t="s">
        <v>138</v>
      </c>
      <c r="C34" s="5">
        <v>2001</v>
      </c>
      <c r="D34" s="7" t="s">
        <v>35</v>
      </c>
      <c r="E34" s="6" t="s">
        <v>36</v>
      </c>
      <c r="F34" s="6" t="s">
        <v>139</v>
      </c>
      <c r="G34" s="6" t="s">
        <v>112</v>
      </c>
      <c r="H34" s="6" t="s">
        <v>15</v>
      </c>
      <c r="I34" s="5">
        <v>0</v>
      </c>
    </row>
    <row r="35" spans="1:9">
      <c r="A35" s="5" t="s">
        <v>140</v>
      </c>
      <c r="B35" s="6" t="s">
        <v>141</v>
      </c>
      <c r="C35" s="5">
        <v>2002</v>
      </c>
      <c r="D35" s="7" t="s">
        <v>35</v>
      </c>
      <c r="E35" s="6" t="s">
        <v>36</v>
      </c>
      <c r="F35" s="6" t="s">
        <v>37</v>
      </c>
      <c r="G35" s="6" t="s">
        <v>142</v>
      </c>
      <c r="H35" s="6" t="s">
        <v>15</v>
      </c>
      <c r="I35" s="5">
        <v>0</v>
      </c>
    </row>
    <row r="36" spans="1:9">
      <c r="A36" s="5" t="s">
        <v>143</v>
      </c>
      <c r="B36" s="6" t="s">
        <v>144</v>
      </c>
      <c r="C36" s="5">
        <v>2001</v>
      </c>
      <c r="D36" s="7" t="s">
        <v>24</v>
      </c>
      <c r="E36" s="6" t="s">
        <v>25</v>
      </c>
      <c r="F36" s="6" t="s">
        <v>145</v>
      </c>
      <c r="G36" s="6" t="s">
        <v>146</v>
      </c>
      <c r="H36" s="6" t="s">
        <v>15</v>
      </c>
      <c r="I36" s="5">
        <v>0</v>
      </c>
    </row>
    <row r="37" spans="1:9">
      <c r="A37" s="5" t="s">
        <v>147</v>
      </c>
      <c r="B37" s="6" t="s">
        <v>148</v>
      </c>
      <c r="C37" s="5">
        <v>2000</v>
      </c>
      <c r="D37" s="7" t="s">
        <v>24</v>
      </c>
      <c r="E37" s="6" t="s">
        <v>85</v>
      </c>
      <c r="F37" s="6" t="s">
        <v>90</v>
      </c>
      <c r="G37" s="6" t="s">
        <v>91</v>
      </c>
      <c r="H37" s="6" t="s">
        <v>15</v>
      </c>
      <c r="I37" s="5">
        <v>0</v>
      </c>
    </row>
    <row r="38" spans="1:9">
      <c r="A38" s="5" t="s">
        <v>149</v>
      </c>
      <c r="B38" s="6" t="s">
        <v>150</v>
      </c>
      <c r="C38" s="5">
        <v>2001</v>
      </c>
      <c r="D38" s="7" t="s">
        <v>24</v>
      </c>
      <c r="E38" s="6" t="s">
        <v>19</v>
      </c>
      <c r="F38" s="6" t="s">
        <v>151</v>
      </c>
      <c r="G38" s="6" t="s">
        <v>152</v>
      </c>
      <c r="H38" s="6" t="s">
        <v>39</v>
      </c>
      <c r="I38" s="5">
        <v>0</v>
      </c>
    </row>
    <row r="39" spans="1:9">
      <c r="A39" s="5" t="s">
        <v>153</v>
      </c>
      <c r="B39" s="6" t="s">
        <v>154</v>
      </c>
      <c r="C39" s="5">
        <v>2004</v>
      </c>
      <c r="D39" s="7" t="s">
        <v>84</v>
      </c>
      <c r="E39" s="6" t="s">
        <v>85</v>
      </c>
      <c r="F39" s="6" t="s">
        <v>90</v>
      </c>
      <c r="G39" s="6" t="s">
        <v>91</v>
      </c>
      <c r="H39" s="6" t="s">
        <v>15</v>
      </c>
      <c r="I39" s="5">
        <v>0</v>
      </c>
    </row>
    <row r="40" spans="1:9">
      <c r="A40" s="5" t="s">
        <v>155</v>
      </c>
      <c r="B40" s="6" t="s">
        <v>156</v>
      </c>
      <c r="C40" s="5">
        <v>2002</v>
      </c>
      <c r="D40" s="7" t="s">
        <v>11</v>
      </c>
      <c r="E40" s="6" t="s">
        <v>85</v>
      </c>
      <c r="F40" s="6" t="s">
        <v>90</v>
      </c>
      <c r="G40" s="6" t="s">
        <v>91</v>
      </c>
      <c r="H40" s="6" t="s">
        <v>15</v>
      </c>
      <c r="I40" s="5">
        <v>0</v>
      </c>
    </row>
    <row r="41" spans="1:9">
      <c r="A41" s="5" t="s">
        <v>157</v>
      </c>
      <c r="B41" s="6" t="s">
        <v>158</v>
      </c>
      <c r="C41" s="5">
        <v>2003</v>
      </c>
      <c r="D41" s="7" t="s">
        <v>11</v>
      </c>
      <c r="E41" s="6" t="s">
        <v>30</v>
      </c>
      <c r="F41" s="6" t="s">
        <v>31</v>
      </c>
      <c r="G41" s="6" t="s">
        <v>32</v>
      </c>
      <c r="H41" s="6" t="s">
        <v>15</v>
      </c>
      <c r="I41" s="5">
        <v>0</v>
      </c>
    </row>
    <row r="42" spans="1:9">
      <c r="A42" s="5" t="s">
        <v>159</v>
      </c>
      <c r="B42" s="6" t="s">
        <v>160</v>
      </c>
      <c r="C42" s="5">
        <v>2002</v>
      </c>
      <c r="D42" s="7" t="s">
        <v>24</v>
      </c>
      <c r="E42" s="6" t="s">
        <v>71</v>
      </c>
      <c r="F42" s="6" t="s">
        <v>161</v>
      </c>
      <c r="G42" s="6" t="s">
        <v>73</v>
      </c>
      <c r="H42" s="6" t="s">
        <v>15</v>
      </c>
      <c r="I42" s="5">
        <v>0</v>
      </c>
    </row>
    <row r="43" spans="1:9">
      <c r="A43" s="5" t="s">
        <v>162</v>
      </c>
      <c r="B43" s="6" t="s">
        <v>163</v>
      </c>
      <c r="C43" s="5">
        <v>2002</v>
      </c>
      <c r="D43" s="7" t="s">
        <v>35</v>
      </c>
      <c r="E43" s="6" t="s">
        <v>19</v>
      </c>
      <c r="F43" s="6" t="s">
        <v>151</v>
      </c>
      <c r="G43" s="6" t="s">
        <v>152</v>
      </c>
      <c r="H43" s="6" t="s">
        <v>15</v>
      </c>
      <c r="I43" s="5">
        <v>0</v>
      </c>
    </row>
    <row r="44" spans="1:9">
      <c r="A44" s="5" t="s">
        <v>164</v>
      </c>
      <c r="B44" s="6" t="s">
        <v>165</v>
      </c>
      <c r="C44" s="5">
        <v>2004</v>
      </c>
      <c r="D44" s="7" t="s">
        <v>35</v>
      </c>
      <c r="E44" s="6" t="s">
        <v>12</v>
      </c>
      <c r="F44" s="6" t="s">
        <v>13</v>
      </c>
      <c r="G44" s="6" t="s">
        <v>14</v>
      </c>
      <c r="H44" s="6" t="s">
        <v>15</v>
      </c>
      <c r="I44" s="5">
        <v>0</v>
      </c>
    </row>
    <row r="45" spans="1:9">
      <c r="A45" s="5" t="s">
        <v>166</v>
      </c>
      <c r="B45" s="6" t="s">
        <v>167</v>
      </c>
      <c r="C45" s="5">
        <v>2002</v>
      </c>
      <c r="D45" s="7" t="s">
        <v>84</v>
      </c>
      <c r="E45" s="6" t="s">
        <v>55</v>
      </c>
      <c r="F45" s="6" t="s">
        <v>76</v>
      </c>
      <c r="G45" s="6" t="s">
        <v>168</v>
      </c>
      <c r="H45" s="6" t="s">
        <v>15</v>
      </c>
      <c r="I45" s="5">
        <v>0</v>
      </c>
    </row>
    <row r="46" spans="1:9">
      <c r="A46" s="5" t="s">
        <v>169</v>
      </c>
      <c r="B46" s="6" t="s">
        <v>170</v>
      </c>
      <c r="C46" s="5">
        <v>2001</v>
      </c>
      <c r="D46" s="7" t="s">
        <v>24</v>
      </c>
      <c r="E46" s="6" t="s">
        <v>67</v>
      </c>
      <c r="F46" s="6" t="s">
        <v>171</v>
      </c>
      <c r="G46" s="6" t="s">
        <v>172</v>
      </c>
      <c r="H46" s="6" t="s">
        <v>39</v>
      </c>
      <c r="I46" s="5">
        <v>0</v>
      </c>
    </row>
    <row r="47" spans="1:9">
      <c r="A47" s="5" t="s">
        <v>173</v>
      </c>
      <c r="B47" s="6" t="s">
        <v>174</v>
      </c>
      <c r="C47" s="5">
        <v>2000</v>
      </c>
      <c r="D47" s="7" t="s">
        <v>18</v>
      </c>
      <c r="E47" s="6" t="s">
        <v>105</v>
      </c>
      <c r="F47" s="6" t="s">
        <v>175</v>
      </c>
      <c r="G47" s="6" t="s">
        <v>176</v>
      </c>
      <c r="H47" s="6" t="s">
        <v>15</v>
      </c>
      <c r="I47" s="5">
        <v>0</v>
      </c>
    </row>
    <row r="48" spans="1:9">
      <c r="A48" s="5" t="s">
        <v>177</v>
      </c>
      <c r="B48" s="6" t="s">
        <v>178</v>
      </c>
      <c r="C48" s="5">
        <v>2003</v>
      </c>
      <c r="D48" s="7" t="s">
        <v>24</v>
      </c>
      <c r="E48" s="6" t="s">
        <v>12</v>
      </c>
      <c r="F48" s="6" t="s">
        <v>13</v>
      </c>
      <c r="G48" s="6" t="s">
        <v>14</v>
      </c>
      <c r="H48" s="6" t="s">
        <v>15</v>
      </c>
      <c r="I48" s="5">
        <v>0</v>
      </c>
    </row>
    <row r="49" spans="1:9">
      <c r="A49" s="5" t="s">
        <v>179</v>
      </c>
      <c r="B49" s="6" t="s">
        <v>180</v>
      </c>
      <c r="C49" s="5">
        <v>2001</v>
      </c>
      <c r="D49" s="7" t="s">
        <v>24</v>
      </c>
      <c r="E49" s="6" t="s">
        <v>71</v>
      </c>
      <c r="F49" s="6" t="s">
        <v>72</v>
      </c>
      <c r="G49" s="6" t="s">
        <v>181</v>
      </c>
      <c r="H49" s="6" t="s">
        <v>39</v>
      </c>
      <c r="I49" s="5">
        <v>0</v>
      </c>
    </row>
    <row r="50" spans="1:9">
      <c r="A50" s="5" t="s">
        <v>182</v>
      </c>
      <c r="B50" s="6" t="s">
        <v>183</v>
      </c>
      <c r="C50" s="5">
        <v>2002</v>
      </c>
      <c r="D50" s="7" t="s">
        <v>24</v>
      </c>
      <c r="E50" s="6" t="s">
        <v>67</v>
      </c>
      <c r="F50" s="6" t="s">
        <v>68</v>
      </c>
      <c r="G50" s="6" t="s">
        <v>62</v>
      </c>
      <c r="H50" s="6" t="s">
        <v>39</v>
      </c>
      <c r="I50" s="5">
        <v>0</v>
      </c>
    </row>
    <row r="51" spans="1:9">
      <c r="A51" s="5" t="s">
        <v>184</v>
      </c>
      <c r="B51" s="6" t="s">
        <v>185</v>
      </c>
      <c r="C51" s="5">
        <v>2003</v>
      </c>
      <c r="D51" s="7" t="s">
        <v>35</v>
      </c>
      <c r="E51" s="6" t="s">
        <v>36</v>
      </c>
      <c r="F51" s="6" t="s">
        <v>37</v>
      </c>
      <c r="G51" s="6" t="s">
        <v>112</v>
      </c>
      <c r="H51" s="6" t="s">
        <v>15</v>
      </c>
      <c r="I51" s="5">
        <v>0</v>
      </c>
    </row>
    <row r="52" spans="1:9">
      <c r="A52" s="5" t="s">
        <v>186</v>
      </c>
      <c r="B52" s="6" t="s">
        <v>187</v>
      </c>
      <c r="C52" s="5">
        <v>2002</v>
      </c>
      <c r="D52" s="7" t="s">
        <v>11</v>
      </c>
      <c r="E52" s="6" t="s">
        <v>36</v>
      </c>
      <c r="F52" s="6" t="s">
        <v>37</v>
      </c>
      <c r="G52" s="6" t="s">
        <v>142</v>
      </c>
      <c r="H52" s="6" t="s">
        <v>15</v>
      </c>
      <c r="I52" s="5">
        <v>0</v>
      </c>
    </row>
    <row r="53" spans="1:9">
      <c r="A53" s="5" t="s">
        <v>188</v>
      </c>
      <c r="B53" s="6" t="s">
        <v>189</v>
      </c>
      <c r="C53" s="5">
        <v>2002</v>
      </c>
      <c r="D53" s="7" t="s">
        <v>11</v>
      </c>
      <c r="E53" s="6" t="s">
        <v>19</v>
      </c>
      <c r="F53" s="6" t="s">
        <v>151</v>
      </c>
      <c r="G53" s="6" t="s">
        <v>152</v>
      </c>
      <c r="H53" s="6" t="s">
        <v>15</v>
      </c>
      <c r="I53" s="5">
        <v>0</v>
      </c>
    </row>
    <row r="54" spans="1:9">
      <c r="A54" s="5" t="s">
        <v>190</v>
      </c>
      <c r="B54" s="6" t="s">
        <v>191</v>
      </c>
      <c r="C54" s="5">
        <v>2000</v>
      </c>
      <c r="D54" s="7" t="s">
        <v>24</v>
      </c>
      <c r="E54" s="6" t="s">
        <v>192</v>
      </c>
      <c r="F54" s="6" t="s">
        <v>193</v>
      </c>
      <c r="G54" s="6" t="s">
        <v>194</v>
      </c>
      <c r="H54" s="6" t="s">
        <v>15</v>
      </c>
      <c r="I54" s="5">
        <v>0</v>
      </c>
    </row>
    <row r="55" spans="1:9">
      <c r="A55" s="5" t="s">
        <v>195</v>
      </c>
      <c r="B55" s="6" t="s">
        <v>196</v>
      </c>
      <c r="C55" s="5">
        <v>2000</v>
      </c>
      <c r="D55" s="7" t="s">
        <v>11</v>
      </c>
      <c r="E55" s="6" t="s">
        <v>192</v>
      </c>
      <c r="F55" s="6" t="s">
        <v>197</v>
      </c>
      <c r="G55" s="6" t="s">
        <v>194</v>
      </c>
      <c r="H55" s="6" t="s">
        <v>15</v>
      </c>
      <c r="I55" s="5">
        <v>0</v>
      </c>
    </row>
    <row r="56" spans="1:9">
      <c r="A56" s="5" t="s">
        <v>198</v>
      </c>
      <c r="B56" s="6" t="s">
        <v>199</v>
      </c>
      <c r="C56" s="5">
        <v>2000</v>
      </c>
      <c r="D56" s="7" t="s">
        <v>35</v>
      </c>
      <c r="E56" s="6" t="s">
        <v>19</v>
      </c>
      <c r="F56" s="6" t="s">
        <v>200</v>
      </c>
      <c r="G56" s="6" t="s">
        <v>201</v>
      </c>
      <c r="H56" s="6" t="s">
        <v>15</v>
      </c>
      <c r="I56" s="5">
        <v>0</v>
      </c>
    </row>
    <row r="57" spans="1:9">
      <c r="A57" s="5" t="s">
        <v>202</v>
      </c>
      <c r="B57" s="6" t="s">
        <v>203</v>
      </c>
      <c r="C57" s="5">
        <v>2002</v>
      </c>
      <c r="D57" s="7" t="s">
        <v>24</v>
      </c>
      <c r="E57" s="6" t="s">
        <v>12</v>
      </c>
      <c r="F57" s="6" t="s">
        <v>13</v>
      </c>
      <c r="G57" s="6" t="s">
        <v>14</v>
      </c>
      <c r="H57" s="6" t="s">
        <v>15</v>
      </c>
      <c r="I57" s="5">
        <v>0</v>
      </c>
    </row>
    <row r="58" spans="1:9">
      <c r="A58" s="5" t="s">
        <v>204</v>
      </c>
      <c r="B58" s="6" t="s">
        <v>205</v>
      </c>
      <c r="C58" s="5">
        <v>2000</v>
      </c>
      <c r="D58" s="7" t="s">
        <v>18</v>
      </c>
      <c r="E58" s="6" t="s">
        <v>105</v>
      </c>
      <c r="F58" s="6" t="s">
        <v>175</v>
      </c>
      <c r="G58" s="6" t="s">
        <v>176</v>
      </c>
      <c r="H58" s="6" t="s">
        <v>15</v>
      </c>
      <c r="I58" s="5">
        <v>0</v>
      </c>
    </row>
    <row r="59" spans="1:9">
      <c r="A59" s="5" t="s">
        <v>206</v>
      </c>
      <c r="B59" s="6" t="s">
        <v>207</v>
      </c>
      <c r="C59" s="5">
        <v>2002</v>
      </c>
      <c r="D59" s="7" t="s">
        <v>24</v>
      </c>
      <c r="E59" s="6" t="s">
        <v>67</v>
      </c>
      <c r="F59" s="6" t="s">
        <v>171</v>
      </c>
      <c r="G59" s="6" t="s">
        <v>172</v>
      </c>
      <c r="H59" s="6" t="s">
        <v>15</v>
      </c>
      <c r="I59" s="5">
        <v>0</v>
      </c>
    </row>
    <row r="60" spans="1:9">
      <c r="A60" s="5" t="s">
        <v>208</v>
      </c>
      <c r="B60" s="6" t="s">
        <v>209</v>
      </c>
      <c r="C60" s="5">
        <v>2004</v>
      </c>
      <c r="D60" s="7" t="s">
        <v>24</v>
      </c>
      <c r="E60" s="6" t="s">
        <v>210</v>
      </c>
      <c r="F60" s="6" t="s">
        <v>211</v>
      </c>
      <c r="G60" s="6" t="s">
        <v>212</v>
      </c>
      <c r="H60" s="6" t="s">
        <v>15</v>
      </c>
      <c r="I60" s="5">
        <v>1</v>
      </c>
    </row>
    <row r="61" spans="1:9">
      <c r="A61" s="5" t="s">
        <v>213</v>
      </c>
      <c r="B61" s="6" t="s">
        <v>214</v>
      </c>
      <c r="C61" s="5">
        <v>2003</v>
      </c>
      <c r="D61" s="7" t="s">
        <v>24</v>
      </c>
      <c r="E61" s="6" t="s">
        <v>130</v>
      </c>
      <c r="F61" s="6" t="s">
        <v>131</v>
      </c>
      <c r="G61" s="6" t="s">
        <v>215</v>
      </c>
      <c r="H61" s="6" t="s">
        <v>39</v>
      </c>
      <c r="I61" s="5">
        <v>0</v>
      </c>
    </row>
    <row r="62" spans="1:9">
      <c r="A62" s="5" t="s">
        <v>216</v>
      </c>
      <c r="B62" s="6" t="s">
        <v>217</v>
      </c>
      <c r="C62" s="5">
        <v>2003</v>
      </c>
      <c r="D62" s="7" t="s">
        <v>24</v>
      </c>
      <c r="E62" s="6" t="s">
        <v>12</v>
      </c>
      <c r="F62" s="6" t="s">
        <v>13</v>
      </c>
      <c r="G62" s="6" t="s">
        <v>14</v>
      </c>
      <c r="H62" s="6" t="s">
        <v>15</v>
      </c>
      <c r="I62" s="5">
        <v>0</v>
      </c>
    </row>
    <row r="63" spans="1:9">
      <c r="A63" s="5" t="s">
        <v>218</v>
      </c>
      <c r="B63" s="6" t="s">
        <v>219</v>
      </c>
      <c r="C63" s="5">
        <v>2003</v>
      </c>
      <c r="D63" s="7" t="s">
        <v>84</v>
      </c>
      <c r="E63" s="6" t="s">
        <v>100</v>
      </c>
      <c r="F63" s="6" t="s">
        <v>101</v>
      </c>
      <c r="G63" s="6" t="s">
        <v>102</v>
      </c>
      <c r="H63" s="6" t="s">
        <v>39</v>
      </c>
      <c r="I63" s="5">
        <v>0</v>
      </c>
    </row>
    <row r="64" spans="1:9">
      <c r="A64" s="5" t="s">
        <v>220</v>
      </c>
      <c r="B64" s="6" t="s">
        <v>221</v>
      </c>
      <c r="C64" s="5">
        <v>2001</v>
      </c>
      <c r="D64" s="7" t="s">
        <v>18</v>
      </c>
      <c r="E64" s="6" t="s">
        <v>45</v>
      </c>
      <c r="F64" s="6" t="s">
        <v>96</v>
      </c>
      <c r="G64" s="6" t="s">
        <v>222</v>
      </c>
      <c r="H64" s="6" t="s">
        <v>39</v>
      </c>
      <c r="I64" s="5">
        <v>0</v>
      </c>
    </row>
    <row r="65" spans="1:9">
      <c r="A65" s="5" t="s">
        <v>223</v>
      </c>
      <c r="B65" s="6" t="s">
        <v>224</v>
      </c>
      <c r="C65" s="5">
        <v>2000</v>
      </c>
      <c r="D65" s="7" t="s">
        <v>24</v>
      </c>
      <c r="E65" s="6" t="s">
        <v>225</v>
      </c>
      <c r="F65" s="6" t="s">
        <v>193</v>
      </c>
      <c r="G65" s="6" t="s">
        <v>226</v>
      </c>
      <c r="H65" s="6" t="s">
        <v>15</v>
      </c>
      <c r="I65" s="5">
        <v>0</v>
      </c>
    </row>
    <row r="66" spans="1:9">
      <c r="A66" s="5" t="s">
        <v>227</v>
      </c>
      <c r="B66" s="6" t="s">
        <v>228</v>
      </c>
      <c r="C66" s="5">
        <v>2002</v>
      </c>
      <c r="D66" s="7" t="s">
        <v>35</v>
      </c>
      <c r="E66" s="6" t="s">
        <v>55</v>
      </c>
      <c r="F66" s="6" t="s">
        <v>76</v>
      </c>
      <c r="G66" s="6" t="s">
        <v>57</v>
      </c>
      <c r="H66" s="6" t="s">
        <v>39</v>
      </c>
      <c r="I66" s="5">
        <v>0</v>
      </c>
    </row>
    <row r="67" spans="1:9">
      <c r="A67" s="5" t="s">
        <v>229</v>
      </c>
      <c r="B67" s="6" t="s">
        <v>230</v>
      </c>
      <c r="C67" s="5">
        <v>2002</v>
      </c>
      <c r="D67" s="7" t="s">
        <v>84</v>
      </c>
      <c r="E67" s="6" t="s">
        <v>36</v>
      </c>
      <c r="F67" s="6" t="s">
        <v>37</v>
      </c>
      <c r="G67" s="6" t="s">
        <v>231</v>
      </c>
      <c r="H67" s="6" t="s">
        <v>39</v>
      </c>
      <c r="I67" s="5">
        <v>0</v>
      </c>
    </row>
    <row r="68" spans="1:9">
      <c r="A68" s="5" t="s">
        <v>232</v>
      </c>
      <c r="B68" s="6" t="s">
        <v>233</v>
      </c>
      <c r="C68" s="5">
        <v>2002</v>
      </c>
      <c r="D68" s="7" t="s">
        <v>35</v>
      </c>
      <c r="E68" s="6" t="s">
        <v>234</v>
      </c>
      <c r="F68" s="6" t="s">
        <v>235</v>
      </c>
      <c r="G68" s="6" t="s">
        <v>236</v>
      </c>
      <c r="H68" s="6" t="s">
        <v>15</v>
      </c>
      <c r="I68" s="5">
        <v>0</v>
      </c>
    </row>
    <row r="69" spans="1:9">
      <c r="A69" s="5" t="s">
        <v>237</v>
      </c>
      <c r="B69" s="6" t="s">
        <v>238</v>
      </c>
      <c r="C69" s="5">
        <v>2000</v>
      </c>
      <c r="D69" s="7" t="s">
        <v>24</v>
      </c>
      <c r="E69" s="6" t="s">
        <v>50</v>
      </c>
      <c r="F69" s="6" t="s">
        <v>80</v>
      </c>
      <c r="G69" s="6" t="s">
        <v>81</v>
      </c>
      <c r="H69" s="6" t="s">
        <v>15</v>
      </c>
      <c r="I69" s="5">
        <v>0</v>
      </c>
    </row>
    <row r="70" spans="1:9">
      <c r="A70" s="5" t="s">
        <v>239</v>
      </c>
      <c r="B70" s="6" t="s">
        <v>240</v>
      </c>
      <c r="C70" s="5">
        <v>2002</v>
      </c>
      <c r="D70" s="7" t="s">
        <v>84</v>
      </c>
      <c r="E70" s="6" t="s">
        <v>85</v>
      </c>
      <c r="F70" s="6" t="s">
        <v>90</v>
      </c>
      <c r="G70" s="6" t="s">
        <v>91</v>
      </c>
      <c r="H70" s="6" t="s">
        <v>15</v>
      </c>
      <c r="I70" s="5">
        <v>0</v>
      </c>
    </row>
    <row r="71" spans="1:9">
      <c r="A71" s="5" t="s">
        <v>241</v>
      </c>
      <c r="B71" s="6" t="s">
        <v>242</v>
      </c>
      <c r="C71" s="5">
        <v>2002</v>
      </c>
      <c r="D71" s="7" t="s">
        <v>24</v>
      </c>
      <c r="E71" s="6" t="s">
        <v>71</v>
      </c>
      <c r="F71" s="6" t="s">
        <v>161</v>
      </c>
      <c r="G71" s="6" t="s">
        <v>243</v>
      </c>
      <c r="H71" s="6" t="s">
        <v>15</v>
      </c>
      <c r="I71" s="5">
        <v>0</v>
      </c>
    </row>
    <row r="72" spans="1:9">
      <c r="A72" s="5" t="s">
        <v>244</v>
      </c>
      <c r="B72" s="6" t="s">
        <v>245</v>
      </c>
      <c r="C72" s="5">
        <v>2003</v>
      </c>
      <c r="D72" s="7" t="s">
        <v>35</v>
      </c>
      <c r="E72" s="6" t="s">
        <v>105</v>
      </c>
      <c r="F72" s="6" t="s">
        <v>106</v>
      </c>
      <c r="G72" s="6" t="s">
        <v>246</v>
      </c>
      <c r="H72" s="6" t="s">
        <v>15</v>
      </c>
      <c r="I72" s="5">
        <v>0</v>
      </c>
    </row>
    <row r="73" spans="1:9">
      <c r="A73" s="5" t="s">
        <v>247</v>
      </c>
      <c r="B73" s="6" t="s">
        <v>248</v>
      </c>
      <c r="C73" s="5">
        <v>2003</v>
      </c>
      <c r="D73" s="7" t="s">
        <v>84</v>
      </c>
      <c r="E73" s="6" t="s">
        <v>249</v>
      </c>
      <c r="F73" s="6" t="s">
        <v>250</v>
      </c>
      <c r="G73" s="6" t="s">
        <v>251</v>
      </c>
      <c r="H73" s="6" t="s">
        <v>39</v>
      </c>
      <c r="I73" s="5">
        <v>0</v>
      </c>
    </row>
    <row r="74" spans="1:9">
      <c r="A74" s="5" t="s">
        <v>252</v>
      </c>
      <c r="B74" s="6" t="s">
        <v>253</v>
      </c>
      <c r="C74" s="5">
        <v>2000</v>
      </c>
      <c r="D74" s="7" t="s">
        <v>18</v>
      </c>
      <c r="E74" s="6" t="s">
        <v>45</v>
      </c>
      <c r="F74" s="6" t="s">
        <v>96</v>
      </c>
      <c r="G74" s="6" t="s">
        <v>97</v>
      </c>
      <c r="H74" s="6" t="s">
        <v>15</v>
      </c>
      <c r="I74" s="5">
        <v>0</v>
      </c>
    </row>
    <row r="75" spans="1:9">
      <c r="A75" s="5" t="s">
        <v>254</v>
      </c>
      <c r="B75" s="6" t="s">
        <v>255</v>
      </c>
      <c r="C75" s="5">
        <v>2001</v>
      </c>
      <c r="D75" s="7" t="s">
        <v>11</v>
      </c>
      <c r="E75" s="6" t="s">
        <v>19</v>
      </c>
      <c r="F75" s="6" t="s">
        <v>151</v>
      </c>
      <c r="G75" s="6" t="s">
        <v>152</v>
      </c>
      <c r="H75" s="6" t="s">
        <v>15</v>
      </c>
      <c r="I75" s="5">
        <v>0</v>
      </c>
    </row>
    <row r="76" spans="1:9">
      <c r="A76" s="5" t="s">
        <v>256</v>
      </c>
      <c r="B76" s="6" t="s">
        <v>257</v>
      </c>
      <c r="C76" s="5">
        <v>2002</v>
      </c>
      <c r="D76" s="7" t="s">
        <v>35</v>
      </c>
      <c r="E76" s="6" t="s">
        <v>19</v>
      </c>
      <c r="F76" s="6" t="s">
        <v>151</v>
      </c>
      <c r="G76" s="6" t="s">
        <v>152</v>
      </c>
      <c r="H76" s="6" t="s">
        <v>15</v>
      </c>
      <c r="I76" s="5">
        <v>0</v>
      </c>
    </row>
    <row r="77" spans="1:9">
      <c r="A77" s="5" t="s">
        <v>258</v>
      </c>
      <c r="B77" s="6" t="s">
        <v>259</v>
      </c>
      <c r="C77" s="5">
        <v>2002</v>
      </c>
      <c r="D77" s="7" t="s">
        <v>18</v>
      </c>
      <c r="E77" s="6" t="s">
        <v>105</v>
      </c>
      <c r="F77" s="6" t="s">
        <v>106</v>
      </c>
      <c r="G77" s="6" t="s">
        <v>246</v>
      </c>
      <c r="H77" s="6" t="s">
        <v>15</v>
      </c>
      <c r="I77" s="5">
        <v>0</v>
      </c>
    </row>
    <row r="78" spans="1:9">
      <c r="A78" s="5" t="s">
        <v>260</v>
      </c>
      <c r="B78" s="6" t="s">
        <v>261</v>
      </c>
      <c r="C78" s="5">
        <v>2000</v>
      </c>
      <c r="D78" s="7" t="s">
        <v>262</v>
      </c>
      <c r="E78" s="6" t="s">
        <v>100</v>
      </c>
      <c r="F78" s="6" t="s">
        <v>101</v>
      </c>
      <c r="G78" s="6" t="s">
        <v>102</v>
      </c>
      <c r="H78" s="6" t="s">
        <v>15</v>
      </c>
      <c r="I78" s="5">
        <v>0</v>
      </c>
    </row>
    <row r="79" spans="1:9">
      <c r="A79" s="5" t="s">
        <v>263</v>
      </c>
      <c r="B79" s="6" t="s">
        <v>264</v>
      </c>
      <c r="C79" s="5">
        <v>2001</v>
      </c>
      <c r="D79" s="7" t="s">
        <v>24</v>
      </c>
      <c r="E79" s="6" t="s">
        <v>30</v>
      </c>
      <c r="F79" s="6" t="s">
        <v>31</v>
      </c>
      <c r="G79" s="6" t="s">
        <v>32</v>
      </c>
      <c r="H79" s="6" t="s">
        <v>15</v>
      </c>
      <c r="I79" s="5">
        <v>0</v>
      </c>
    </row>
    <row r="80" spans="1:9">
      <c r="A80" s="5" t="s">
        <v>265</v>
      </c>
      <c r="B80" s="6" t="s">
        <v>266</v>
      </c>
      <c r="C80" s="5">
        <v>2002</v>
      </c>
      <c r="D80" s="7" t="s">
        <v>11</v>
      </c>
      <c r="E80" s="6" t="s">
        <v>234</v>
      </c>
      <c r="F80" s="6" t="s">
        <v>235</v>
      </c>
      <c r="G80" s="6" t="s">
        <v>236</v>
      </c>
      <c r="H80" s="6" t="s">
        <v>15</v>
      </c>
      <c r="I80" s="5">
        <v>0</v>
      </c>
    </row>
    <row r="81" spans="1:9">
      <c r="A81" s="5" t="s">
        <v>267</v>
      </c>
      <c r="B81" s="6" t="s">
        <v>268</v>
      </c>
      <c r="C81" s="5">
        <v>2002</v>
      </c>
      <c r="D81" s="7" t="s">
        <v>11</v>
      </c>
      <c r="E81" s="6" t="s">
        <v>30</v>
      </c>
      <c r="F81" s="6" t="s">
        <v>31</v>
      </c>
      <c r="G81" s="6" t="s">
        <v>32</v>
      </c>
      <c r="H81" s="6" t="s">
        <v>15</v>
      </c>
      <c r="I81" s="5">
        <v>0</v>
      </c>
    </row>
    <row r="82" spans="1:9">
      <c r="A82" s="5" t="s">
        <v>269</v>
      </c>
      <c r="B82" s="6" t="s">
        <v>268</v>
      </c>
      <c r="C82" s="5">
        <v>2002</v>
      </c>
      <c r="D82" s="7" t="s">
        <v>24</v>
      </c>
      <c r="E82" s="6" t="s">
        <v>12</v>
      </c>
      <c r="F82" s="6" t="s">
        <v>13</v>
      </c>
      <c r="G82" s="6" t="s">
        <v>14</v>
      </c>
      <c r="H82" s="6" t="s">
        <v>15</v>
      </c>
      <c r="I82" s="5">
        <v>0</v>
      </c>
    </row>
    <row r="83" spans="1:9">
      <c r="A83" s="5" t="s">
        <v>270</v>
      </c>
      <c r="B83" s="6" t="s">
        <v>271</v>
      </c>
      <c r="C83" s="5">
        <v>2000</v>
      </c>
      <c r="D83" s="7" t="s">
        <v>18</v>
      </c>
      <c r="E83" s="6" t="s">
        <v>36</v>
      </c>
      <c r="F83" s="6" t="s">
        <v>139</v>
      </c>
      <c r="G83" s="6" t="s">
        <v>272</v>
      </c>
      <c r="H83" s="6" t="s">
        <v>15</v>
      </c>
      <c r="I83" s="5">
        <v>0</v>
      </c>
    </row>
    <row r="84" spans="1:9">
      <c r="A84" s="5" t="s">
        <v>273</v>
      </c>
      <c r="B84" s="6" t="s">
        <v>274</v>
      </c>
      <c r="C84" s="5">
        <v>2004</v>
      </c>
      <c r="D84" s="7" t="s">
        <v>11</v>
      </c>
      <c r="E84" s="6" t="s">
        <v>12</v>
      </c>
      <c r="F84" s="6" t="s">
        <v>13</v>
      </c>
      <c r="G84" s="6" t="s">
        <v>14</v>
      </c>
      <c r="H84" s="6" t="s">
        <v>39</v>
      </c>
      <c r="I84" s="5">
        <v>0</v>
      </c>
    </row>
    <row r="85" spans="1:9">
      <c r="A85" s="5" t="s">
        <v>275</v>
      </c>
      <c r="B85" s="6" t="s">
        <v>276</v>
      </c>
      <c r="C85" s="5">
        <v>2003</v>
      </c>
      <c r="D85" s="7" t="s">
        <v>35</v>
      </c>
      <c r="E85" s="6" t="s">
        <v>19</v>
      </c>
      <c r="F85" s="6" t="s">
        <v>151</v>
      </c>
      <c r="G85" s="6" t="s">
        <v>152</v>
      </c>
      <c r="H85" s="6" t="s">
        <v>39</v>
      </c>
      <c r="I85" s="5">
        <v>0</v>
      </c>
    </row>
    <row r="86" spans="1:9">
      <c r="A86" s="5" t="s">
        <v>277</v>
      </c>
      <c r="B86" s="6" t="s">
        <v>278</v>
      </c>
      <c r="C86" s="5">
        <v>2000</v>
      </c>
      <c r="D86" s="7" t="s">
        <v>18</v>
      </c>
      <c r="E86" s="6" t="s">
        <v>36</v>
      </c>
      <c r="F86" s="6" t="s">
        <v>139</v>
      </c>
      <c r="G86" s="6" t="s">
        <v>272</v>
      </c>
      <c r="H86" s="6" t="s">
        <v>15</v>
      </c>
      <c r="I86" s="5">
        <v>0</v>
      </c>
    </row>
    <row r="87" spans="1:9">
      <c r="A87" s="5" t="s">
        <v>279</v>
      </c>
      <c r="B87" s="6" t="s">
        <v>280</v>
      </c>
      <c r="C87" s="5">
        <v>2003</v>
      </c>
      <c r="D87" s="7" t="s">
        <v>24</v>
      </c>
      <c r="E87" s="6" t="s">
        <v>19</v>
      </c>
      <c r="F87" s="6" t="s">
        <v>151</v>
      </c>
      <c r="G87" s="6" t="s">
        <v>152</v>
      </c>
      <c r="H87" s="6" t="s">
        <v>39</v>
      </c>
      <c r="I87" s="5">
        <v>0</v>
      </c>
    </row>
    <row r="88" spans="1:9">
      <c r="A88" s="5" t="s">
        <v>281</v>
      </c>
      <c r="B88" s="6" t="s">
        <v>282</v>
      </c>
      <c r="C88" s="5">
        <v>2000</v>
      </c>
      <c r="D88" s="7" t="s">
        <v>24</v>
      </c>
      <c r="E88" s="6" t="s">
        <v>192</v>
      </c>
      <c r="F88" s="6" t="s">
        <v>193</v>
      </c>
      <c r="G88" s="6" t="s">
        <v>226</v>
      </c>
      <c r="H88" s="6" t="s">
        <v>15</v>
      </c>
      <c r="I88" s="5">
        <v>0</v>
      </c>
    </row>
    <row r="89" spans="1:9">
      <c r="A89" s="5" t="s">
        <v>283</v>
      </c>
      <c r="B89" s="6" t="s">
        <v>284</v>
      </c>
      <c r="C89" s="5">
        <v>2003</v>
      </c>
      <c r="D89" s="7" t="s">
        <v>35</v>
      </c>
      <c r="E89" s="6" t="s">
        <v>25</v>
      </c>
      <c r="F89" s="6" t="s">
        <v>123</v>
      </c>
      <c r="G89" s="6" t="s">
        <v>116</v>
      </c>
      <c r="H89" s="6" t="s">
        <v>15</v>
      </c>
      <c r="I89" s="5">
        <v>0</v>
      </c>
    </row>
    <row r="90" spans="1:9">
      <c r="A90" s="5" t="s">
        <v>285</v>
      </c>
      <c r="B90" s="6" t="s">
        <v>286</v>
      </c>
      <c r="C90" s="5">
        <v>2002</v>
      </c>
      <c r="D90" s="7" t="s">
        <v>11</v>
      </c>
      <c r="E90" s="6" t="s">
        <v>287</v>
      </c>
      <c r="F90" s="6" t="s">
        <v>288</v>
      </c>
      <c r="G90" s="6" t="s">
        <v>289</v>
      </c>
      <c r="H90" s="6" t="s">
        <v>15</v>
      </c>
      <c r="I90" s="5">
        <v>0</v>
      </c>
    </row>
    <row r="91" spans="1:9">
      <c r="A91" s="5" t="s">
        <v>290</v>
      </c>
      <c r="B91" s="6" t="s">
        <v>291</v>
      </c>
      <c r="C91" s="5">
        <v>2000</v>
      </c>
      <c r="D91" s="7" t="s">
        <v>18</v>
      </c>
      <c r="E91" s="6" t="s">
        <v>292</v>
      </c>
      <c r="F91" s="6" t="s">
        <v>293</v>
      </c>
      <c r="G91" s="6" t="s">
        <v>294</v>
      </c>
      <c r="H91" s="6" t="s">
        <v>15</v>
      </c>
      <c r="I91" s="5">
        <v>0</v>
      </c>
    </row>
    <row r="92" spans="1:9">
      <c r="A92" s="5" t="s">
        <v>295</v>
      </c>
      <c r="B92" s="6" t="s">
        <v>296</v>
      </c>
      <c r="C92" s="5">
        <v>2001</v>
      </c>
      <c r="D92" s="7" t="s">
        <v>11</v>
      </c>
      <c r="E92" s="6" t="s">
        <v>297</v>
      </c>
      <c r="F92" s="6" t="s">
        <v>298</v>
      </c>
      <c r="G92" s="6" t="s">
        <v>299</v>
      </c>
      <c r="H92" s="6" t="s">
        <v>15</v>
      </c>
      <c r="I92" s="5">
        <v>0</v>
      </c>
    </row>
    <row r="93" spans="1:9">
      <c r="A93" s="5" t="s">
        <v>300</v>
      </c>
      <c r="B93" s="6" t="s">
        <v>301</v>
      </c>
      <c r="C93" s="5">
        <v>2000</v>
      </c>
      <c r="D93" s="7" t="s">
        <v>18</v>
      </c>
      <c r="E93" s="6" t="s">
        <v>302</v>
      </c>
      <c r="F93" s="6" t="s">
        <v>303</v>
      </c>
      <c r="G93" s="6" t="s">
        <v>304</v>
      </c>
      <c r="H93" s="6" t="s">
        <v>39</v>
      </c>
      <c r="I93" s="5">
        <v>0</v>
      </c>
    </row>
    <row r="94" spans="1:9">
      <c r="A94" s="5" t="s">
        <v>305</v>
      </c>
      <c r="B94" s="6" t="s">
        <v>306</v>
      </c>
      <c r="C94" s="5">
        <v>2001</v>
      </c>
      <c r="D94" s="7" t="s">
        <v>24</v>
      </c>
      <c r="E94" s="6" t="s">
        <v>67</v>
      </c>
      <c r="F94" s="6" t="s">
        <v>171</v>
      </c>
      <c r="G94" s="6" t="s">
        <v>172</v>
      </c>
      <c r="H94" s="6" t="s">
        <v>15</v>
      </c>
      <c r="I94" s="5">
        <v>0</v>
      </c>
    </row>
    <row r="95" spans="1:9">
      <c r="A95" s="5" t="s">
        <v>307</v>
      </c>
      <c r="B95" s="6" t="s">
        <v>308</v>
      </c>
      <c r="C95" s="5">
        <v>2002</v>
      </c>
      <c r="D95" s="7" t="s">
        <v>84</v>
      </c>
      <c r="E95" s="6" t="s">
        <v>55</v>
      </c>
      <c r="F95" s="6" t="s">
        <v>76</v>
      </c>
      <c r="G95" s="6" t="s">
        <v>168</v>
      </c>
      <c r="H95" s="6" t="s">
        <v>15</v>
      </c>
      <c r="I95" s="5">
        <v>0</v>
      </c>
    </row>
    <row r="96" spans="1:9">
      <c r="A96" s="5" t="s">
        <v>309</v>
      </c>
      <c r="B96" s="6" t="s">
        <v>310</v>
      </c>
      <c r="C96" s="5">
        <v>2000</v>
      </c>
      <c r="D96" s="7" t="s">
        <v>24</v>
      </c>
      <c r="E96" s="6" t="s">
        <v>130</v>
      </c>
      <c r="F96" s="6" t="s">
        <v>131</v>
      </c>
      <c r="G96" s="6" t="s">
        <v>132</v>
      </c>
      <c r="H96" s="6" t="s">
        <v>39</v>
      </c>
      <c r="I96" s="5">
        <v>0</v>
      </c>
    </row>
    <row r="97" spans="1:9">
      <c r="A97" s="5" t="s">
        <v>311</v>
      </c>
      <c r="B97" s="6" t="s">
        <v>312</v>
      </c>
      <c r="C97" s="5">
        <v>2002</v>
      </c>
      <c r="D97" s="7" t="s">
        <v>35</v>
      </c>
      <c r="E97" s="6" t="s">
        <v>105</v>
      </c>
      <c r="F97" s="6" t="s">
        <v>313</v>
      </c>
      <c r="G97" s="6" t="s">
        <v>314</v>
      </c>
      <c r="H97" s="6" t="s">
        <v>15</v>
      </c>
      <c r="I97" s="5">
        <v>0</v>
      </c>
    </row>
    <row r="98" spans="1:9">
      <c r="A98" s="5" t="s">
        <v>315</v>
      </c>
      <c r="B98" s="6" t="s">
        <v>316</v>
      </c>
      <c r="C98" s="5">
        <v>2000</v>
      </c>
      <c r="D98" s="7" t="s">
        <v>35</v>
      </c>
      <c r="E98" s="6" t="s">
        <v>225</v>
      </c>
      <c r="F98" s="6" t="s">
        <v>197</v>
      </c>
      <c r="G98" s="6" t="s">
        <v>317</v>
      </c>
      <c r="H98" s="6" t="s">
        <v>15</v>
      </c>
      <c r="I98" s="5">
        <v>0</v>
      </c>
    </row>
    <row r="99" spans="1:9">
      <c r="A99" s="5" t="s">
        <v>318</v>
      </c>
      <c r="B99" s="6" t="s">
        <v>319</v>
      </c>
      <c r="C99" s="5">
        <v>2000</v>
      </c>
      <c r="D99" s="7" t="s">
        <v>24</v>
      </c>
      <c r="E99" s="6" t="s">
        <v>36</v>
      </c>
      <c r="F99" s="6" t="s">
        <v>139</v>
      </c>
      <c r="G99" s="6" t="s">
        <v>320</v>
      </c>
      <c r="H99" s="6" t="s">
        <v>15</v>
      </c>
      <c r="I99" s="5">
        <v>0</v>
      </c>
    </row>
    <row r="100" spans="1:9">
      <c r="A100" s="5" t="s">
        <v>321</v>
      </c>
      <c r="B100" s="6" t="s">
        <v>322</v>
      </c>
      <c r="C100" s="5">
        <v>2002</v>
      </c>
      <c r="D100" s="7" t="s">
        <v>24</v>
      </c>
      <c r="E100" s="6" t="s">
        <v>60</v>
      </c>
      <c r="F100" s="6" t="s">
        <v>171</v>
      </c>
      <c r="G100" s="6" t="s">
        <v>172</v>
      </c>
      <c r="H100" s="6" t="s">
        <v>39</v>
      </c>
      <c r="I100" s="5">
        <v>0</v>
      </c>
    </row>
    <row r="101" spans="1:9">
      <c r="A101" s="5" t="s">
        <v>323</v>
      </c>
      <c r="B101" s="6" t="s">
        <v>324</v>
      </c>
      <c r="C101" s="5">
        <v>2003</v>
      </c>
      <c r="D101" s="7" t="s">
        <v>18</v>
      </c>
      <c r="E101" s="6" t="s">
        <v>50</v>
      </c>
      <c r="F101" s="6" t="s">
        <v>325</v>
      </c>
      <c r="G101" s="6" t="s">
        <v>326</v>
      </c>
      <c r="H101" s="6" t="s">
        <v>39</v>
      </c>
      <c r="I101" s="5">
        <v>0</v>
      </c>
    </row>
    <row r="102" spans="1:9">
      <c r="A102" s="5" t="s">
        <v>327</v>
      </c>
      <c r="B102" s="6" t="s">
        <v>328</v>
      </c>
      <c r="C102" s="5">
        <v>2002</v>
      </c>
      <c r="D102" s="7" t="s">
        <v>35</v>
      </c>
      <c r="E102" s="6" t="s">
        <v>19</v>
      </c>
      <c r="F102" s="6" t="s">
        <v>151</v>
      </c>
      <c r="G102" s="6" t="s">
        <v>152</v>
      </c>
      <c r="H102" s="6" t="s">
        <v>15</v>
      </c>
      <c r="I102" s="5">
        <v>0</v>
      </c>
    </row>
    <row r="103" spans="1:9">
      <c r="A103" s="5" t="s">
        <v>329</v>
      </c>
      <c r="B103" s="6" t="s">
        <v>330</v>
      </c>
      <c r="C103" s="5">
        <v>2003</v>
      </c>
      <c r="D103" s="7" t="s">
        <v>24</v>
      </c>
      <c r="E103" s="6" t="s">
        <v>12</v>
      </c>
      <c r="F103" s="6" t="s">
        <v>13</v>
      </c>
      <c r="G103" s="6" t="s">
        <v>14</v>
      </c>
      <c r="H103" s="6" t="s">
        <v>15</v>
      </c>
      <c r="I103" s="5">
        <v>0</v>
      </c>
    </row>
    <row r="104" spans="1:9">
      <c r="A104" s="5" t="s">
        <v>331</v>
      </c>
      <c r="B104" s="6" t="s">
        <v>332</v>
      </c>
      <c r="C104" s="5">
        <v>2002</v>
      </c>
      <c r="D104" s="7" t="s">
        <v>84</v>
      </c>
      <c r="E104" s="6" t="s">
        <v>249</v>
      </c>
      <c r="F104" s="6" t="s">
        <v>250</v>
      </c>
      <c r="G104" s="6" t="s">
        <v>251</v>
      </c>
      <c r="H104" s="6" t="s">
        <v>15</v>
      </c>
      <c r="I104" s="5">
        <v>0</v>
      </c>
    </row>
    <row r="105" spans="1:9">
      <c r="A105" s="5" t="s">
        <v>333</v>
      </c>
      <c r="B105" s="6" t="s">
        <v>334</v>
      </c>
      <c r="C105" s="5">
        <v>2004</v>
      </c>
      <c r="D105" s="7" t="s">
        <v>35</v>
      </c>
      <c r="E105" s="6" t="s">
        <v>45</v>
      </c>
      <c r="F105" s="6" t="s">
        <v>46</v>
      </c>
      <c r="G105" s="6" t="s">
        <v>47</v>
      </c>
      <c r="H105" s="6" t="s">
        <v>39</v>
      </c>
      <c r="I105" s="5">
        <v>0</v>
      </c>
    </row>
    <row r="106" spans="1:9">
      <c r="A106" s="5" t="s">
        <v>335</v>
      </c>
      <c r="B106" s="6" t="s">
        <v>336</v>
      </c>
      <c r="C106" s="5">
        <v>2002</v>
      </c>
      <c r="D106" s="7" t="s">
        <v>11</v>
      </c>
      <c r="E106" s="6" t="s">
        <v>85</v>
      </c>
      <c r="F106" s="6" t="s">
        <v>90</v>
      </c>
      <c r="G106" s="6" t="s">
        <v>337</v>
      </c>
      <c r="H106" s="6" t="s">
        <v>15</v>
      </c>
      <c r="I106" s="5">
        <v>0</v>
      </c>
    </row>
    <row r="107" spans="1:9">
      <c r="A107" s="5" t="s">
        <v>338</v>
      </c>
      <c r="B107" s="6" t="s">
        <v>339</v>
      </c>
      <c r="C107" s="5">
        <v>2002</v>
      </c>
      <c r="D107" s="7" t="s">
        <v>84</v>
      </c>
      <c r="E107" s="6" t="s">
        <v>19</v>
      </c>
      <c r="F107" s="6" t="s">
        <v>200</v>
      </c>
      <c r="G107" s="6" t="s">
        <v>201</v>
      </c>
      <c r="H107" s="6" t="s">
        <v>15</v>
      </c>
      <c r="I107" s="5">
        <v>0</v>
      </c>
    </row>
    <row r="108" spans="1:9">
      <c r="A108" s="5" t="s">
        <v>340</v>
      </c>
      <c r="B108" s="6" t="s">
        <v>341</v>
      </c>
      <c r="C108" s="5">
        <v>2000</v>
      </c>
      <c r="D108" s="7" t="s">
        <v>24</v>
      </c>
      <c r="E108" s="6" t="s">
        <v>130</v>
      </c>
      <c r="F108" s="6" t="s">
        <v>131</v>
      </c>
      <c r="G108" s="6" t="s">
        <v>132</v>
      </c>
      <c r="H108" s="6" t="s">
        <v>15</v>
      </c>
      <c r="I108" s="5">
        <v>0</v>
      </c>
    </row>
    <row r="109" spans="1:9">
      <c r="A109" s="5" t="s">
        <v>342</v>
      </c>
      <c r="B109" s="6" t="s">
        <v>343</v>
      </c>
      <c r="C109" s="5">
        <v>2003</v>
      </c>
      <c r="D109" s="7" t="s">
        <v>11</v>
      </c>
      <c r="E109" s="6" t="s">
        <v>130</v>
      </c>
      <c r="F109" s="6" t="s">
        <v>131</v>
      </c>
      <c r="G109" s="6" t="s">
        <v>132</v>
      </c>
      <c r="H109" s="6" t="s">
        <v>39</v>
      </c>
      <c r="I109" s="5">
        <v>0</v>
      </c>
    </row>
    <row r="110" spans="1:9">
      <c r="A110" s="5" t="s">
        <v>344</v>
      </c>
      <c r="B110" s="6" t="s">
        <v>345</v>
      </c>
      <c r="C110" s="5">
        <v>2004</v>
      </c>
      <c r="D110" s="7" t="s">
        <v>84</v>
      </c>
      <c r="E110" s="6" t="s">
        <v>36</v>
      </c>
      <c r="F110" s="6" t="s">
        <v>37</v>
      </c>
      <c r="G110" s="6" t="s">
        <v>38</v>
      </c>
      <c r="H110" s="6" t="s">
        <v>39</v>
      </c>
      <c r="I110" s="5">
        <v>0</v>
      </c>
    </row>
    <row r="111" spans="1:9">
      <c r="A111" s="5" t="s">
        <v>346</v>
      </c>
      <c r="B111" s="6" t="s">
        <v>347</v>
      </c>
      <c r="C111" s="5">
        <v>2002</v>
      </c>
      <c r="D111" s="7" t="s">
        <v>24</v>
      </c>
      <c r="E111" s="6" t="s">
        <v>45</v>
      </c>
      <c r="F111" s="6" t="s">
        <v>96</v>
      </c>
      <c r="G111" s="6" t="s">
        <v>348</v>
      </c>
      <c r="H111" s="6" t="s">
        <v>39</v>
      </c>
      <c r="I111" s="5">
        <v>0</v>
      </c>
    </row>
    <row r="112" spans="1:9">
      <c r="A112" s="5" t="s">
        <v>349</v>
      </c>
      <c r="B112" s="6" t="s">
        <v>350</v>
      </c>
      <c r="C112" s="5">
        <v>2003</v>
      </c>
      <c r="D112" s="7" t="s">
        <v>11</v>
      </c>
      <c r="E112" s="6" t="s">
        <v>50</v>
      </c>
      <c r="F112" s="6" t="s">
        <v>51</v>
      </c>
      <c r="G112" s="6" t="s">
        <v>351</v>
      </c>
      <c r="H112" s="6" t="s">
        <v>15</v>
      </c>
      <c r="I112" s="5">
        <v>0</v>
      </c>
    </row>
    <row r="113" spans="1:9">
      <c r="A113" s="5" t="s">
        <v>352</v>
      </c>
      <c r="B113" s="6" t="s">
        <v>353</v>
      </c>
      <c r="C113" s="5">
        <v>2000</v>
      </c>
      <c r="D113" s="7" t="s">
        <v>18</v>
      </c>
      <c r="E113" s="6" t="s">
        <v>105</v>
      </c>
      <c r="F113" s="6" t="s">
        <v>106</v>
      </c>
      <c r="G113" s="6" t="s">
        <v>354</v>
      </c>
      <c r="H113" s="6" t="s">
        <v>15</v>
      </c>
      <c r="I113" s="5">
        <v>0</v>
      </c>
    </row>
    <row r="114" spans="1:9">
      <c r="A114" s="5" t="s">
        <v>355</v>
      </c>
      <c r="B114" s="6" t="s">
        <v>356</v>
      </c>
      <c r="C114" s="5">
        <v>2000</v>
      </c>
      <c r="D114" s="7" t="s">
        <v>24</v>
      </c>
      <c r="E114" s="6" t="s">
        <v>85</v>
      </c>
      <c r="F114" s="6" t="s">
        <v>90</v>
      </c>
      <c r="G114" s="6" t="s">
        <v>91</v>
      </c>
      <c r="H114" s="6" t="s">
        <v>15</v>
      </c>
      <c r="I114" s="5">
        <v>0</v>
      </c>
    </row>
    <row r="115" spans="1:9">
      <c r="A115" s="5" t="s">
        <v>357</v>
      </c>
      <c r="B115" s="6" t="s">
        <v>358</v>
      </c>
      <c r="C115" s="5">
        <v>2002</v>
      </c>
      <c r="D115" s="7" t="s">
        <v>35</v>
      </c>
      <c r="E115" s="6" t="s">
        <v>50</v>
      </c>
      <c r="F115" s="6" t="s">
        <v>51</v>
      </c>
      <c r="G115" s="6" t="s">
        <v>351</v>
      </c>
      <c r="H115" s="6" t="s">
        <v>15</v>
      </c>
      <c r="I115" s="5">
        <v>0</v>
      </c>
    </row>
    <row r="116" spans="1:9">
      <c r="A116" s="5" t="s">
        <v>359</v>
      </c>
      <c r="B116" s="6" t="s">
        <v>360</v>
      </c>
      <c r="C116" s="5">
        <v>2000</v>
      </c>
      <c r="D116" s="7" t="s">
        <v>18</v>
      </c>
      <c r="E116" s="6" t="s">
        <v>105</v>
      </c>
      <c r="F116" s="6" t="s">
        <v>106</v>
      </c>
      <c r="G116" s="6" t="s">
        <v>354</v>
      </c>
      <c r="H116" s="6" t="s">
        <v>15</v>
      </c>
      <c r="I116" s="5">
        <v>0</v>
      </c>
    </row>
    <row r="117" spans="1:9">
      <c r="A117" s="5" t="s">
        <v>361</v>
      </c>
      <c r="B117" s="6" t="s">
        <v>362</v>
      </c>
      <c r="C117" s="5">
        <v>2002</v>
      </c>
      <c r="D117" s="7" t="s">
        <v>24</v>
      </c>
      <c r="E117" s="6" t="s">
        <v>105</v>
      </c>
      <c r="F117" s="6" t="s">
        <v>106</v>
      </c>
      <c r="G117" s="6" t="s">
        <v>354</v>
      </c>
      <c r="H117" s="6" t="s">
        <v>15</v>
      </c>
      <c r="I117" s="5">
        <v>0</v>
      </c>
    </row>
    <row r="118" spans="1:9">
      <c r="A118" s="5" t="s">
        <v>363</v>
      </c>
      <c r="B118" s="6" t="s">
        <v>364</v>
      </c>
      <c r="C118" s="5">
        <v>2002</v>
      </c>
      <c r="D118" s="7" t="s">
        <v>35</v>
      </c>
      <c r="E118" s="6" t="s">
        <v>30</v>
      </c>
      <c r="F118" s="6" t="s">
        <v>31</v>
      </c>
      <c r="G118" s="6" t="s">
        <v>32</v>
      </c>
      <c r="H118" s="6" t="s">
        <v>15</v>
      </c>
      <c r="I118" s="5">
        <v>0</v>
      </c>
    </row>
    <row r="119" spans="1:9">
      <c r="A119" s="5" t="s">
        <v>365</v>
      </c>
      <c r="B119" s="6" t="s">
        <v>366</v>
      </c>
      <c r="C119" s="5">
        <v>2004</v>
      </c>
      <c r="D119" s="7" t="s">
        <v>84</v>
      </c>
      <c r="E119" s="6" t="s">
        <v>67</v>
      </c>
      <c r="F119" s="6" t="s">
        <v>171</v>
      </c>
      <c r="G119" s="6" t="s">
        <v>172</v>
      </c>
      <c r="H119" s="6" t="s">
        <v>15</v>
      </c>
      <c r="I119" s="5">
        <v>0</v>
      </c>
    </row>
    <row r="120" spans="1:9">
      <c r="A120" s="5" t="s">
        <v>367</v>
      </c>
      <c r="B120" s="6" t="s">
        <v>368</v>
      </c>
      <c r="C120" s="5">
        <v>2001</v>
      </c>
      <c r="D120" s="7" t="s">
        <v>24</v>
      </c>
      <c r="E120" s="6" t="s">
        <v>55</v>
      </c>
      <c r="F120" s="6" t="s">
        <v>56</v>
      </c>
      <c r="G120" s="6" t="s">
        <v>57</v>
      </c>
      <c r="H120" s="6" t="s">
        <v>15</v>
      </c>
      <c r="I120" s="5">
        <v>0</v>
      </c>
    </row>
    <row r="121" spans="1:9">
      <c r="A121" s="5" t="s">
        <v>369</v>
      </c>
      <c r="B121" s="6" t="s">
        <v>370</v>
      </c>
      <c r="C121" s="5">
        <v>2003</v>
      </c>
      <c r="D121" s="7" t="s">
        <v>11</v>
      </c>
      <c r="E121" s="6" t="s">
        <v>67</v>
      </c>
      <c r="F121" s="6" t="s">
        <v>68</v>
      </c>
      <c r="G121" s="6" t="s">
        <v>62</v>
      </c>
      <c r="H121" s="6" t="s">
        <v>15</v>
      </c>
      <c r="I121" s="5">
        <v>0</v>
      </c>
    </row>
    <row r="122" spans="1:9">
      <c r="A122" s="5" t="s">
        <v>371</v>
      </c>
      <c r="B122" s="6" t="s">
        <v>372</v>
      </c>
      <c r="C122" s="5">
        <v>2001</v>
      </c>
      <c r="D122" s="7" t="s">
        <v>24</v>
      </c>
      <c r="E122" s="6" t="s">
        <v>225</v>
      </c>
      <c r="F122" s="6" t="s">
        <v>193</v>
      </c>
      <c r="G122" s="6" t="s">
        <v>226</v>
      </c>
      <c r="H122" s="6" t="s">
        <v>15</v>
      </c>
      <c r="I122" s="5">
        <v>0</v>
      </c>
    </row>
    <row r="123" spans="1:9">
      <c r="A123" s="5" t="s">
        <v>373</v>
      </c>
      <c r="B123" s="6" t="s">
        <v>374</v>
      </c>
      <c r="C123" s="5">
        <v>2002</v>
      </c>
      <c r="D123" s="7" t="s">
        <v>11</v>
      </c>
      <c r="E123" s="6" t="s">
        <v>45</v>
      </c>
      <c r="F123" s="6" t="s">
        <v>46</v>
      </c>
      <c r="G123" s="6" t="s">
        <v>375</v>
      </c>
      <c r="H123" s="6" t="s">
        <v>39</v>
      </c>
      <c r="I123" s="5">
        <v>0</v>
      </c>
    </row>
    <row r="124" spans="1:9">
      <c r="A124" s="5" t="s">
        <v>376</v>
      </c>
      <c r="B124" s="6" t="s">
        <v>377</v>
      </c>
      <c r="C124" s="5">
        <v>2000</v>
      </c>
      <c r="D124" s="7" t="s">
        <v>24</v>
      </c>
      <c r="E124" s="6" t="s">
        <v>297</v>
      </c>
      <c r="F124" s="6" t="s">
        <v>298</v>
      </c>
      <c r="G124" s="6" t="s">
        <v>299</v>
      </c>
      <c r="H124" s="6" t="s">
        <v>15</v>
      </c>
      <c r="I124" s="5">
        <v>0</v>
      </c>
    </row>
    <row r="125" spans="1:9">
      <c r="A125" s="5" t="s">
        <v>378</v>
      </c>
      <c r="B125" s="6" t="s">
        <v>379</v>
      </c>
      <c r="C125" s="5">
        <v>2001</v>
      </c>
      <c r="D125" s="7" t="s">
        <v>24</v>
      </c>
      <c r="E125" s="6" t="s">
        <v>45</v>
      </c>
      <c r="F125" s="6" t="s">
        <v>96</v>
      </c>
      <c r="G125" s="6" t="s">
        <v>348</v>
      </c>
      <c r="H125" s="6" t="s">
        <v>15</v>
      </c>
      <c r="I125" s="5">
        <v>0</v>
      </c>
    </row>
    <row r="126" spans="1:9">
      <c r="A126" s="5" t="s">
        <v>380</v>
      </c>
      <c r="B126" s="6" t="s">
        <v>381</v>
      </c>
      <c r="C126" s="5">
        <v>2003</v>
      </c>
      <c r="D126" s="7" t="s">
        <v>18</v>
      </c>
      <c r="E126" s="6" t="s">
        <v>36</v>
      </c>
      <c r="F126" s="6" t="s">
        <v>37</v>
      </c>
      <c r="G126" s="6" t="s">
        <v>38</v>
      </c>
      <c r="H126" s="6" t="s">
        <v>15</v>
      </c>
      <c r="I126" s="5">
        <v>0</v>
      </c>
    </row>
    <row r="127" spans="1:9">
      <c r="A127" s="5" t="s">
        <v>382</v>
      </c>
      <c r="B127" s="6" t="s">
        <v>383</v>
      </c>
      <c r="C127" s="5">
        <v>2003</v>
      </c>
      <c r="D127" s="7" t="s">
        <v>24</v>
      </c>
      <c r="E127" s="6" t="s">
        <v>25</v>
      </c>
      <c r="F127" s="6" t="s">
        <v>384</v>
      </c>
      <c r="G127" s="6" t="s">
        <v>385</v>
      </c>
      <c r="H127" s="6" t="s">
        <v>15</v>
      </c>
      <c r="I127" s="5">
        <v>0</v>
      </c>
    </row>
    <row r="128" spans="1:9">
      <c r="A128" s="5" t="s">
        <v>386</v>
      </c>
      <c r="B128" s="6" t="s">
        <v>387</v>
      </c>
      <c r="C128" s="5">
        <v>2001</v>
      </c>
      <c r="D128" s="7" t="s">
        <v>24</v>
      </c>
      <c r="E128" s="6" t="s">
        <v>25</v>
      </c>
      <c r="F128" s="6" t="s">
        <v>384</v>
      </c>
      <c r="G128" s="6" t="s">
        <v>385</v>
      </c>
      <c r="H128" s="6" t="s">
        <v>39</v>
      </c>
      <c r="I128" s="5">
        <v>0</v>
      </c>
    </row>
    <row r="129" spans="1:9">
      <c r="A129" s="5" t="s">
        <v>388</v>
      </c>
      <c r="B129" s="6" t="s">
        <v>389</v>
      </c>
      <c r="C129" s="5">
        <v>2000</v>
      </c>
      <c r="D129" s="7" t="s">
        <v>24</v>
      </c>
      <c r="E129" s="6" t="s">
        <v>36</v>
      </c>
      <c r="F129" s="6" t="s">
        <v>139</v>
      </c>
      <c r="G129" s="6" t="s">
        <v>390</v>
      </c>
      <c r="H129" s="6" t="s">
        <v>15</v>
      </c>
      <c r="I129" s="5">
        <v>0</v>
      </c>
    </row>
    <row r="130" spans="1:9">
      <c r="A130" s="5" t="s">
        <v>391</v>
      </c>
      <c r="B130" s="6" t="s">
        <v>392</v>
      </c>
      <c r="C130" s="5">
        <v>2002</v>
      </c>
      <c r="D130" s="7" t="s">
        <v>24</v>
      </c>
      <c r="E130" s="6" t="s">
        <v>60</v>
      </c>
      <c r="F130" s="6" t="s">
        <v>171</v>
      </c>
      <c r="G130" s="6" t="s">
        <v>172</v>
      </c>
      <c r="H130" s="6" t="s">
        <v>15</v>
      </c>
      <c r="I130" s="5">
        <v>0</v>
      </c>
    </row>
    <row r="131" spans="1:9">
      <c r="A131" s="5" t="s">
        <v>393</v>
      </c>
      <c r="B131" s="6" t="s">
        <v>394</v>
      </c>
      <c r="C131" s="5">
        <v>2004</v>
      </c>
      <c r="D131" s="7" t="s">
        <v>35</v>
      </c>
      <c r="E131" s="6" t="s">
        <v>45</v>
      </c>
      <c r="F131" s="6" t="s">
        <v>46</v>
      </c>
      <c r="G131" s="6" t="s">
        <v>348</v>
      </c>
      <c r="H131" s="6" t="s">
        <v>39</v>
      </c>
      <c r="I131" s="5">
        <v>0</v>
      </c>
    </row>
    <row r="132" spans="1:9">
      <c r="A132" s="5" t="s">
        <v>395</v>
      </c>
      <c r="B132" s="6" t="s">
        <v>396</v>
      </c>
      <c r="C132" s="5">
        <v>2003</v>
      </c>
      <c r="D132" s="7" t="s">
        <v>35</v>
      </c>
      <c r="E132" s="6" t="s">
        <v>30</v>
      </c>
      <c r="F132" s="6" t="s">
        <v>31</v>
      </c>
      <c r="G132" s="6" t="s">
        <v>32</v>
      </c>
      <c r="H132" s="6" t="s">
        <v>15</v>
      </c>
      <c r="I132" s="5">
        <v>0</v>
      </c>
    </row>
    <row r="133" spans="1:9">
      <c r="A133" s="5" t="s">
        <v>397</v>
      </c>
      <c r="B133" s="6" t="s">
        <v>398</v>
      </c>
      <c r="C133" s="5">
        <v>2001</v>
      </c>
      <c r="D133" s="7" t="s">
        <v>18</v>
      </c>
      <c r="E133" s="6" t="s">
        <v>71</v>
      </c>
      <c r="F133" s="6" t="s">
        <v>72</v>
      </c>
      <c r="G133" s="6" t="s">
        <v>243</v>
      </c>
      <c r="H133" s="6" t="s">
        <v>15</v>
      </c>
      <c r="I133" s="5">
        <v>0</v>
      </c>
    </row>
    <row r="134" spans="1:9">
      <c r="A134" s="5" t="s">
        <v>399</v>
      </c>
      <c r="B134" s="6" t="s">
        <v>400</v>
      </c>
      <c r="C134" s="5">
        <v>2000</v>
      </c>
      <c r="D134" s="7" t="s">
        <v>24</v>
      </c>
      <c r="E134" s="6" t="s">
        <v>45</v>
      </c>
      <c r="F134" s="6" t="s">
        <v>96</v>
      </c>
      <c r="G134" s="6" t="s">
        <v>222</v>
      </c>
      <c r="H134" s="6" t="s">
        <v>15</v>
      </c>
      <c r="I134" s="5">
        <v>0</v>
      </c>
    </row>
    <row r="135" spans="1:9">
      <c r="A135" s="5" t="s">
        <v>401</v>
      </c>
      <c r="B135" s="6" t="s">
        <v>402</v>
      </c>
      <c r="C135" s="5">
        <v>2003</v>
      </c>
      <c r="D135" s="7" t="s">
        <v>11</v>
      </c>
      <c r="E135" s="6" t="s">
        <v>36</v>
      </c>
      <c r="F135" s="6" t="s">
        <v>37</v>
      </c>
      <c r="G135" s="6" t="s">
        <v>390</v>
      </c>
      <c r="H135" s="6" t="s">
        <v>15</v>
      </c>
      <c r="I135" s="5">
        <v>0</v>
      </c>
    </row>
    <row r="136" spans="1:9">
      <c r="A136" s="5" t="s">
        <v>403</v>
      </c>
      <c r="B136" s="6" t="s">
        <v>404</v>
      </c>
      <c r="C136" s="5">
        <v>2000</v>
      </c>
      <c r="D136" s="7" t="s">
        <v>24</v>
      </c>
      <c r="E136" s="6" t="s">
        <v>45</v>
      </c>
      <c r="F136" s="6" t="s">
        <v>96</v>
      </c>
      <c r="G136" s="6" t="s">
        <v>97</v>
      </c>
      <c r="H136" s="6" t="s">
        <v>15</v>
      </c>
      <c r="I136" s="5">
        <v>0</v>
      </c>
    </row>
    <row r="137" spans="1:9">
      <c r="A137" s="5" t="s">
        <v>405</v>
      </c>
      <c r="B137" s="6" t="s">
        <v>406</v>
      </c>
      <c r="C137" s="5">
        <v>2000</v>
      </c>
      <c r="D137" s="7" t="s">
        <v>24</v>
      </c>
      <c r="E137" s="6" t="s">
        <v>249</v>
      </c>
      <c r="F137" s="6" t="s">
        <v>407</v>
      </c>
      <c r="G137" s="6" t="s">
        <v>251</v>
      </c>
      <c r="H137" s="6" t="s">
        <v>39</v>
      </c>
      <c r="I137" s="5">
        <v>0</v>
      </c>
    </row>
    <row r="138" spans="1:9">
      <c r="A138" s="5" t="s">
        <v>408</v>
      </c>
      <c r="B138" s="6" t="s">
        <v>409</v>
      </c>
      <c r="C138" s="5">
        <v>2004</v>
      </c>
      <c r="D138" s="7" t="s">
        <v>84</v>
      </c>
      <c r="E138" s="6" t="s">
        <v>249</v>
      </c>
      <c r="F138" s="6" t="s">
        <v>250</v>
      </c>
      <c r="G138" s="6" t="s">
        <v>251</v>
      </c>
      <c r="H138" s="6" t="s">
        <v>15</v>
      </c>
      <c r="I138" s="5">
        <v>0</v>
      </c>
    </row>
    <row r="139" spans="1:9">
      <c r="A139" s="5" t="s">
        <v>410</v>
      </c>
      <c r="B139" s="6" t="s">
        <v>411</v>
      </c>
      <c r="C139" s="5">
        <v>2000</v>
      </c>
      <c r="D139" s="7" t="s">
        <v>24</v>
      </c>
      <c r="E139" s="6" t="s">
        <v>25</v>
      </c>
      <c r="F139" s="6" t="s">
        <v>26</v>
      </c>
      <c r="G139" s="6" t="s">
        <v>412</v>
      </c>
      <c r="H139" s="6" t="s">
        <v>15</v>
      </c>
      <c r="I139" s="5">
        <v>0</v>
      </c>
    </row>
    <row r="140" spans="1:9">
      <c r="A140" s="5" t="s">
        <v>413</v>
      </c>
      <c r="B140" s="6" t="s">
        <v>414</v>
      </c>
      <c r="C140" s="5">
        <v>2001</v>
      </c>
      <c r="D140" s="7" t="s">
        <v>18</v>
      </c>
      <c r="E140" s="6" t="s">
        <v>415</v>
      </c>
      <c r="F140" s="6" t="s">
        <v>416</v>
      </c>
      <c r="G140" s="6" t="s">
        <v>417</v>
      </c>
      <c r="H140" s="6" t="s">
        <v>39</v>
      </c>
      <c r="I140" s="5">
        <v>0</v>
      </c>
    </row>
    <row r="141" spans="1:9">
      <c r="A141" s="5" t="s">
        <v>418</v>
      </c>
      <c r="B141" s="6" t="s">
        <v>419</v>
      </c>
      <c r="C141" s="5">
        <v>2002</v>
      </c>
      <c r="D141" s="7" t="s">
        <v>84</v>
      </c>
      <c r="E141" s="6" t="s">
        <v>100</v>
      </c>
      <c r="F141" s="6" t="s">
        <v>101</v>
      </c>
      <c r="G141" s="6" t="s">
        <v>102</v>
      </c>
      <c r="H141" s="6" t="s">
        <v>15</v>
      </c>
      <c r="I141" s="5">
        <v>0</v>
      </c>
    </row>
    <row r="142" spans="1:9">
      <c r="A142" s="5" t="s">
        <v>420</v>
      </c>
      <c r="B142" s="6" t="s">
        <v>421</v>
      </c>
      <c r="C142" s="5">
        <v>2003</v>
      </c>
      <c r="D142" s="7" t="s">
        <v>11</v>
      </c>
      <c r="E142" s="6" t="s">
        <v>67</v>
      </c>
      <c r="F142" s="6" t="s">
        <v>68</v>
      </c>
      <c r="G142" s="6" t="s">
        <v>62</v>
      </c>
      <c r="H142" s="6" t="s">
        <v>15</v>
      </c>
      <c r="I142" s="5">
        <v>0</v>
      </c>
    </row>
    <row r="143" spans="1:9">
      <c r="A143" s="5" t="s">
        <v>422</v>
      </c>
      <c r="B143" s="6" t="s">
        <v>423</v>
      </c>
      <c r="C143" s="5">
        <v>2003</v>
      </c>
      <c r="D143" s="7" t="s">
        <v>84</v>
      </c>
      <c r="E143" s="6" t="s">
        <v>30</v>
      </c>
      <c r="F143" s="6" t="s">
        <v>31</v>
      </c>
      <c r="G143" s="6" t="s">
        <v>32</v>
      </c>
      <c r="H143" s="6" t="s">
        <v>15</v>
      </c>
      <c r="I143" s="5">
        <v>0</v>
      </c>
    </row>
    <row r="144" spans="1:9">
      <c r="A144" s="5" t="s">
        <v>424</v>
      </c>
      <c r="B144" s="6" t="s">
        <v>425</v>
      </c>
      <c r="C144" s="5">
        <v>2003</v>
      </c>
      <c r="D144" s="7" t="s">
        <v>11</v>
      </c>
      <c r="E144" s="6" t="s">
        <v>45</v>
      </c>
      <c r="F144" s="6" t="s">
        <v>46</v>
      </c>
      <c r="G144" s="6" t="s">
        <v>47</v>
      </c>
      <c r="H144" s="6" t="s">
        <v>15</v>
      </c>
      <c r="I144" s="5">
        <v>0</v>
      </c>
    </row>
    <row r="145" spans="1:9">
      <c r="A145" s="5" t="s">
        <v>426</v>
      </c>
      <c r="B145" s="6" t="s">
        <v>427</v>
      </c>
      <c r="C145" s="5">
        <v>2002</v>
      </c>
      <c r="D145" s="7" t="s">
        <v>24</v>
      </c>
      <c r="E145" s="6" t="s">
        <v>130</v>
      </c>
      <c r="F145" s="6" t="s">
        <v>131</v>
      </c>
      <c r="G145" s="6" t="s">
        <v>132</v>
      </c>
      <c r="H145" s="6" t="s">
        <v>15</v>
      </c>
      <c r="I145" s="5">
        <v>0</v>
      </c>
    </row>
    <row r="146" spans="1:9">
      <c r="A146" s="5" t="s">
        <v>428</v>
      </c>
      <c r="B146" s="6" t="s">
        <v>429</v>
      </c>
      <c r="C146" s="5">
        <v>2003</v>
      </c>
      <c r="D146" s="7" t="s">
        <v>35</v>
      </c>
      <c r="E146" s="6" t="s">
        <v>36</v>
      </c>
      <c r="F146" s="6" t="s">
        <v>430</v>
      </c>
      <c r="G146" s="6" t="s">
        <v>112</v>
      </c>
      <c r="H146" s="6" t="s">
        <v>15</v>
      </c>
      <c r="I146" s="5">
        <v>0</v>
      </c>
    </row>
    <row r="147" spans="1:9">
      <c r="A147" s="5" t="s">
        <v>431</v>
      </c>
      <c r="B147" s="6" t="s">
        <v>432</v>
      </c>
      <c r="C147" s="5">
        <v>2002</v>
      </c>
      <c r="D147" s="7" t="s">
        <v>11</v>
      </c>
      <c r="E147" s="6" t="s">
        <v>85</v>
      </c>
      <c r="F147" s="6" t="s">
        <v>90</v>
      </c>
      <c r="G147" s="6" t="s">
        <v>91</v>
      </c>
      <c r="H147" s="6" t="s">
        <v>15</v>
      </c>
      <c r="I147" s="5">
        <v>0</v>
      </c>
    </row>
    <row r="148" spans="1:9">
      <c r="A148" s="5" t="s">
        <v>433</v>
      </c>
      <c r="B148" s="6" t="s">
        <v>434</v>
      </c>
      <c r="C148" s="5">
        <v>2001</v>
      </c>
      <c r="D148" s="7" t="s">
        <v>18</v>
      </c>
      <c r="E148" s="6" t="s">
        <v>302</v>
      </c>
      <c r="F148" s="6" t="s">
        <v>435</v>
      </c>
      <c r="G148" s="6" t="s">
        <v>304</v>
      </c>
      <c r="H148" s="6" t="s">
        <v>15</v>
      </c>
      <c r="I148" s="5">
        <v>0</v>
      </c>
    </row>
    <row r="149" spans="1:9">
      <c r="A149" s="5" t="s">
        <v>436</v>
      </c>
      <c r="B149" s="6" t="s">
        <v>437</v>
      </c>
      <c r="C149" s="5">
        <v>2002</v>
      </c>
      <c r="D149" s="7" t="s">
        <v>24</v>
      </c>
      <c r="E149" s="6" t="s">
        <v>130</v>
      </c>
      <c r="F149" s="6" t="s">
        <v>131</v>
      </c>
      <c r="G149" s="6" t="s">
        <v>132</v>
      </c>
      <c r="H149" s="6" t="s">
        <v>15</v>
      </c>
      <c r="I149" s="5">
        <v>0</v>
      </c>
    </row>
    <row r="150" spans="1:9">
      <c r="A150" s="5" t="s">
        <v>438</v>
      </c>
      <c r="B150" s="6" t="s">
        <v>439</v>
      </c>
      <c r="C150" s="5">
        <v>2002</v>
      </c>
      <c r="D150" s="7" t="s">
        <v>35</v>
      </c>
      <c r="E150" s="6" t="s">
        <v>45</v>
      </c>
      <c r="F150" s="6" t="s">
        <v>46</v>
      </c>
      <c r="G150" s="6" t="s">
        <v>47</v>
      </c>
      <c r="H150" s="6" t="s">
        <v>39</v>
      </c>
      <c r="I150" s="5">
        <v>0</v>
      </c>
    </row>
    <row r="151" spans="1:9">
      <c r="A151" s="5" t="s">
        <v>440</v>
      </c>
      <c r="B151" s="6" t="s">
        <v>441</v>
      </c>
      <c r="C151" s="5">
        <v>2002</v>
      </c>
      <c r="D151" s="7" t="s">
        <v>18</v>
      </c>
      <c r="E151" s="6" t="s">
        <v>30</v>
      </c>
      <c r="F151" s="6" t="s">
        <v>31</v>
      </c>
      <c r="G151" s="6" t="s">
        <v>32</v>
      </c>
      <c r="H151" s="6" t="s">
        <v>15</v>
      </c>
      <c r="I151" s="5">
        <v>0</v>
      </c>
    </row>
    <row r="152" spans="1:9">
      <c r="A152" s="5" t="s">
        <v>442</v>
      </c>
      <c r="B152" s="6" t="s">
        <v>443</v>
      </c>
      <c r="C152" s="5">
        <v>2001</v>
      </c>
      <c r="D152" s="7" t="s">
        <v>24</v>
      </c>
      <c r="E152" s="6" t="s">
        <v>50</v>
      </c>
      <c r="F152" s="6" t="s">
        <v>80</v>
      </c>
      <c r="G152" s="6" t="s">
        <v>81</v>
      </c>
      <c r="H152" s="6" t="s">
        <v>15</v>
      </c>
      <c r="I152" s="5">
        <v>0</v>
      </c>
    </row>
    <row r="153" spans="1:9">
      <c r="A153" s="5" t="s">
        <v>444</v>
      </c>
      <c r="B153" s="6" t="s">
        <v>445</v>
      </c>
      <c r="C153" s="5">
        <v>2002</v>
      </c>
      <c r="D153" s="7" t="s">
        <v>11</v>
      </c>
      <c r="E153" s="6" t="s">
        <v>50</v>
      </c>
      <c r="F153" s="6" t="s">
        <v>51</v>
      </c>
      <c r="G153" s="6" t="s">
        <v>351</v>
      </c>
      <c r="H153" s="6" t="s">
        <v>15</v>
      </c>
      <c r="I153" s="5">
        <v>0</v>
      </c>
    </row>
    <row r="154" spans="1:9">
      <c r="A154" s="5" t="s">
        <v>446</v>
      </c>
      <c r="B154" s="6" t="s">
        <v>447</v>
      </c>
      <c r="C154" s="5">
        <v>2004</v>
      </c>
      <c r="D154" s="7" t="s">
        <v>24</v>
      </c>
      <c r="E154" s="6" t="s">
        <v>210</v>
      </c>
      <c r="F154" s="6" t="s">
        <v>211</v>
      </c>
      <c r="G154" s="6" t="s">
        <v>448</v>
      </c>
      <c r="H154" s="6" t="s">
        <v>15</v>
      </c>
      <c r="I154" s="5">
        <v>1</v>
      </c>
    </row>
    <row r="155" spans="1:9">
      <c r="A155" s="5" t="s">
        <v>449</v>
      </c>
      <c r="B155" s="6" t="s">
        <v>450</v>
      </c>
      <c r="C155" s="5">
        <v>2004</v>
      </c>
      <c r="D155" s="7" t="s">
        <v>35</v>
      </c>
      <c r="E155" s="6" t="s">
        <v>105</v>
      </c>
      <c r="F155" s="6" t="s">
        <v>106</v>
      </c>
      <c r="G155" s="6" t="s">
        <v>246</v>
      </c>
      <c r="H155" s="6" t="s">
        <v>15</v>
      </c>
      <c r="I155" s="5">
        <v>0</v>
      </c>
    </row>
    <row r="156" spans="1:9">
      <c r="A156" s="5" t="s">
        <v>451</v>
      </c>
      <c r="B156" s="6" t="s">
        <v>452</v>
      </c>
      <c r="C156" s="5">
        <v>2002</v>
      </c>
      <c r="D156" s="7" t="s">
        <v>11</v>
      </c>
      <c r="E156" s="6" t="s">
        <v>45</v>
      </c>
      <c r="F156" s="6" t="s">
        <v>46</v>
      </c>
      <c r="G156" s="6" t="s">
        <v>47</v>
      </c>
      <c r="H156" s="6" t="s">
        <v>15</v>
      </c>
      <c r="I156" s="5">
        <v>0</v>
      </c>
    </row>
    <row r="157" spans="1:9">
      <c r="A157" s="5" t="s">
        <v>453</v>
      </c>
      <c r="B157" s="6" t="s">
        <v>454</v>
      </c>
      <c r="C157" s="5">
        <v>2003</v>
      </c>
      <c r="D157" s="7" t="s">
        <v>11</v>
      </c>
      <c r="E157" s="6" t="s">
        <v>50</v>
      </c>
      <c r="F157" s="6" t="s">
        <v>51</v>
      </c>
      <c r="G157" s="6" t="s">
        <v>351</v>
      </c>
      <c r="H157" s="6" t="s">
        <v>15</v>
      </c>
      <c r="I157" s="5">
        <v>0</v>
      </c>
    </row>
    <row r="158" spans="1:9">
      <c r="A158" s="5" t="s">
        <v>455</v>
      </c>
      <c r="B158" s="6" t="s">
        <v>456</v>
      </c>
      <c r="C158" s="5">
        <v>2001</v>
      </c>
      <c r="D158" s="7" t="s">
        <v>84</v>
      </c>
      <c r="E158" s="6" t="s">
        <v>100</v>
      </c>
      <c r="F158" s="6" t="s">
        <v>457</v>
      </c>
      <c r="G158" s="6" t="s">
        <v>102</v>
      </c>
      <c r="H158" s="6" t="s">
        <v>15</v>
      </c>
      <c r="I158" s="5">
        <v>0</v>
      </c>
    </row>
    <row r="159" spans="1:9">
      <c r="A159" s="5" t="s">
        <v>458</v>
      </c>
      <c r="B159" s="6" t="s">
        <v>459</v>
      </c>
      <c r="C159" s="5">
        <v>2002</v>
      </c>
      <c r="D159" s="7" t="s">
        <v>35</v>
      </c>
      <c r="E159" s="6" t="s">
        <v>287</v>
      </c>
      <c r="F159" s="6" t="s">
        <v>288</v>
      </c>
      <c r="G159" s="6" t="s">
        <v>289</v>
      </c>
      <c r="H159" s="6" t="s">
        <v>39</v>
      </c>
      <c r="I159" s="5">
        <v>0</v>
      </c>
    </row>
    <row r="160" spans="1:9">
      <c r="A160" s="5" t="s">
        <v>460</v>
      </c>
      <c r="B160" s="6" t="s">
        <v>461</v>
      </c>
      <c r="C160" s="5">
        <v>2001</v>
      </c>
      <c r="D160" s="7" t="s">
        <v>24</v>
      </c>
      <c r="E160" s="6" t="s">
        <v>55</v>
      </c>
      <c r="F160" s="6" t="s">
        <v>76</v>
      </c>
      <c r="G160" s="6" t="s">
        <v>77</v>
      </c>
      <c r="H160" s="6" t="s">
        <v>15</v>
      </c>
      <c r="I160" s="5">
        <v>0</v>
      </c>
    </row>
    <row r="161" spans="1:9">
      <c r="A161" s="5" t="s">
        <v>462</v>
      </c>
      <c r="B161" s="6" t="s">
        <v>463</v>
      </c>
      <c r="C161" s="5">
        <v>2002</v>
      </c>
      <c r="D161" s="7" t="s">
        <v>11</v>
      </c>
      <c r="E161" s="6" t="s">
        <v>45</v>
      </c>
      <c r="F161" s="6" t="s">
        <v>46</v>
      </c>
      <c r="G161" s="6" t="s">
        <v>47</v>
      </c>
      <c r="H161" s="6" t="s">
        <v>15</v>
      </c>
      <c r="I161" s="5">
        <v>0</v>
      </c>
    </row>
    <row r="162" spans="1:9">
      <c r="A162" s="5" t="s">
        <v>464</v>
      </c>
      <c r="B162" s="6" t="s">
        <v>465</v>
      </c>
      <c r="C162" s="5">
        <v>2003</v>
      </c>
      <c r="D162" s="7" t="s">
        <v>24</v>
      </c>
      <c r="E162" s="6" t="s">
        <v>50</v>
      </c>
      <c r="F162" s="6" t="s">
        <v>325</v>
      </c>
      <c r="G162" s="6" t="s">
        <v>326</v>
      </c>
      <c r="H162" s="6" t="s">
        <v>15</v>
      </c>
      <c r="I162" s="5">
        <v>0</v>
      </c>
    </row>
    <row r="163" spans="1:9">
      <c r="A163" s="5" t="s">
        <v>466</v>
      </c>
      <c r="B163" s="6" t="s">
        <v>467</v>
      </c>
      <c r="C163" s="5">
        <v>2002</v>
      </c>
      <c r="D163" s="7" t="s">
        <v>18</v>
      </c>
      <c r="E163" s="6" t="s">
        <v>210</v>
      </c>
      <c r="F163" s="6" t="s">
        <v>211</v>
      </c>
      <c r="G163" s="6" t="s">
        <v>212</v>
      </c>
      <c r="H163" s="6" t="s">
        <v>39</v>
      </c>
      <c r="I163" s="5">
        <v>1</v>
      </c>
    </row>
    <row r="164" spans="1:9">
      <c r="A164" s="5" t="s">
        <v>468</v>
      </c>
      <c r="B164" s="6" t="s">
        <v>469</v>
      </c>
      <c r="C164" s="5">
        <v>2003</v>
      </c>
      <c r="D164" s="7" t="s">
        <v>11</v>
      </c>
      <c r="E164" s="6" t="s">
        <v>50</v>
      </c>
      <c r="F164" s="6" t="s">
        <v>51</v>
      </c>
      <c r="G164" s="6" t="s">
        <v>351</v>
      </c>
      <c r="H164" s="6" t="s">
        <v>15</v>
      </c>
      <c r="I164" s="5">
        <v>0</v>
      </c>
    </row>
    <row r="165" spans="1:9">
      <c r="A165" s="5" t="s">
        <v>470</v>
      </c>
      <c r="B165" s="6" t="s">
        <v>471</v>
      </c>
      <c r="C165" s="5">
        <v>2003</v>
      </c>
      <c r="D165" s="7" t="s">
        <v>24</v>
      </c>
      <c r="E165" s="6" t="s">
        <v>19</v>
      </c>
      <c r="F165" s="6" t="s">
        <v>151</v>
      </c>
      <c r="G165" s="6" t="s">
        <v>152</v>
      </c>
      <c r="H165" s="6" t="s">
        <v>15</v>
      </c>
      <c r="I165" s="5">
        <v>0</v>
      </c>
    </row>
    <row r="166" spans="1:9">
      <c r="A166" s="5" t="s">
        <v>472</v>
      </c>
      <c r="B166" s="6" t="s">
        <v>473</v>
      </c>
      <c r="C166" s="5">
        <v>2003</v>
      </c>
      <c r="D166" s="7" t="s">
        <v>11</v>
      </c>
      <c r="E166" s="6" t="s">
        <v>19</v>
      </c>
      <c r="F166" s="6" t="s">
        <v>151</v>
      </c>
      <c r="G166" s="6" t="s">
        <v>152</v>
      </c>
      <c r="H166" s="6" t="s">
        <v>15</v>
      </c>
      <c r="I166" s="5">
        <v>0</v>
      </c>
    </row>
    <row r="167" spans="1:9">
      <c r="A167" s="5" t="s">
        <v>474</v>
      </c>
      <c r="B167" s="6" t="s">
        <v>475</v>
      </c>
      <c r="C167" s="5">
        <v>2000</v>
      </c>
      <c r="D167" s="7" t="s">
        <v>24</v>
      </c>
      <c r="E167" s="6" t="s">
        <v>297</v>
      </c>
      <c r="F167" s="6" t="s">
        <v>298</v>
      </c>
      <c r="G167" s="6" t="s">
        <v>299</v>
      </c>
      <c r="H167" s="6" t="s">
        <v>15</v>
      </c>
      <c r="I167" s="5">
        <v>0</v>
      </c>
    </row>
    <row r="168" spans="1:9">
      <c r="A168" s="5" t="s">
        <v>476</v>
      </c>
      <c r="B168" s="6" t="s">
        <v>477</v>
      </c>
      <c r="C168" s="5">
        <v>2001</v>
      </c>
      <c r="D168" s="7" t="s">
        <v>18</v>
      </c>
      <c r="E168" s="6" t="s">
        <v>50</v>
      </c>
      <c r="F168" s="6" t="s">
        <v>80</v>
      </c>
      <c r="G168" s="6" t="s">
        <v>81</v>
      </c>
      <c r="H168" s="6" t="s">
        <v>39</v>
      </c>
      <c r="I168" s="5">
        <v>0</v>
      </c>
    </row>
    <row r="169" spans="1:9">
      <c r="A169" s="8" t="s">
        <v>478</v>
      </c>
      <c r="B169" s="9" t="s">
        <v>479</v>
      </c>
      <c r="C169" s="8">
        <v>2001</v>
      </c>
      <c r="D169" s="10" t="s">
        <v>11</v>
      </c>
      <c r="E169" s="9" t="s">
        <v>19</v>
      </c>
      <c r="F169" s="9" t="s">
        <v>200</v>
      </c>
      <c r="G169" s="9" t="s">
        <v>480</v>
      </c>
      <c r="H169" s="9" t="s">
        <v>15</v>
      </c>
      <c r="I169" s="8">
        <v>0</v>
      </c>
    </row>
  </sheetData>
  <pageMargins left="0.7" right="0.7" top="0.75" bottom="0.75" header="0.3" footer="0.3"/>
  <pageSetup paperSize="9" orientation="portrait" r:id="rId1"/>
  <ignoredErrors>
    <ignoredError sqref="D2 D4:D16 D18 D20 D24:D38 D40:D44 D46 D48:D57 D59:D62 D65:D66 D68:D69 D71:D72 D75:D76 D79:D82 D84:D85 D87:D90 D92 D94 D96:D100 D102:D103 D105:D106 D108:D109 D111:D112 D114:D115 D117:D118 D120:D125 D127:D132 D134:D137 D139 D142 D144:D147 D149:D150 D152:D157 D159:D162 D164:D167 D16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workbookViewId="0"/>
  </sheetViews>
  <sheetFormatPr defaultRowHeight="1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>
      <c r="A1" s="19" t="s">
        <v>812</v>
      </c>
      <c r="B1" s="20"/>
      <c r="C1" s="20"/>
      <c r="D1" s="20"/>
      <c r="E1" s="20"/>
      <c r="F1" s="20"/>
      <c r="G1" s="20"/>
      <c r="H1" s="20"/>
      <c r="I1" s="20"/>
    </row>
    <row r="2" spans="1:9" ht="18.75">
      <c r="A2" s="21" t="s">
        <v>813</v>
      </c>
      <c r="B2" s="21"/>
      <c r="C2" s="21"/>
      <c r="D2" s="21"/>
      <c r="E2" s="21"/>
      <c r="F2" s="21"/>
      <c r="G2" s="21"/>
      <c r="H2" s="21"/>
      <c r="I2" s="21"/>
    </row>
    <row r="3" spans="1:9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</row>
    <row r="4" spans="1:9" ht="21">
      <c r="A4" s="24" t="s">
        <v>1146</v>
      </c>
      <c r="B4" s="24"/>
      <c r="C4" s="24"/>
      <c r="D4" s="24"/>
      <c r="E4" s="24"/>
      <c r="F4" s="24"/>
      <c r="G4" s="24"/>
      <c r="H4" s="24"/>
      <c r="I4" s="24"/>
    </row>
    <row r="6" spans="1:9" ht="30" customHeight="1">
      <c r="A6" s="85" t="s">
        <v>1147</v>
      </c>
      <c r="B6" s="85" t="s">
        <v>1148</v>
      </c>
      <c r="C6" s="85" t="s">
        <v>1149</v>
      </c>
      <c r="D6" s="85" t="s">
        <v>4</v>
      </c>
      <c r="E6" s="85" t="s">
        <v>5</v>
      </c>
      <c r="F6" s="85" t="s">
        <v>6</v>
      </c>
      <c r="G6" s="85" t="s">
        <v>1150</v>
      </c>
      <c r="H6" s="85" t="s">
        <v>1151</v>
      </c>
      <c r="I6" s="85" t="s">
        <v>818</v>
      </c>
    </row>
    <row r="7" spans="1:9" ht="45">
      <c r="A7" s="82" t="s">
        <v>23</v>
      </c>
      <c r="B7" s="82">
        <v>2002</v>
      </c>
      <c r="C7" s="83" t="s">
        <v>24</v>
      </c>
      <c r="D7" s="82" t="s">
        <v>25</v>
      </c>
      <c r="E7" s="82" t="s">
        <v>26</v>
      </c>
      <c r="F7" s="82" t="s">
        <v>27</v>
      </c>
      <c r="G7" s="83" t="s">
        <v>24</v>
      </c>
      <c r="H7" s="82" t="s">
        <v>599</v>
      </c>
      <c r="I7" s="84" t="s">
        <v>513</v>
      </c>
    </row>
    <row r="8" spans="1:9" ht="30">
      <c r="A8" s="82" t="s">
        <v>104</v>
      </c>
      <c r="B8" s="82">
        <v>2002</v>
      </c>
      <c r="C8" s="83" t="s">
        <v>18</v>
      </c>
      <c r="D8" s="82" t="s">
        <v>105</v>
      </c>
      <c r="E8" s="82" t="s">
        <v>106</v>
      </c>
      <c r="F8" s="82" t="s">
        <v>107</v>
      </c>
      <c r="G8" s="83" t="s">
        <v>18</v>
      </c>
      <c r="H8" s="82" t="s">
        <v>1152</v>
      </c>
      <c r="I8" s="84" t="s">
        <v>24</v>
      </c>
    </row>
    <row r="9" spans="1:9" ht="30">
      <c r="A9" s="82" t="s">
        <v>109</v>
      </c>
      <c r="B9" s="82">
        <v>2000</v>
      </c>
      <c r="C9" s="83" t="s">
        <v>18</v>
      </c>
      <c r="D9" s="82" t="s">
        <v>105</v>
      </c>
      <c r="E9" s="82" t="s">
        <v>106</v>
      </c>
      <c r="F9" s="82" t="s">
        <v>107</v>
      </c>
      <c r="G9" s="83" t="s">
        <v>18</v>
      </c>
      <c r="H9" s="82" t="s">
        <v>1153</v>
      </c>
      <c r="I9" s="84" t="s">
        <v>603</v>
      </c>
    </row>
    <row r="10" spans="1:9" ht="60">
      <c r="A10" s="82" t="s">
        <v>278</v>
      </c>
      <c r="B10" s="82">
        <v>2000</v>
      </c>
      <c r="C10" s="83" t="s">
        <v>18</v>
      </c>
      <c r="D10" s="82" t="s">
        <v>36</v>
      </c>
      <c r="E10" s="82" t="s">
        <v>139</v>
      </c>
      <c r="F10" s="82" t="s">
        <v>272</v>
      </c>
      <c r="G10" s="83" t="s">
        <v>18</v>
      </c>
      <c r="H10" s="82" t="s">
        <v>496</v>
      </c>
      <c r="I10" s="84" t="s">
        <v>24</v>
      </c>
    </row>
    <row r="11" spans="1:9" ht="30">
      <c r="A11" s="82" t="s">
        <v>291</v>
      </c>
      <c r="B11" s="82">
        <v>2000</v>
      </c>
      <c r="C11" s="83" t="s">
        <v>18</v>
      </c>
      <c r="D11" s="82" t="s">
        <v>292</v>
      </c>
      <c r="E11" s="82" t="s">
        <v>293</v>
      </c>
      <c r="F11" s="82" t="s">
        <v>294</v>
      </c>
      <c r="G11" s="83" t="s">
        <v>18</v>
      </c>
      <c r="H11" s="82" t="s">
        <v>734</v>
      </c>
      <c r="I11" s="84" t="s">
        <v>24</v>
      </c>
    </row>
    <row r="12" spans="1:9" ht="45">
      <c r="A12" s="82" t="s">
        <v>353</v>
      </c>
      <c r="B12" s="82">
        <v>2000</v>
      </c>
      <c r="C12" s="83" t="s">
        <v>18</v>
      </c>
      <c r="D12" s="82" t="s">
        <v>105</v>
      </c>
      <c r="E12" s="82" t="s">
        <v>106</v>
      </c>
      <c r="F12" s="82" t="s">
        <v>354</v>
      </c>
      <c r="G12" s="83" t="s">
        <v>18</v>
      </c>
      <c r="H12" s="82" t="s">
        <v>1154</v>
      </c>
      <c r="I12" s="84" t="s">
        <v>1155</v>
      </c>
    </row>
    <row r="13" spans="1:9" ht="45">
      <c r="A13" s="82" t="s">
        <v>360</v>
      </c>
      <c r="B13" s="82">
        <v>2000</v>
      </c>
      <c r="C13" s="83" t="s">
        <v>18</v>
      </c>
      <c r="D13" s="82" t="s">
        <v>105</v>
      </c>
      <c r="E13" s="82" t="s">
        <v>106</v>
      </c>
      <c r="F13" s="82" t="s">
        <v>354</v>
      </c>
      <c r="G13" s="83" t="s">
        <v>18</v>
      </c>
      <c r="H13" s="82" t="s">
        <v>1154</v>
      </c>
      <c r="I13" s="84" t="s">
        <v>1155</v>
      </c>
    </row>
    <row r="14" spans="1:9" ht="45">
      <c r="A14" s="82" t="s">
        <v>362</v>
      </c>
      <c r="B14" s="82">
        <v>2002</v>
      </c>
      <c r="C14" s="83" t="s">
        <v>24</v>
      </c>
      <c r="D14" s="82" t="s">
        <v>105</v>
      </c>
      <c r="E14" s="82" t="s">
        <v>106</v>
      </c>
      <c r="F14" s="82" t="s">
        <v>354</v>
      </c>
      <c r="G14" s="83" t="s">
        <v>24</v>
      </c>
      <c r="H14" s="82" t="s">
        <v>1156</v>
      </c>
      <c r="I14" s="84" t="s">
        <v>522</v>
      </c>
    </row>
    <row r="15" spans="1:9">
      <c r="A15" s="82" t="s">
        <v>411</v>
      </c>
      <c r="B15" s="82">
        <v>2000</v>
      </c>
      <c r="C15" s="83" t="s">
        <v>24</v>
      </c>
      <c r="D15" s="82" t="s">
        <v>25</v>
      </c>
      <c r="E15" s="82" t="s">
        <v>26</v>
      </c>
      <c r="F15" s="82" t="s">
        <v>412</v>
      </c>
      <c r="G15" s="83" t="s">
        <v>24</v>
      </c>
      <c r="H15" s="82" t="s">
        <v>599</v>
      </c>
      <c r="I15" s="84" t="s">
        <v>513</v>
      </c>
    </row>
    <row r="16" spans="1:9" ht="30">
      <c r="A16" s="82" t="s">
        <v>253</v>
      </c>
      <c r="B16" s="82">
        <v>2000</v>
      </c>
      <c r="C16" s="83" t="s">
        <v>18</v>
      </c>
      <c r="D16" s="82" t="s">
        <v>45</v>
      </c>
      <c r="E16" s="82" t="s">
        <v>96</v>
      </c>
      <c r="F16" s="82" t="s">
        <v>97</v>
      </c>
      <c r="G16" s="83" t="s">
        <v>18</v>
      </c>
      <c r="H16" s="82" t="s">
        <v>599</v>
      </c>
      <c r="I16" s="84" t="s">
        <v>24</v>
      </c>
    </row>
    <row r="17" spans="1:9" ht="30">
      <c r="A17" s="82" t="s">
        <v>404</v>
      </c>
      <c r="B17" s="82">
        <v>2000</v>
      </c>
      <c r="C17" s="83" t="s">
        <v>24</v>
      </c>
      <c r="D17" s="82" t="s">
        <v>45</v>
      </c>
      <c r="E17" s="82" t="s">
        <v>96</v>
      </c>
      <c r="F17" s="82" t="s">
        <v>97</v>
      </c>
      <c r="G17" s="83" t="s">
        <v>11</v>
      </c>
      <c r="H17" s="82" t="s">
        <v>1157</v>
      </c>
      <c r="I17" s="84" t="s">
        <v>1158</v>
      </c>
    </row>
    <row r="18" spans="1:9" ht="45">
      <c r="A18" s="82" t="s">
        <v>191</v>
      </c>
      <c r="B18" s="82">
        <v>2000</v>
      </c>
      <c r="C18" s="83" t="s">
        <v>24</v>
      </c>
      <c r="D18" s="82" t="s">
        <v>192</v>
      </c>
      <c r="E18" s="82" t="s">
        <v>193</v>
      </c>
      <c r="F18" s="82" t="s">
        <v>194</v>
      </c>
      <c r="G18" s="83" t="s">
        <v>24</v>
      </c>
      <c r="H18" s="82" t="s">
        <v>599</v>
      </c>
      <c r="I18" s="84" t="s">
        <v>559</v>
      </c>
    </row>
    <row r="19" spans="1:9" ht="30">
      <c r="A19" s="82" t="s">
        <v>205</v>
      </c>
      <c r="B19" s="82">
        <v>2000</v>
      </c>
      <c r="C19" s="83" t="s">
        <v>18</v>
      </c>
      <c r="D19" s="82" t="s">
        <v>105</v>
      </c>
      <c r="E19" s="82" t="s">
        <v>175</v>
      </c>
      <c r="F19" s="82" t="s">
        <v>176</v>
      </c>
      <c r="G19" s="83" t="s">
        <v>18</v>
      </c>
      <c r="H19" s="82" t="s">
        <v>1159</v>
      </c>
      <c r="I19" s="84" t="s">
        <v>1160</v>
      </c>
    </row>
    <row r="20" spans="1:9" ht="30">
      <c r="A20" s="82" t="s">
        <v>174</v>
      </c>
      <c r="B20" s="82">
        <v>2000</v>
      </c>
      <c r="C20" s="83" t="s">
        <v>18</v>
      </c>
      <c r="D20" s="82" t="s">
        <v>105</v>
      </c>
      <c r="E20" s="82" t="s">
        <v>175</v>
      </c>
      <c r="F20" s="82" t="s">
        <v>176</v>
      </c>
      <c r="G20" s="83" t="s">
        <v>18</v>
      </c>
      <c r="H20" s="82" t="s">
        <v>1159</v>
      </c>
      <c r="I20" s="84" t="s">
        <v>1160</v>
      </c>
    </row>
    <row r="21" spans="1:9" ht="30">
      <c r="A21" s="82" t="s">
        <v>356</v>
      </c>
      <c r="B21" s="82">
        <v>2000</v>
      </c>
      <c r="C21" s="83" t="s">
        <v>24</v>
      </c>
      <c r="D21" s="82" t="s">
        <v>85</v>
      </c>
      <c r="E21" s="82" t="s">
        <v>90</v>
      </c>
      <c r="F21" s="82" t="s">
        <v>91</v>
      </c>
      <c r="G21" s="83" t="s">
        <v>24</v>
      </c>
      <c r="H21" s="82" t="s">
        <v>1157</v>
      </c>
      <c r="I21" s="84" t="s">
        <v>1161</v>
      </c>
    </row>
    <row r="22" spans="1:9" ht="45">
      <c r="A22" s="82" t="s">
        <v>264</v>
      </c>
      <c r="B22" s="82">
        <v>2001</v>
      </c>
      <c r="C22" s="83" t="s">
        <v>24</v>
      </c>
      <c r="D22" s="82" t="s">
        <v>30</v>
      </c>
      <c r="E22" s="82" t="s">
        <v>31</v>
      </c>
      <c r="F22" s="82" t="s">
        <v>32</v>
      </c>
      <c r="G22" s="83" t="s">
        <v>24</v>
      </c>
      <c r="H22" s="82" t="s">
        <v>1156</v>
      </c>
      <c r="I22" s="84" t="s">
        <v>11</v>
      </c>
    </row>
    <row r="23" spans="1:9" ht="30">
      <c r="A23" s="82" t="s">
        <v>322</v>
      </c>
      <c r="B23" s="82">
        <v>2002</v>
      </c>
      <c r="C23" s="83" t="s">
        <v>24</v>
      </c>
      <c r="D23" s="82" t="s">
        <v>60</v>
      </c>
      <c r="E23" s="82" t="s">
        <v>171</v>
      </c>
      <c r="F23" s="82" t="s">
        <v>172</v>
      </c>
      <c r="G23" s="83" t="s">
        <v>18</v>
      </c>
      <c r="H23" s="82" t="s">
        <v>795</v>
      </c>
      <c r="I23" s="84" t="s">
        <v>35</v>
      </c>
    </row>
    <row r="24" spans="1:9" ht="30">
      <c r="A24" s="82" t="s">
        <v>392</v>
      </c>
      <c r="B24" s="82">
        <v>2002</v>
      </c>
      <c r="C24" s="83" t="s">
        <v>24</v>
      </c>
      <c r="D24" s="82" t="s">
        <v>60</v>
      </c>
      <c r="E24" s="82" t="s">
        <v>171</v>
      </c>
      <c r="F24" s="82" t="s">
        <v>172</v>
      </c>
      <c r="G24" s="83" t="s">
        <v>24</v>
      </c>
      <c r="H24" s="82" t="s">
        <v>1162</v>
      </c>
      <c r="I24" s="84" t="s">
        <v>1163</v>
      </c>
    </row>
    <row r="25" spans="1:9" ht="30">
      <c r="A25" s="82" t="s">
        <v>59</v>
      </c>
      <c r="B25" s="82">
        <v>2000</v>
      </c>
      <c r="C25" s="83" t="s">
        <v>24</v>
      </c>
      <c r="D25" s="82" t="s">
        <v>60</v>
      </c>
      <c r="E25" s="82" t="s">
        <v>61</v>
      </c>
      <c r="F25" s="82" t="s">
        <v>62</v>
      </c>
      <c r="G25" s="83" t="s">
        <v>24</v>
      </c>
      <c r="H25" s="82" t="s">
        <v>1152</v>
      </c>
      <c r="I25" s="84" t="s">
        <v>35</v>
      </c>
    </row>
    <row r="26" spans="1:9" ht="90">
      <c r="A26" s="82" t="s">
        <v>414</v>
      </c>
      <c r="B26" s="82">
        <v>2001</v>
      </c>
      <c r="C26" s="83" t="s">
        <v>18</v>
      </c>
      <c r="D26" s="82" t="s">
        <v>415</v>
      </c>
      <c r="E26" s="82" t="s">
        <v>416</v>
      </c>
      <c r="F26" s="82" t="s">
        <v>417</v>
      </c>
      <c r="G26" s="83" t="s">
        <v>18</v>
      </c>
      <c r="H26" s="82" t="s">
        <v>1164</v>
      </c>
      <c r="I26" s="84" t="s">
        <v>603</v>
      </c>
    </row>
    <row r="27" spans="1:9" ht="30">
      <c r="A27" s="82" t="s">
        <v>477</v>
      </c>
      <c r="B27" s="82">
        <v>2001</v>
      </c>
      <c r="C27" s="83" t="s">
        <v>18</v>
      </c>
      <c r="D27" s="82" t="s">
        <v>50</v>
      </c>
      <c r="E27" s="82" t="s">
        <v>80</v>
      </c>
      <c r="F27" s="82" t="s">
        <v>81</v>
      </c>
      <c r="G27" s="83" t="s">
        <v>24</v>
      </c>
      <c r="H27" s="82" t="s">
        <v>795</v>
      </c>
      <c r="I27" s="84" t="s">
        <v>537</v>
      </c>
    </row>
    <row r="28" spans="1:9" ht="30">
      <c r="A28" s="82" t="s">
        <v>301</v>
      </c>
      <c r="B28" s="82">
        <v>2000</v>
      </c>
      <c r="C28" s="83" t="s">
        <v>18</v>
      </c>
      <c r="D28" s="82" t="s">
        <v>302</v>
      </c>
      <c r="E28" s="82" t="s">
        <v>303</v>
      </c>
      <c r="F28" s="82" t="s">
        <v>304</v>
      </c>
      <c r="G28" s="83" t="s">
        <v>11</v>
      </c>
      <c r="H28" s="82" t="s">
        <v>795</v>
      </c>
      <c r="I28" s="84" t="s">
        <v>533</v>
      </c>
    </row>
    <row r="29" spans="1:9" ht="30">
      <c r="A29" s="82" t="s">
        <v>434</v>
      </c>
      <c r="B29" s="82">
        <v>2001</v>
      </c>
      <c r="C29" s="83" t="s">
        <v>18</v>
      </c>
      <c r="D29" s="82" t="s">
        <v>302</v>
      </c>
      <c r="E29" s="82" t="s">
        <v>435</v>
      </c>
      <c r="F29" s="82" t="s">
        <v>304</v>
      </c>
      <c r="G29" s="83" t="s">
        <v>18</v>
      </c>
      <c r="H29" s="82" t="s">
        <v>1165</v>
      </c>
      <c r="I29" s="84" t="s">
        <v>24</v>
      </c>
    </row>
    <row r="30" spans="1:9" ht="30">
      <c r="A30" s="82" t="s">
        <v>95</v>
      </c>
      <c r="B30" s="82">
        <v>2001</v>
      </c>
      <c r="C30" s="83" t="s">
        <v>24</v>
      </c>
      <c r="D30" s="82" t="s">
        <v>45</v>
      </c>
      <c r="E30" s="82" t="s">
        <v>96</v>
      </c>
      <c r="F30" s="82" t="s">
        <v>97</v>
      </c>
      <c r="G30" s="83" t="s">
        <v>18</v>
      </c>
      <c r="H30" s="82" t="s">
        <v>496</v>
      </c>
      <c r="I30" s="84" t="s">
        <v>11</v>
      </c>
    </row>
    <row r="31" spans="1:9" ht="30">
      <c r="A31" s="82" t="s">
        <v>400</v>
      </c>
      <c r="B31" s="82">
        <v>2000</v>
      </c>
      <c r="C31" s="83" t="s">
        <v>24</v>
      </c>
      <c r="D31" s="82" t="s">
        <v>45</v>
      </c>
      <c r="E31" s="82" t="s">
        <v>96</v>
      </c>
      <c r="F31" s="82" t="s">
        <v>222</v>
      </c>
      <c r="G31" s="83" t="s">
        <v>18</v>
      </c>
      <c r="H31" s="82" t="s">
        <v>599</v>
      </c>
      <c r="I31" s="84" t="s">
        <v>24</v>
      </c>
    </row>
    <row r="32" spans="1:9" ht="30">
      <c r="A32" s="82" t="s">
        <v>221</v>
      </c>
      <c r="B32" s="82">
        <v>2001</v>
      </c>
      <c r="C32" s="83" t="s">
        <v>18</v>
      </c>
      <c r="D32" s="82" t="s">
        <v>45</v>
      </c>
      <c r="E32" s="82" t="s">
        <v>96</v>
      </c>
      <c r="F32" s="82" t="s">
        <v>222</v>
      </c>
      <c r="G32" s="83" t="s">
        <v>11</v>
      </c>
      <c r="H32" s="82" t="s">
        <v>696</v>
      </c>
      <c r="I32" s="84" t="s">
        <v>585</v>
      </c>
    </row>
    <row r="33" spans="1:9" ht="30">
      <c r="A33" s="82" t="s">
        <v>75</v>
      </c>
      <c r="B33" s="82">
        <v>2002</v>
      </c>
      <c r="C33" s="83" t="s">
        <v>24</v>
      </c>
      <c r="D33" s="82" t="s">
        <v>55</v>
      </c>
      <c r="E33" s="82" t="s">
        <v>76</v>
      </c>
      <c r="F33" s="82" t="s">
        <v>77</v>
      </c>
      <c r="G33" s="83" t="s">
        <v>24</v>
      </c>
      <c r="H33" s="82" t="s">
        <v>496</v>
      </c>
      <c r="I33" s="84" t="s">
        <v>537</v>
      </c>
    </row>
    <row r="34" spans="1:9" ht="45">
      <c r="A34" s="82" t="s">
        <v>189</v>
      </c>
      <c r="B34" s="82">
        <v>2002</v>
      </c>
      <c r="C34" s="83" t="s">
        <v>11</v>
      </c>
      <c r="D34" s="82" t="s">
        <v>19</v>
      </c>
      <c r="E34" s="82" t="s">
        <v>151</v>
      </c>
      <c r="F34" s="82" t="s">
        <v>152</v>
      </c>
      <c r="G34" s="83" t="s">
        <v>11</v>
      </c>
      <c r="H34" s="82" t="s">
        <v>1152</v>
      </c>
      <c r="I34" s="84" t="s">
        <v>548</v>
      </c>
    </row>
    <row r="35" spans="1:9" ht="60">
      <c r="A35" s="82" t="s">
        <v>224</v>
      </c>
      <c r="B35" s="82">
        <v>2000</v>
      </c>
      <c r="C35" s="83" t="s">
        <v>24</v>
      </c>
      <c r="D35" s="82" t="s">
        <v>225</v>
      </c>
      <c r="E35" s="82" t="s">
        <v>193</v>
      </c>
      <c r="F35" s="82" t="s">
        <v>226</v>
      </c>
      <c r="G35" s="83" t="s">
        <v>11</v>
      </c>
      <c r="H35" s="82" t="s">
        <v>1159</v>
      </c>
      <c r="I35" s="84" t="s">
        <v>1166</v>
      </c>
    </row>
    <row r="36" spans="1:9" ht="60">
      <c r="A36" s="82" t="s">
        <v>282</v>
      </c>
      <c r="B36" s="82">
        <v>2000</v>
      </c>
      <c r="C36" s="83" t="s">
        <v>24</v>
      </c>
      <c r="D36" s="82" t="s">
        <v>192</v>
      </c>
      <c r="E36" s="82" t="s">
        <v>193</v>
      </c>
      <c r="F36" s="82" t="s">
        <v>226</v>
      </c>
      <c r="G36" s="83" t="s">
        <v>11</v>
      </c>
      <c r="H36" s="82" t="s">
        <v>1159</v>
      </c>
      <c r="I36" s="84" t="s">
        <v>1166</v>
      </c>
    </row>
    <row r="37" spans="1:9" ht="45">
      <c r="A37" s="82" t="s">
        <v>196</v>
      </c>
      <c r="B37" s="82">
        <v>2000</v>
      </c>
      <c r="C37" s="83" t="s">
        <v>11</v>
      </c>
      <c r="D37" s="82" t="s">
        <v>192</v>
      </c>
      <c r="E37" s="82" t="s">
        <v>197</v>
      </c>
      <c r="F37" s="82" t="s">
        <v>194</v>
      </c>
      <c r="G37" s="83" t="s">
        <v>11</v>
      </c>
      <c r="H37" s="82" t="s">
        <v>1152</v>
      </c>
      <c r="I37" s="84" t="s">
        <v>537</v>
      </c>
    </row>
    <row r="38" spans="1:9" ht="60">
      <c r="A38" s="82" t="s">
        <v>271</v>
      </c>
      <c r="B38" s="82">
        <v>2000</v>
      </c>
      <c r="C38" s="83" t="s">
        <v>18</v>
      </c>
      <c r="D38" s="82" t="s">
        <v>36</v>
      </c>
      <c r="E38" s="82" t="s">
        <v>139</v>
      </c>
      <c r="F38" s="82" t="s">
        <v>272</v>
      </c>
      <c r="G38" s="83" t="s">
        <v>24</v>
      </c>
      <c r="H38" s="82" t="s">
        <v>1159</v>
      </c>
      <c r="I38" s="84" t="s">
        <v>1167</v>
      </c>
    </row>
    <row r="39" spans="1:9" ht="45">
      <c r="A39" s="82" t="s">
        <v>441</v>
      </c>
      <c r="B39" s="82">
        <v>2002</v>
      </c>
      <c r="C39" s="83" t="s">
        <v>18</v>
      </c>
      <c r="D39" s="82" t="s">
        <v>30</v>
      </c>
      <c r="E39" s="82" t="s">
        <v>31</v>
      </c>
      <c r="F39" s="82" t="s">
        <v>32</v>
      </c>
      <c r="G39" s="83" t="s">
        <v>18</v>
      </c>
      <c r="H39" s="82" t="s">
        <v>734</v>
      </c>
      <c r="I39" s="84" t="s">
        <v>35</v>
      </c>
    </row>
    <row r="40" spans="1:9" ht="30">
      <c r="A40" s="82" t="s">
        <v>336</v>
      </c>
      <c r="B40" s="82">
        <v>2002</v>
      </c>
      <c r="C40" s="83" t="s">
        <v>11</v>
      </c>
      <c r="D40" s="82" t="s">
        <v>85</v>
      </c>
      <c r="E40" s="82" t="s">
        <v>90</v>
      </c>
      <c r="F40" s="82" t="s">
        <v>337</v>
      </c>
      <c r="G40" s="83" t="s">
        <v>24</v>
      </c>
      <c r="H40" s="82" t="s">
        <v>1156</v>
      </c>
      <c r="I40" s="84" t="s">
        <v>35</v>
      </c>
    </row>
    <row r="41" spans="1:9" ht="45">
      <c r="A41" s="82" t="s">
        <v>324</v>
      </c>
      <c r="B41" s="82">
        <v>2003</v>
      </c>
      <c r="C41" s="83" t="s">
        <v>18</v>
      </c>
      <c r="D41" s="82" t="s">
        <v>50</v>
      </c>
      <c r="E41" s="82" t="s">
        <v>325</v>
      </c>
      <c r="F41" s="82" t="s">
        <v>326</v>
      </c>
      <c r="G41" s="83" t="s">
        <v>18</v>
      </c>
      <c r="H41" s="82" t="s">
        <v>696</v>
      </c>
      <c r="I41" s="84" t="s">
        <v>35</v>
      </c>
    </row>
    <row r="42" spans="1:9" ht="45">
      <c r="A42" s="82" t="s">
        <v>398</v>
      </c>
      <c r="B42" s="82">
        <v>2001</v>
      </c>
      <c r="C42" s="83" t="s">
        <v>18</v>
      </c>
      <c r="D42" s="82" t="s">
        <v>71</v>
      </c>
      <c r="E42" s="82" t="s">
        <v>72</v>
      </c>
      <c r="F42" s="82" t="s">
        <v>243</v>
      </c>
      <c r="G42" s="83" t="s">
        <v>18</v>
      </c>
      <c r="H42" s="82" t="s">
        <v>734</v>
      </c>
      <c r="I42" s="84" t="s">
        <v>11</v>
      </c>
    </row>
    <row r="43" spans="1:9" ht="45">
      <c r="A43" s="82" t="s">
        <v>319</v>
      </c>
      <c r="B43" s="82">
        <v>2000</v>
      </c>
      <c r="C43" s="83" t="s">
        <v>24</v>
      </c>
      <c r="D43" s="82" t="s">
        <v>36</v>
      </c>
      <c r="E43" s="82" t="s">
        <v>139</v>
      </c>
      <c r="F43" s="82" t="s">
        <v>320</v>
      </c>
      <c r="G43" s="83" t="s">
        <v>18</v>
      </c>
      <c r="H43" s="82" t="s">
        <v>1165</v>
      </c>
      <c r="I43" s="84" t="s">
        <v>24</v>
      </c>
    </row>
    <row r="44" spans="1:9" ht="45">
      <c r="A44" s="82" t="s">
        <v>111</v>
      </c>
      <c r="B44" s="82">
        <v>2002</v>
      </c>
      <c r="C44" s="83" t="s">
        <v>35</v>
      </c>
      <c r="D44" s="82" t="s">
        <v>36</v>
      </c>
      <c r="E44" s="82" t="s">
        <v>37</v>
      </c>
      <c r="F44" s="82" t="s">
        <v>112</v>
      </c>
      <c r="G44" s="83" t="s">
        <v>11</v>
      </c>
      <c r="H44" s="82" t="s">
        <v>1152</v>
      </c>
      <c r="I44" s="84" t="s">
        <v>513</v>
      </c>
    </row>
    <row r="45" spans="1:9" ht="30">
      <c r="A45" s="82" t="s">
        <v>79</v>
      </c>
      <c r="B45" s="82">
        <v>2001</v>
      </c>
      <c r="C45" s="83" t="s">
        <v>24</v>
      </c>
      <c r="D45" s="82" t="s">
        <v>50</v>
      </c>
      <c r="E45" s="82" t="s">
        <v>80</v>
      </c>
      <c r="F45" s="82" t="s">
        <v>81</v>
      </c>
      <c r="G45" s="83" t="s">
        <v>11</v>
      </c>
      <c r="H45" s="82" t="s">
        <v>1156</v>
      </c>
      <c r="I45" s="84" t="s">
        <v>513</v>
      </c>
    </row>
    <row r="46" spans="1:9" ht="30">
      <c r="A46" s="82" t="s">
        <v>238</v>
      </c>
      <c r="B46" s="82">
        <v>2000</v>
      </c>
      <c r="C46" s="83" t="s">
        <v>24</v>
      </c>
      <c r="D46" s="82" t="s">
        <v>50</v>
      </c>
      <c r="E46" s="82" t="s">
        <v>80</v>
      </c>
      <c r="F46" s="82" t="s">
        <v>81</v>
      </c>
      <c r="G46" s="83" t="s">
        <v>24</v>
      </c>
      <c r="H46" s="82" t="s">
        <v>1168</v>
      </c>
      <c r="I46" s="84" t="s">
        <v>1169</v>
      </c>
    </row>
    <row r="47" spans="1:9" ht="45">
      <c r="A47" s="82" t="s">
        <v>29</v>
      </c>
      <c r="B47" s="82">
        <v>2002</v>
      </c>
      <c r="C47" s="83" t="s">
        <v>11</v>
      </c>
      <c r="D47" s="82" t="s">
        <v>30</v>
      </c>
      <c r="E47" s="82" t="s">
        <v>31</v>
      </c>
      <c r="F47" s="82" t="s">
        <v>32</v>
      </c>
      <c r="G47" s="83" t="s">
        <v>24</v>
      </c>
      <c r="H47" s="82" t="s">
        <v>1156</v>
      </c>
      <c r="I47" s="84" t="s">
        <v>11</v>
      </c>
    </row>
    <row r="48" spans="1:9" ht="45">
      <c r="A48" s="82" t="s">
        <v>150</v>
      </c>
      <c r="B48" s="82">
        <v>2001</v>
      </c>
      <c r="C48" s="83" t="s">
        <v>24</v>
      </c>
      <c r="D48" s="82" t="s">
        <v>19</v>
      </c>
      <c r="E48" s="82" t="s">
        <v>151</v>
      </c>
      <c r="F48" s="82" t="s">
        <v>152</v>
      </c>
      <c r="G48" s="83" t="s">
        <v>11</v>
      </c>
      <c r="H48" s="82" t="s">
        <v>1164</v>
      </c>
      <c r="I48" s="84" t="s">
        <v>1170</v>
      </c>
    </row>
    <row r="49" spans="1:9" ht="90">
      <c r="A49" s="82" t="s">
        <v>178</v>
      </c>
      <c r="B49" s="82">
        <v>2003</v>
      </c>
      <c r="C49" s="83" t="s">
        <v>24</v>
      </c>
      <c r="D49" s="82" t="s">
        <v>12</v>
      </c>
      <c r="E49" s="82" t="s">
        <v>13</v>
      </c>
      <c r="F49" s="82" t="s">
        <v>14</v>
      </c>
      <c r="G49" s="83" t="s">
        <v>24</v>
      </c>
      <c r="H49" s="82" t="s">
        <v>1159</v>
      </c>
      <c r="I49" s="84" t="s">
        <v>1171</v>
      </c>
    </row>
    <row r="50" spans="1:9" ht="90">
      <c r="A50" s="82" t="s">
        <v>203</v>
      </c>
      <c r="B50" s="82">
        <v>2002</v>
      </c>
      <c r="C50" s="83" t="s">
        <v>24</v>
      </c>
      <c r="D50" s="82" t="s">
        <v>12</v>
      </c>
      <c r="E50" s="82" t="s">
        <v>13</v>
      </c>
      <c r="F50" s="82" t="s">
        <v>14</v>
      </c>
      <c r="G50" s="83" t="s">
        <v>24</v>
      </c>
      <c r="H50" s="82" t="s">
        <v>1152</v>
      </c>
      <c r="I50" s="84" t="s">
        <v>522</v>
      </c>
    </row>
    <row r="51" spans="1:9" ht="45">
      <c r="A51" s="82" t="s">
        <v>268</v>
      </c>
      <c r="B51" s="82">
        <v>2002</v>
      </c>
      <c r="C51" s="83" t="s">
        <v>11</v>
      </c>
      <c r="D51" s="82" t="s">
        <v>30</v>
      </c>
      <c r="E51" s="82" t="s">
        <v>31</v>
      </c>
      <c r="F51" s="82" t="s">
        <v>32</v>
      </c>
      <c r="G51" s="83" t="s">
        <v>24</v>
      </c>
      <c r="H51" s="82" t="s">
        <v>1156</v>
      </c>
      <c r="I51" s="84" t="s">
        <v>11</v>
      </c>
    </row>
    <row r="52" spans="1:9" ht="45">
      <c r="A52" s="82" t="s">
        <v>471</v>
      </c>
      <c r="B52" s="82">
        <v>2003</v>
      </c>
      <c r="C52" s="83" t="s">
        <v>24</v>
      </c>
      <c r="D52" s="82" t="s">
        <v>19</v>
      </c>
      <c r="E52" s="82" t="s">
        <v>151</v>
      </c>
      <c r="F52" s="82" t="s">
        <v>152</v>
      </c>
      <c r="G52" s="83" t="s">
        <v>11</v>
      </c>
      <c r="H52" s="82" t="s">
        <v>1152</v>
      </c>
      <c r="I52" s="84" t="s">
        <v>548</v>
      </c>
    </row>
    <row r="53" spans="1:9" ht="45">
      <c r="A53" s="82" t="s">
        <v>280</v>
      </c>
      <c r="B53" s="82">
        <v>2003</v>
      </c>
      <c r="C53" s="83" t="s">
        <v>24</v>
      </c>
      <c r="D53" s="82" t="s">
        <v>19</v>
      </c>
      <c r="E53" s="82" t="s">
        <v>151</v>
      </c>
      <c r="F53" s="82" t="s">
        <v>152</v>
      </c>
      <c r="G53" s="83" t="s">
        <v>24</v>
      </c>
      <c r="H53" s="82" t="s">
        <v>795</v>
      </c>
      <c r="I53" s="84" t="s">
        <v>513</v>
      </c>
    </row>
    <row r="54" spans="1:9" ht="30">
      <c r="A54" s="82" t="s">
        <v>432</v>
      </c>
      <c r="B54" s="82">
        <v>2002</v>
      </c>
      <c r="C54" s="83" t="s">
        <v>11</v>
      </c>
      <c r="D54" s="82" t="s">
        <v>85</v>
      </c>
      <c r="E54" s="82" t="s">
        <v>90</v>
      </c>
      <c r="F54" s="82" t="s">
        <v>91</v>
      </c>
      <c r="G54" s="83" t="s">
        <v>24</v>
      </c>
      <c r="H54" s="82" t="s">
        <v>1156</v>
      </c>
      <c r="I54" s="84" t="s">
        <v>35</v>
      </c>
    </row>
    <row r="55" spans="1:9" ht="45">
      <c r="A55" s="82" t="s">
        <v>185</v>
      </c>
      <c r="B55" s="82">
        <v>2003</v>
      </c>
      <c r="C55" s="83" t="s">
        <v>35</v>
      </c>
      <c r="D55" s="82" t="s">
        <v>36</v>
      </c>
      <c r="E55" s="82" t="s">
        <v>37</v>
      </c>
      <c r="F55" s="82" t="s">
        <v>112</v>
      </c>
      <c r="G55" s="83" t="s">
        <v>11</v>
      </c>
      <c r="H55" s="82" t="s">
        <v>1152</v>
      </c>
      <c r="I55" s="84" t="s">
        <v>513</v>
      </c>
    </row>
    <row r="56" spans="1:9" ht="45">
      <c r="A56" s="82" t="s">
        <v>402</v>
      </c>
      <c r="B56" s="82">
        <v>2003</v>
      </c>
      <c r="C56" s="83" t="s">
        <v>11</v>
      </c>
      <c r="D56" s="82" t="s">
        <v>36</v>
      </c>
      <c r="E56" s="82" t="s">
        <v>37</v>
      </c>
      <c r="F56" s="82" t="s">
        <v>390</v>
      </c>
      <c r="G56" s="83" t="s">
        <v>11</v>
      </c>
      <c r="H56" s="82" t="s">
        <v>1152</v>
      </c>
      <c r="I56" s="84" t="s">
        <v>513</v>
      </c>
    </row>
    <row r="57" spans="1:9" ht="30">
      <c r="A57" s="82" t="s">
        <v>429</v>
      </c>
      <c r="B57" s="82">
        <v>2003</v>
      </c>
      <c r="C57" s="83" t="s">
        <v>35</v>
      </c>
      <c r="D57" s="82" t="s">
        <v>36</v>
      </c>
      <c r="E57" s="82" t="s">
        <v>430</v>
      </c>
      <c r="F57" s="82" t="s">
        <v>112</v>
      </c>
      <c r="G57" s="83" t="s">
        <v>11</v>
      </c>
      <c r="H57" s="82" t="s">
        <v>1152</v>
      </c>
      <c r="I57" s="84" t="s">
        <v>513</v>
      </c>
    </row>
    <row r="58" spans="1:9" ht="45">
      <c r="A58" s="82" t="s">
        <v>381</v>
      </c>
      <c r="B58" s="82">
        <v>2003</v>
      </c>
      <c r="C58" s="83" t="s">
        <v>18</v>
      </c>
      <c r="D58" s="82" t="s">
        <v>36</v>
      </c>
      <c r="E58" s="82" t="s">
        <v>37</v>
      </c>
      <c r="F58" s="82" t="s">
        <v>38</v>
      </c>
      <c r="G58" s="83" t="s">
        <v>18</v>
      </c>
      <c r="H58" s="82" t="s">
        <v>1172</v>
      </c>
      <c r="I58" s="84" t="s">
        <v>1160</v>
      </c>
    </row>
    <row r="59" spans="1:9" ht="45">
      <c r="A59" s="82" t="s">
        <v>34</v>
      </c>
      <c r="B59" s="82">
        <v>2003</v>
      </c>
      <c r="C59" s="83" t="s">
        <v>35</v>
      </c>
      <c r="D59" s="82" t="s">
        <v>36</v>
      </c>
      <c r="E59" s="82" t="s">
        <v>37</v>
      </c>
      <c r="F59" s="82" t="s">
        <v>38</v>
      </c>
      <c r="G59" s="83" t="s">
        <v>24</v>
      </c>
      <c r="H59" s="82" t="s">
        <v>696</v>
      </c>
      <c r="I59" s="84" t="s">
        <v>513</v>
      </c>
    </row>
    <row r="60" spans="1:9" ht="60">
      <c r="A60" s="82" t="s">
        <v>259</v>
      </c>
      <c r="B60" s="82">
        <v>2002</v>
      </c>
      <c r="C60" s="83" t="s">
        <v>18</v>
      </c>
      <c r="D60" s="82" t="s">
        <v>105</v>
      </c>
      <c r="E60" s="82" t="s">
        <v>106</v>
      </c>
      <c r="F60" s="82" t="s">
        <v>246</v>
      </c>
      <c r="G60" s="83" t="s">
        <v>24</v>
      </c>
      <c r="H60" s="82" t="s">
        <v>1156</v>
      </c>
      <c r="I60" s="84" t="s">
        <v>522</v>
      </c>
    </row>
    <row r="61" spans="1:9" ht="45">
      <c r="A61" s="82" t="s">
        <v>465</v>
      </c>
      <c r="B61" s="82">
        <v>2003</v>
      </c>
      <c r="C61" s="83" t="s">
        <v>24</v>
      </c>
      <c r="D61" s="82" t="s">
        <v>50</v>
      </c>
      <c r="E61" s="82" t="s">
        <v>325</v>
      </c>
      <c r="F61" s="82" t="s">
        <v>326</v>
      </c>
      <c r="G61" s="83" t="s">
        <v>11</v>
      </c>
      <c r="H61" s="82" t="s">
        <v>1156</v>
      </c>
      <c r="I61" s="84" t="s">
        <v>513</v>
      </c>
    </row>
    <row r="62" spans="1:9" ht="45">
      <c r="A62" s="82" t="s">
        <v>180</v>
      </c>
      <c r="B62" s="82">
        <v>2001</v>
      </c>
      <c r="C62" s="83" t="s">
        <v>24</v>
      </c>
      <c r="D62" s="82" t="s">
        <v>71</v>
      </c>
      <c r="E62" s="82" t="s">
        <v>72</v>
      </c>
      <c r="F62" s="82" t="s">
        <v>181</v>
      </c>
      <c r="G62" s="83" t="s">
        <v>24</v>
      </c>
      <c r="H62" s="82" t="s">
        <v>696</v>
      </c>
      <c r="I62" s="84" t="s">
        <v>559</v>
      </c>
    </row>
    <row r="63" spans="1:9" ht="30">
      <c r="A63" s="82" t="s">
        <v>93</v>
      </c>
      <c r="B63" s="82">
        <v>2002</v>
      </c>
      <c r="C63" s="83" t="s">
        <v>18</v>
      </c>
      <c r="D63" s="82" t="s">
        <v>55</v>
      </c>
      <c r="E63" s="82" t="s">
        <v>76</v>
      </c>
      <c r="F63" s="82" t="s">
        <v>57</v>
      </c>
      <c r="G63" s="83" t="s">
        <v>18</v>
      </c>
      <c r="H63" s="82" t="s">
        <v>696</v>
      </c>
      <c r="I63" s="84" t="s">
        <v>11</v>
      </c>
    </row>
    <row r="64" spans="1:9" ht="30">
      <c r="A64" s="82" t="s">
        <v>228</v>
      </c>
      <c r="B64" s="82">
        <v>2002</v>
      </c>
      <c r="C64" s="83" t="s">
        <v>35</v>
      </c>
      <c r="D64" s="82" t="s">
        <v>55</v>
      </c>
      <c r="E64" s="82" t="s">
        <v>76</v>
      </c>
      <c r="F64" s="82" t="s">
        <v>57</v>
      </c>
      <c r="G64" s="83" t="s">
        <v>24</v>
      </c>
      <c r="H64" s="82" t="s">
        <v>795</v>
      </c>
      <c r="I64" s="84" t="s">
        <v>559</v>
      </c>
    </row>
    <row r="65" spans="1:9" ht="90">
      <c r="A65" s="82" t="s">
        <v>387</v>
      </c>
      <c r="B65" s="82">
        <v>2001</v>
      </c>
      <c r="C65" s="83" t="s">
        <v>24</v>
      </c>
      <c r="D65" s="82" t="s">
        <v>25</v>
      </c>
      <c r="E65" s="82" t="s">
        <v>384</v>
      </c>
      <c r="F65" s="82" t="s">
        <v>385</v>
      </c>
      <c r="G65" s="83" t="s">
        <v>24</v>
      </c>
      <c r="H65" s="82" t="s">
        <v>696</v>
      </c>
      <c r="I65" s="84" t="s">
        <v>537</v>
      </c>
    </row>
    <row r="66" spans="1:9" ht="60">
      <c r="A66" s="82" t="s">
        <v>122</v>
      </c>
      <c r="B66" s="82">
        <v>2003</v>
      </c>
      <c r="C66" s="83" t="s">
        <v>11</v>
      </c>
      <c r="D66" s="82" t="s">
        <v>25</v>
      </c>
      <c r="E66" s="82" t="s">
        <v>123</v>
      </c>
      <c r="F66" s="82" t="s">
        <v>116</v>
      </c>
      <c r="G66" s="83" t="s">
        <v>11</v>
      </c>
      <c r="H66" s="82" t="s">
        <v>1173</v>
      </c>
      <c r="I66" s="84" t="s">
        <v>1174</v>
      </c>
    </row>
    <row r="67" spans="1:9" ht="45">
      <c r="A67" s="82" t="s">
        <v>473</v>
      </c>
      <c r="B67" s="82">
        <v>2003</v>
      </c>
      <c r="C67" s="83" t="s">
        <v>11</v>
      </c>
      <c r="D67" s="82" t="s">
        <v>19</v>
      </c>
      <c r="E67" s="82" t="s">
        <v>151</v>
      </c>
      <c r="F67" s="82" t="s">
        <v>152</v>
      </c>
      <c r="G67" s="83" t="s">
        <v>11</v>
      </c>
      <c r="H67" s="82" t="s">
        <v>1152</v>
      </c>
      <c r="I67" s="84" t="s">
        <v>548</v>
      </c>
    </row>
    <row r="68" spans="1:9" ht="60">
      <c r="A68" s="82" t="s">
        <v>372</v>
      </c>
      <c r="B68" s="82">
        <v>2001</v>
      </c>
      <c r="C68" s="83" t="s">
        <v>24</v>
      </c>
      <c r="D68" s="82" t="s">
        <v>225</v>
      </c>
      <c r="E68" s="82" t="s">
        <v>193</v>
      </c>
      <c r="F68" s="82" t="s">
        <v>226</v>
      </c>
      <c r="G68" s="83" t="s">
        <v>24</v>
      </c>
      <c r="H68" s="82" t="s">
        <v>599</v>
      </c>
      <c r="I68" s="84" t="s">
        <v>559</v>
      </c>
    </row>
    <row r="69" spans="1:9" ht="90">
      <c r="A69" s="82" t="s">
        <v>330</v>
      </c>
      <c r="B69" s="82">
        <v>2003</v>
      </c>
      <c r="C69" s="83" t="s">
        <v>24</v>
      </c>
      <c r="D69" s="82" t="s">
        <v>12</v>
      </c>
      <c r="E69" s="82" t="s">
        <v>13</v>
      </c>
      <c r="F69" s="82" t="s">
        <v>14</v>
      </c>
      <c r="G69" s="83" t="s">
        <v>24</v>
      </c>
      <c r="H69" s="82" t="s">
        <v>1152</v>
      </c>
      <c r="I69" s="84" t="s">
        <v>522</v>
      </c>
    </row>
    <row r="70" spans="1:9" ht="90">
      <c r="A70" s="82" t="s">
        <v>217</v>
      </c>
      <c r="B70" s="82">
        <v>2003</v>
      </c>
      <c r="C70" s="83" t="s">
        <v>24</v>
      </c>
      <c r="D70" s="82" t="s">
        <v>12</v>
      </c>
      <c r="E70" s="82" t="s">
        <v>13</v>
      </c>
      <c r="F70" s="82" t="s">
        <v>14</v>
      </c>
      <c r="G70" s="83" t="s">
        <v>24</v>
      </c>
      <c r="H70" s="82" t="s">
        <v>1159</v>
      </c>
      <c r="I70" s="84" t="s">
        <v>1171</v>
      </c>
    </row>
    <row r="71" spans="1:9" ht="90">
      <c r="A71" s="82" t="s">
        <v>10</v>
      </c>
      <c r="B71" s="82">
        <v>2003</v>
      </c>
      <c r="C71" s="83" t="s">
        <v>11</v>
      </c>
      <c r="D71" s="82" t="s">
        <v>12</v>
      </c>
      <c r="E71" s="82" t="s">
        <v>13</v>
      </c>
      <c r="F71" s="82" t="s">
        <v>14</v>
      </c>
      <c r="G71" s="83" t="s">
        <v>24</v>
      </c>
      <c r="H71" s="82" t="s">
        <v>1152</v>
      </c>
      <c r="I71" s="84" t="s">
        <v>522</v>
      </c>
    </row>
    <row r="72" spans="1:9" ht="45">
      <c r="A72" s="82" t="s">
        <v>136</v>
      </c>
      <c r="B72" s="82">
        <v>2002</v>
      </c>
      <c r="C72" s="83" t="s">
        <v>11</v>
      </c>
      <c r="D72" s="82" t="s">
        <v>30</v>
      </c>
      <c r="E72" s="82" t="s">
        <v>31</v>
      </c>
      <c r="F72" s="82" t="s">
        <v>32</v>
      </c>
      <c r="G72" s="83" t="s">
        <v>11</v>
      </c>
      <c r="H72" s="82" t="s">
        <v>599</v>
      </c>
      <c r="I72" s="84" t="s">
        <v>526</v>
      </c>
    </row>
    <row r="73" spans="1:9" ht="45">
      <c r="A73" s="82" t="s">
        <v>364</v>
      </c>
      <c r="B73" s="82">
        <v>2002</v>
      </c>
      <c r="C73" s="83" t="s">
        <v>35</v>
      </c>
      <c r="D73" s="82" t="s">
        <v>30</v>
      </c>
      <c r="E73" s="82" t="s">
        <v>31</v>
      </c>
      <c r="F73" s="82" t="s">
        <v>32</v>
      </c>
      <c r="G73" s="83" t="s">
        <v>11</v>
      </c>
      <c r="H73" s="82" t="s">
        <v>599</v>
      </c>
      <c r="I73" s="84" t="s">
        <v>526</v>
      </c>
    </row>
    <row r="74" spans="1:9" ht="45">
      <c r="A74" s="82" t="s">
        <v>158</v>
      </c>
      <c r="B74" s="82">
        <v>2003</v>
      </c>
      <c r="C74" s="83" t="s">
        <v>11</v>
      </c>
      <c r="D74" s="82" t="s">
        <v>30</v>
      </c>
      <c r="E74" s="82" t="s">
        <v>31</v>
      </c>
      <c r="F74" s="82" t="s">
        <v>32</v>
      </c>
      <c r="G74" s="83" t="s">
        <v>11</v>
      </c>
      <c r="H74" s="82" t="s">
        <v>1165</v>
      </c>
      <c r="I74" s="84" t="s">
        <v>537</v>
      </c>
    </row>
    <row r="75" spans="1:9" ht="45">
      <c r="A75" s="82" t="s">
        <v>64</v>
      </c>
      <c r="B75" s="82">
        <v>2002</v>
      </c>
      <c r="C75" s="83" t="s">
        <v>35</v>
      </c>
      <c r="D75" s="82" t="s">
        <v>36</v>
      </c>
      <c r="E75" s="82" t="s">
        <v>37</v>
      </c>
      <c r="F75" s="82" t="s">
        <v>38</v>
      </c>
      <c r="G75" s="83" t="s">
        <v>24</v>
      </c>
      <c r="H75" s="82" t="s">
        <v>1152</v>
      </c>
      <c r="I75" s="84" t="s">
        <v>11</v>
      </c>
    </row>
    <row r="76" spans="1:9" ht="45">
      <c r="A76" s="82" t="s">
        <v>54</v>
      </c>
      <c r="B76" s="82">
        <v>2001</v>
      </c>
      <c r="C76" s="83" t="s">
        <v>35</v>
      </c>
      <c r="D76" s="82" t="s">
        <v>55</v>
      </c>
      <c r="E76" s="82" t="s">
        <v>56</v>
      </c>
      <c r="F76" s="82" t="s">
        <v>57</v>
      </c>
      <c r="G76" s="83" t="s">
        <v>11</v>
      </c>
      <c r="H76" s="82" t="s">
        <v>795</v>
      </c>
      <c r="I76" s="84" t="s">
        <v>541</v>
      </c>
    </row>
    <row r="77" spans="1:9" ht="45">
      <c r="A77" s="82" t="s">
        <v>125</v>
      </c>
      <c r="B77" s="82">
        <v>2003</v>
      </c>
      <c r="C77" s="83" t="s">
        <v>35</v>
      </c>
      <c r="D77" s="82" t="s">
        <v>19</v>
      </c>
      <c r="E77" s="82" t="s">
        <v>20</v>
      </c>
      <c r="F77" s="82" t="s">
        <v>21</v>
      </c>
      <c r="G77" s="83" t="s">
        <v>11</v>
      </c>
      <c r="H77" s="82" t="s">
        <v>1159</v>
      </c>
      <c r="I77" s="84" t="s">
        <v>1175</v>
      </c>
    </row>
    <row r="78" spans="1:9" ht="45">
      <c r="A78" s="82" t="s">
        <v>17</v>
      </c>
      <c r="B78" s="82">
        <v>2000</v>
      </c>
      <c r="C78" s="83" t="s">
        <v>18</v>
      </c>
      <c r="D78" s="82" t="s">
        <v>19</v>
      </c>
      <c r="E78" s="82" t="s">
        <v>20</v>
      </c>
      <c r="F78" s="82" t="s">
        <v>21</v>
      </c>
      <c r="G78" s="83" t="s">
        <v>11</v>
      </c>
      <c r="H78" s="82" t="s">
        <v>1159</v>
      </c>
      <c r="I78" s="84" t="s">
        <v>1175</v>
      </c>
    </row>
    <row r="79" spans="1:9" ht="30">
      <c r="A79" s="82" t="s">
        <v>347</v>
      </c>
      <c r="B79" s="82">
        <v>2002</v>
      </c>
      <c r="C79" s="83" t="s">
        <v>24</v>
      </c>
      <c r="D79" s="82" t="s">
        <v>45</v>
      </c>
      <c r="E79" s="82" t="s">
        <v>96</v>
      </c>
      <c r="F79" s="82" t="s">
        <v>348</v>
      </c>
      <c r="G79" s="83" t="s">
        <v>11</v>
      </c>
      <c r="H79" s="82" t="s">
        <v>795</v>
      </c>
      <c r="I79" s="84" t="s">
        <v>576</v>
      </c>
    </row>
    <row r="80" spans="1:9">
      <c r="A80" s="82" t="s">
        <v>374</v>
      </c>
      <c r="B80" s="82">
        <v>2002</v>
      </c>
      <c r="C80" s="83" t="s">
        <v>11</v>
      </c>
      <c r="D80" s="82" t="s">
        <v>45</v>
      </c>
      <c r="E80" s="82" t="s">
        <v>46</v>
      </c>
      <c r="F80" s="82" t="s">
        <v>375</v>
      </c>
      <c r="G80" s="83" t="s">
        <v>262</v>
      </c>
      <c r="H80" s="82" t="s">
        <v>1176</v>
      </c>
      <c r="I80" s="84" t="s">
        <v>522</v>
      </c>
    </row>
    <row r="81" spans="1:9" ht="60">
      <c r="A81" s="82" t="s">
        <v>160</v>
      </c>
      <c r="B81" s="82">
        <v>2002</v>
      </c>
      <c r="C81" s="83" t="s">
        <v>24</v>
      </c>
      <c r="D81" s="82" t="s">
        <v>71</v>
      </c>
      <c r="E81" s="82" t="s">
        <v>161</v>
      </c>
      <c r="F81" s="82" t="s">
        <v>73</v>
      </c>
      <c r="G81" s="83" t="s">
        <v>24</v>
      </c>
      <c r="H81" s="82" t="s">
        <v>599</v>
      </c>
      <c r="I81" s="84" t="s">
        <v>548</v>
      </c>
    </row>
    <row r="82" spans="1:9" ht="30">
      <c r="A82" s="82" t="s">
        <v>207</v>
      </c>
      <c r="B82" s="82">
        <v>2002</v>
      </c>
      <c r="C82" s="83" t="s">
        <v>24</v>
      </c>
      <c r="D82" s="82" t="s">
        <v>67</v>
      </c>
      <c r="E82" s="82" t="s">
        <v>171</v>
      </c>
      <c r="F82" s="82" t="s">
        <v>172</v>
      </c>
      <c r="G82" s="83" t="s">
        <v>24</v>
      </c>
      <c r="H82" s="82" t="s">
        <v>1162</v>
      </c>
      <c r="I82" s="84" t="s">
        <v>1163</v>
      </c>
    </row>
    <row r="83" spans="1:9" ht="30">
      <c r="A83" s="82" t="s">
        <v>134</v>
      </c>
      <c r="B83" s="82">
        <v>2002</v>
      </c>
      <c r="C83" s="83" t="s">
        <v>11</v>
      </c>
      <c r="D83" s="82" t="s">
        <v>67</v>
      </c>
      <c r="E83" s="82" t="s">
        <v>68</v>
      </c>
      <c r="F83" s="82" t="s">
        <v>62</v>
      </c>
      <c r="G83" s="83" t="s">
        <v>24</v>
      </c>
      <c r="H83" s="82" t="s">
        <v>1152</v>
      </c>
      <c r="I83" s="84" t="s">
        <v>35</v>
      </c>
    </row>
    <row r="84" spans="1:9" ht="30">
      <c r="A84" s="82" t="s">
        <v>66</v>
      </c>
      <c r="B84" s="82">
        <v>2002</v>
      </c>
      <c r="C84" s="83" t="s">
        <v>11</v>
      </c>
      <c r="D84" s="82" t="s">
        <v>67</v>
      </c>
      <c r="E84" s="82" t="s">
        <v>68</v>
      </c>
      <c r="F84" s="82" t="s">
        <v>62</v>
      </c>
      <c r="G84" s="83" t="s">
        <v>24</v>
      </c>
      <c r="H84" s="82" t="s">
        <v>1152</v>
      </c>
      <c r="I84" s="84" t="s">
        <v>35</v>
      </c>
    </row>
    <row r="85" spans="1:9" ht="30">
      <c r="A85" s="82" t="s">
        <v>183</v>
      </c>
      <c r="B85" s="82">
        <v>2002</v>
      </c>
      <c r="C85" s="83" t="s">
        <v>24</v>
      </c>
      <c r="D85" s="82" t="s">
        <v>67</v>
      </c>
      <c r="E85" s="82" t="s">
        <v>68</v>
      </c>
      <c r="F85" s="82" t="s">
        <v>62</v>
      </c>
      <c r="G85" s="83" t="s">
        <v>11</v>
      </c>
      <c r="H85" s="82" t="s">
        <v>1164</v>
      </c>
      <c r="I85" s="84" t="s">
        <v>1177</v>
      </c>
    </row>
    <row r="86" spans="1:9" ht="30">
      <c r="A86" s="82" t="s">
        <v>170</v>
      </c>
      <c r="B86" s="82">
        <v>2001</v>
      </c>
      <c r="C86" s="83" t="s">
        <v>24</v>
      </c>
      <c r="D86" s="82" t="s">
        <v>67</v>
      </c>
      <c r="E86" s="82" t="s">
        <v>171</v>
      </c>
      <c r="F86" s="82" t="s">
        <v>172</v>
      </c>
      <c r="G86" s="83" t="s">
        <v>18</v>
      </c>
      <c r="H86" s="82" t="s">
        <v>795</v>
      </c>
      <c r="I86" s="84" t="s">
        <v>11</v>
      </c>
    </row>
    <row r="87" spans="1:9" ht="30">
      <c r="A87" s="82" t="s">
        <v>306</v>
      </c>
      <c r="B87" s="82">
        <v>2001</v>
      </c>
      <c r="C87" s="83" t="s">
        <v>24</v>
      </c>
      <c r="D87" s="82" t="s">
        <v>67</v>
      </c>
      <c r="E87" s="82" t="s">
        <v>171</v>
      </c>
      <c r="F87" s="82" t="s">
        <v>172</v>
      </c>
      <c r="G87" s="83" t="s">
        <v>24</v>
      </c>
      <c r="H87" s="82" t="s">
        <v>1162</v>
      </c>
      <c r="I87" s="84" t="s">
        <v>1163</v>
      </c>
    </row>
    <row r="88" spans="1:9" ht="30">
      <c r="A88" s="82" t="s">
        <v>316</v>
      </c>
      <c r="B88" s="82">
        <v>2000</v>
      </c>
      <c r="C88" s="83" t="s">
        <v>35</v>
      </c>
      <c r="D88" s="82" t="s">
        <v>225</v>
      </c>
      <c r="E88" s="82" t="s">
        <v>197</v>
      </c>
      <c r="F88" s="82" t="s">
        <v>317</v>
      </c>
      <c r="G88" s="83" t="s">
        <v>11</v>
      </c>
      <c r="H88" s="82" t="s">
        <v>1152</v>
      </c>
      <c r="I88" s="84" t="s">
        <v>537</v>
      </c>
    </row>
    <row r="89" spans="1:9" ht="45">
      <c r="A89" s="82" t="s">
        <v>141</v>
      </c>
      <c r="B89" s="82">
        <v>2002</v>
      </c>
      <c r="C89" s="83" t="s">
        <v>35</v>
      </c>
      <c r="D89" s="82" t="s">
        <v>36</v>
      </c>
      <c r="E89" s="82" t="s">
        <v>37</v>
      </c>
      <c r="F89" s="82" t="s">
        <v>142</v>
      </c>
      <c r="G89" s="83" t="s">
        <v>11</v>
      </c>
      <c r="H89" s="82" t="s">
        <v>1152</v>
      </c>
      <c r="I89" s="84" t="s">
        <v>513</v>
      </c>
    </row>
    <row r="90" spans="1:9">
      <c r="A90" s="82" t="s">
        <v>406</v>
      </c>
      <c r="B90" s="82">
        <v>2000</v>
      </c>
      <c r="C90" s="83" t="s">
        <v>24</v>
      </c>
      <c r="D90" s="82" t="s">
        <v>249</v>
      </c>
      <c r="E90" s="82" t="s">
        <v>407</v>
      </c>
      <c r="F90" s="82" t="s">
        <v>251</v>
      </c>
      <c r="G90" s="83" t="s">
        <v>11</v>
      </c>
      <c r="H90" s="82" t="s">
        <v>696</v>
      </c>
      <c r="I90" s="84" t="s">
        <v>541</v>
      </c>
    </row>
    <row r="91" spans="1:9" ht="90">
      <c r="A91" s="82" t="s">
        <v>383</v>
      </c>
      <c r="B91" s="82">
        <v>2003</v>
      </c>
      <c r="C91" s="83" t="s">
        <v>24</v>
      </c>
      <c r="D91" s="82" t="s">
        <v>25</v>
      </c>
      <c r="E91" s="82" t="s">
        <v>384</v>
      </c>
      <c r="F91" s="82" t="s">
        <v>385</v>
      </c>
      <c r="G91" s="83" t="s">
        <v>11</v>
      </c>
      <c r="H91" s="82" t="s">
        <v>734</v>
      </c>
      <c r="I91" s="84" t="s">
        <v>585</v>
      </c>
    </row>
    <row r="92" spans="1:9" ht="30">
      <c r="A92" s="82" t="s">
        <v>439</v>
      </c>
      <c r="B92" s="82">
        <v>2002</v>
      </c>
      <c r="C92" s="83" t="s">
        <v>35</v>
      </c>
      <c r="D92" s="82" t="s">
        <v>45</v>
      </c>
      <c r="E92" s="82" t="s">
        <v>46</v>
      </c>
      <c r="F92" s="82" t="s">
        <v>47</v>
      </c>
      <c r="G92" s="83" t="s">
        <v>262</v>
      </c>
      <c r="H92" s="82" t="s">
        <v>1178</v>
      </c>
      <c r="I92" s="84" t="s">
        <v>1179</v>
      </c>
    </row>
    <row r="93" spans="1:9" ht="90">
      <c r="A93" s="82" t="s">
        <v>268</v>
      </c>
      <c r="B93" s="82">
        <v>2002</v>
      </c>
      <c r="C93" s="83" t="s">
        <v>24</v>
      </c>
      <c r="D93" s="82" t="s">
        <v>12</v>
      </c>
      <c r="E93" s="82" t="s">
        <v>13</v>
      </c>
      <c r="F93" s="82" t="s">
        <v>14</v>
      </c>
      <c r="G93" s="83" t="s">
        <v>24</v>
      </c>
      <c r="H93" s="82" t="s">
        <v>1152</v>
      </c>
      <c r="I93" s="84" t="s">
        <v>522</v>
      </c>
    </row>
    <row r="94" spans="1:9" ht="45">
      <c r="A94" s="82" t="s">
        <v>328</v>
      </c>
      <c r="B94" s="82">
        <v>2002</v>
      </c>
      <c r="C94" s="83" t="s">
        <v>35</v>
      </c>
      <c r="D94" s="82" t="s">
        <v>19</v>
      </c>
      <c r="E94" s="82" t="s">
        <v>151</v>
      </c>
      <c r="F94" s="82" t="s">
        <v>152</v>
      </c>
      <c r="G94" s="83" t="s">
        <v>11</v>
      </c>
      <c r="H94" s="82" t="s">
        <v>1152</v>
      </c>
      <c r="I94" s="84" t="s">
        <v>548</v>
      </c>
    </row>
    <row r="95" spans="1:9">
      <c r="A95" s="82" t="s">
        <v>394</v>
      </c>
      <c r="B95" s="82">
        <v>2004</v>
      </c>
      <c r="C95" s="83" t="s">
        <v>35</v>
      </c>
      <c r="D95" s="82" t="s">
        <v>45</v>
      </c>
      <c r="E95" s="82" t="s">
        <v>46</v>
      </c>
      <c r="F95" s="82" t="s">
        <v>348</v>
      </c>
      <c r="G95" s="83" t="s">
        <v>24</v>
      </c>
      <c r="H95" s="82" t="s">
        <v>696</v>
      </c>
      <c r="I95" s="84" t="s">
        <v>522</v>
      </c>
    </row>
    <row r="96" spans="1:9" ht="30">
      <c r="A96" s="82" t="s">
        <v>49</v>
      </c>
      <c r="B96" s="82">
        <v>2004</v>
      </c>
      <c r="C96" s="83" t="s">
        <v>11</v>
      </c>
      <c r="D96" s="82" t="s">
        <v>50</v>
      </c>
      <c r="E96" s="82" t="s">
        <v>51</v>
      </c>
      <c r="F96" s="82" t="s">
        <v>52</v>
      </c>
      <c r="G96" s="83" t="s">
        <v>11</v>
      </c>
      <c r="H96" s="82" t="s">
        <v>1180</v>
      </c>
      <c r="I96" s="84" t="s">
        <v>1181</v>
      </c>
    </row>
    <row r="97" spans="1:9" ht="45">
      <c r="A97" s="86" t="s">
        <v>187</v>
      </c>
      <c r="B97" s="86">
        <v>2002</v>
      </c>
      <c r="C97" s="87" t="s">
        <v>11</v>
      </c>
      <c r="D97" s="86" t="s">
        <v>36</v>
      </c>
      <c r="E97" s="86" t="s">
        <v>37</v>
      </c>
      <c r="F97" s="86" t="s">
        <v>142</v>
      </c>
      <c r="G97" s="87" t="s">
        <v>11</v>
      </c>
      <c r="H97" s="86" t="s">
        <v>1152</v>
      </c>
      <c r="I97" s="88" t="s">
        <v>513</v>
      </c>
    </row>
    <row r="99" spans="1:9">
      <c r="A99" s="1" t="s">
        <v>1182</v>
      </c>
    </row>
    <row r="100" spans="1:9">
      <c r="A100" s="1" t="s">
        <v>1183</v>
      </c>
    </row>
    <row r="101" spans="1:9">
      <c r="A101" s="1" t="s">
        <v>1184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ignoredErrors>
    <ignoredError sqref="C7 G7 I7:I8 I10:I11 C14:C15 G14:G15 I14:I16 C17:C18 G17:G18 I18 C21:C25 G21:G22 I22:I23 G24:G25 I25 G27:G28 I27:I34 C30:C31 G32:G38 C33:C37 I37 I39:I45 C40 G40 C43:C57 G44:G57 I47 I50:I57 C59 G59:G62 I59:I65 C61:C62 C64:C77 G64:G79 I67:I69 I71:I76 C79:C97 I79:I81 G81:G85 I83:I84 I86 G87:G91 I88:I91 G93:G97 I93:I95 I97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E220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52" width="3" style="1" customWidth="1"/>
    <col min="53" max="53" width="7" style="1" customWidth="1"/>
    <col min="54" max="54" width="4.85546875" style="1" customWidth="1"/>
    <col min="55" max="56" width="7" style="1" customWidth="1"/>
    <col min="57" max="16384" width="9.140625" style="1"/>
  </cols>
  <sheetData>
    <row r="1" spans="1:57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ht="21">
      <c r="A4" s="24" t="s">
        <v>1144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ht="23.25">
      <c r="A5" s="25" t="s">
        <v>887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7" spans="1:57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57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820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  <c r="AG8" s="30" t="s">
        <v>824</v>
      </c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2"/>
      <c r="BD8" s="28" t="s">
        <v>825</v>
      </c>
      <c r="BE8" s="28" t="s">
        <v>826</v>
      </c>
    </row>
    <row r="9" spans="1:57" ht="30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>
        <v>19</v>
      </c>
      <c r="AC9" s="33" t="s">
        <v>1145</v>
      </c>
      <c r="AD9" s="33" t="s">
        <v>821</v>
      </c>
      <c r="AE9" s="33" t="s">
        <v>822</v>
      </c>
      <c r="AF9" s="33" t="s">
        <v>823</v>
      </c>
      <c r="AG9" s="33">
        <v>1</v>
      </c>
      <c r="AH9" s="33">
        <v>2</v>
      </c>
      <c r="AI9" s="33">
        <v>3</v>
      </c>
      <c r="AJ9" s="33">
        <v>4</v>
      </c>
      <c r="AK9" s="33">
        <v>5</v>
      </c>
      <c r="AL9" s="33">
        <v>6</v>
      </c>
      <c r="AM9" s="33">
        <v>7</v>
      </c>
      <c r="AN9" s="33">
        <v>8</v>
      </c>
      <c r="AO9" s="33">
        <v>9</v>
      </c>
      <c r="AP9" s="33">
        <v>10</v>
      </c>
      <c r="AQ9" s="33">
        <v>11</v>
      </c>
      <c r="AR9" s="33">
        <v>12</v>
      </c>
      <c r="AS9" s="33">
        <v>13</v>
      </c>
      <c r="AT9" s="33">
        <v>14</v>
      </c>
      <c r="AU9" s="33">
        <v>15</v>
      </c>
      <c r="AV9" s="33">
        <v>16</v>
      </c>
      <c r="AW9" s="33">
        <v>17</v>
      </c>
      <c r="AX9" s="33">
        <v>18</v>
      </c>
      <c r="AY9" s="33">
        <v>19</v>
      </c>
      <c r="AZ9" s="33" t="s">
        <v>1145</v>
      </c>
      <c r="BA9" s="33" t="s">
        <v>821</v>
      </c>
      <c r="BB9" s="33" t="s">
        <v>822</v>
      </c>
      <c r="BC9" s="33" t="s">
        <v>823</v>
      </c>
      <c r="BD9" s="29"/>
      <c r="BE9" s="29"/>
    </row>
    <row r="10" spans="1:57" ht="45">
      <c r="A10" s="42">
        <v>1</v>
      </c>
      <c r="B10" s="39" t="s">
        <v>353</v>
      </c>
      <c r="C10" s="39">
        <v>2000</v>
      </c>
      <c r="D10" s="44">
        <v>2000</v>
      </c>
      <c r="E10" s="44">
        <v>2000</v>
      </c>
      <c r="F10" s="39" t="s">
        <v>18</v>
      </c>
      <c r="G10" s="39" t="s">
        <v>105</v>
      </c>
      <c r="H10" s="39" t="s">
        <v>106</v>
      </c>
      <c r="I10" s="39" t="s">
        <v>354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42"/>
      <c r="AD10" s="46">
        <v>109.91000366210937</v>
      </c>
      <c r="AE10" s="42">
        <f t="shared" ref="AE10:AE12" si="0">SUM(J10:AC12)</f>
        <v>10</v>
      </c>
      <c r="AF10" s="46">
        <f t="shared" ref="AF10:AF12" si="1">AD10+AE10</f>
        <v>119.91000366210937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2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42"/>
      <c r="BA10" s="46">
        <v>117.38999938964844</v>
      </c>
      <c r="BB10" s="42">
        <f t="shared" ref="BB10:BB12" si="2">SUM(AG10:AZ12)</f>
        <v>12</v>
      </c>
      <c r="BC10" s="46">
        <f t="shared" ref="BC10:BC12" si="3">BA10+BB10</f>
        <v>129.38999938964844</v>
      </c>
      <c r="BD10" s="46">
        <f t="shared" ref="BD10:BD12" si="4">MIN(BC10,AF10)</f>
        <v>119.91000366210937</v>
      </c>
      <c r="BE10" s="46">
        <f t="shared" ref="BE10:BE12" si="5">IF( AND(ISNUMBER(BD$10),ISNUMBER(BD10)),(BD10-BD$10)/BD$10*100,"")</f>
        <v>0</v>
      </c>
    </row>
    <row r="11" spans="1:57" ht="45">
      <c r="A11" s="43"/>
      <c r="B11" s="17" t="s">
        <v>360</v>
      </c>
      <c r="C11" s="17">
        <v>2000</v>
      </c>
      <c r="D11" s="45"/>
      <c r="E11" s="45"/>
      <c r="F11" s="17">
        <v>1</v>
      </c>
      <c r="G11" s="17" t="s">
        <v>105</v>
      </c>
      <c r="H11" s="17" t="s">
        <v>106</v>
      </c>
      <c r="I11" s="17" t="s">
        <v>354</v>
      </c>
      <c r="J11" s="5">
        <v>0</v>
      </c>
      <c r="K11" s="5">
        <v>0</v>
      </c>
      <c r="L11" s="5">
        <v>0</v>
      </c>
      <c r="M11" s="5">
        <v>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2</v>
      </c>
      <c r="Y11" s="5">
        <v>0</v>
      </c>
      <c r="Z11" s="5">
        <v>0</v>
      </c>
      <c r="AA11" s="5">
        <v>0</v>
      </c>
      <c r="AB11" s="5">
        <v>0</v>
      </c>
      <c r="AC11" s="43"/>
      <c r="AD11" s="47"/>
      <c r="AE11" s="43"/>
      <c r="AF11" s="47"/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43"/>
      <c r="BA11" s="47"/>
      <c r="BB11" s="43"/>
      <c r="BC11" s="47"/>
      <c r="BD11" s="47"/>
      <c r="BE11" s="47"/>
    </row>
    <row r="12" spans="1:57" ht="45">
      <c r="A12" s="49"/>
      <c r="B12" s="50" t="s">
        <v>109</v>
      </c>
      <c r="C12" s="50">
        <v>2000</v>
      </c>
      <c r="D12" s="51"/>
      <c r="E12" s="51"/>
      <c r="F12" s="50">
        <v>1</v>
      </c>
      <c r="G12" s="50" t="s">
        <v>105</v>
      </c>
      <c r="H12" s="50" t="s">
        <v>106</v>
      </c>
      <c r="I12" s="50" t="s">
        <v>107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2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2</v>
      </c>
      <c r="X12" s="52">
        <v>0</v>
      </c>
      <c r="Y12" s="52">
        <v>0</v>
      </c>
      <c r="Z12" s="52">
        <v>0</v>
      </c>
      <c r="AA12" s="52">
        <v>2</v>
      </c>
      <c r="AB12" s="52">
        <v>0</v>
      </c>
      <c r="AC12" s="49"/>
      <c r="AD12" s="53"/>
      <c r="AE12" s="49"/>
      <c r="AF12" s="53"/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2</v>
      </c>
      <c r="AM12" s="52">
        <v>2</v>
      </c>
      <c r="AN12" s="52">
        <v>0</v>
      </c>
      <c r="AO12" s="52">
        <v>0</v>
      </c>
      <c r="AP12" s="52">
        <v>0</v>
      </c>
      <c r="AQ12" s="52">
        <v>0</v>
      </c>
      <c r="AR12" s="52">
        <v>2</v>
      </c>
      <c r="AS12" s="52">
        <v>0</v>
      </c>
      <c r="AT12" s="52">
        <v>0</v>
      </c>
      <c r="AU12" s="52">
        <v>2</v>
      </c>
      <c r="AV12" s="52">
        <v>0</v>
      </c>
      <c r="AW12" s="52">
        <v>2</v>
      </c>
      <c r="AX12" s="52">
        <v>0</v>
      </c>
      <c r="AY12" s="52">
        <v>0</v>
      </c>
      <c r="AZ12" s="49"/>
      <c r="BA12" s="53"/>
      <c r="BB12" s="49"/>
      <c r="BC12" s="53"/>
      <c r="BD12" s="53"/>
      <c r="BE12" s="53"/>
    </row>
    <row r="13" spans="1:57" ht="75">
      <c r="A13" s="42">
        <v>2</v>
      </c>
      <c r="B13" s="48" t="s">
        <v>264</v>
      </c>
      <c r="C13" s="48">
        <v>2001</v>
      </c>
      <c r="D13" s="44">
        <v>2002</v>
      </c>
      <c r="E13" s="44">
        <v>2001</v>
      </c>
      <c r="F13" s="48">
        <v>1</v>
      </c>
      <c r="G13" s="48" t="s">
        <v>30</v>
      </c>
      <c r="H13" s="48" t="s">
        <v>31</v>
      </c>
      <c r="I13" s="48" t="s">
        <v>32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2</v>
      </c>
      <c r="X13" s="2">
        <v>2</v>
      </c>
      <c r="Y13" s="2">
        <v>0</v>
      </c>
      <c r="Z13" s="2">
        <v>0</v>
      </c>
      <c r="AA13" s="2">
        <v>0</v>
      </c>
      <c r="AB13" s="2">
        <v>0</v>
      </c>
      <c r="AC13" s="42"/>
      <c r="AD13" s="46">
        <v>111.25</v>
      </c>
      <c r="AE13" s="42">
        <f t="shared" ref="AE13:AE15" si="6">SUM(J13:AC15)</f>
        <v>10</v>
      </c>
      <c r="AF13" s="46">
        <f t="shared" ref="AF13:AF15" si="7">AD13+AE13</f>
        <v>121.25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2</v>
      </c>
      <c r="AN13" s="2">
        <v>0</v>
      </c>
      <c r="AO13" s="2">
        <v>0</v>
      </c>
      <c r="AP13" s="2">
        <v>0</v>
      </c>
      <c r="AQ13" s="2">
        <v>0</v>
      </c>
      <c r="AR13" s="2">
        <v>2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42"/>
      <c r="BA13" s="46">
        <v>112.55000305175781</v>
      </c>
      <c r="BB13" s="42">
        <f t="shared" ref="BB13:BB15" si="8">SUM(AG13:AZ15)</f>
        <v>8</v>
      </c>
      <c r="BC13" s="46">
        <f t="shared" ref="BC13:BC15" si="9">BA13+BB13</f>
        <v>120.55000305175781</v>
      </c>
      <c r="BD13" s="46">
        <f t="shared" ref="BD13:BD15" si="10">MIN(BC13,AF13)</f>
        <v>120.55000305175781</v>
      </c>
      <c r="BE13" s="46">
        <f t="shared" ref="BE13:BE15" si="11">IF( AND(ISNUMBER(BD$13),ISNUMBER(BD13)),(BD13-BD$13)/BD$13*100,"")</f>
        <v>0</v>
      </c>
    </row>
    <row r="14" spans="1:57" ht="75">
      <c r="A14" s="43"/>
      <c r="B14" s="17" t="s">
        <v>29</v>
      </c>
      <c r="C14" s="17">
        <v>2002</v>
      </c>
      <c r="D14" s="45"/>
      <c r="E14" s="45"/>
      <c r="F14" s="17">
        <v>2</v>
      </c>
      <c r="G14" s="17" t="s">
        <v>30</v>
      </c>
      <c r="H14" s="17" t="s">
        <v>31</v>
      </c>
      <c r="I14" s="17" t="s">
        <v>32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3"/>
      <c r="AD14" s="47"/>
      <c r="AE14" s="43"/>
      <c r="AF14" s="47"/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43"/>
      <c r="BA14" s="47"/>
      <c r="BB14" s="43"/>
      <c r="BC14" s="47"/>
      <c r="BD14" s="47"/>
      <c r="BE14" s="47"/>
    </row>
    <row r="15" spans="1:57" ht="75">
      <c r="A15" s="49"/>
      <c r="B15" s="50" t="s">
        <v>268</v>
      </c>
      <c r="C15" s="50">
        <v>2002</v>
      </c>
      <c r="D15" s="51"/>
      <c r="E15" s="51"/>
      <c r="F15" s="50">
        <v>2</v>
      </c>
      <c r="G15" s="50" t="s">
        <v>30</v>
      </c>
      <c r="H15" s="50" t="s">
        <v>31</v>
      </c>
      <c r="I15" s="50" t="s">
        <v>32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2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2</v>
      </c>
      <c r="W15" s="52">
        <v>0</v>
      </c>
      <c r="X15" s="52">
        <v>0</v>
      </c>
      <c r="Y15" s="52">
        <v>0</v>
      </c>
      <c r="Z15" s="52">
        <v>2</v>
      </c>
      <c r="AA15" s="52">
        <v>0</v>
      </c>
      <c r="AB15" s="52">
        <v>0</v>
      </c>
      <c r="AC15" s="49"/>
      <c r="AD15" s="53"/>
      <c r="AE15" s="49"/>
      <c r="AF15" s="53"/>
      <c r="AG15" s="52">
        <v>0</v>
      </c>
      <c r="AH15" s="52">
        <v>0</v>
      </c>
      <c r="AI15" s="52">
        <v>0</v>
      </c>
      <c r="AJ15" s="52">
        <v>0</v>
      </c>
      <c r="AK15" s="52">
        <v>2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2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49"/>
      <c r="BA15" s="53"/>
      <c r="BB15" s="49"/>
      <c r="BC15" s="53"/>
      <c r="BD15" s="53"/>
      <c r="BE15" s="53"/>
    </row>
    <row r="16" spans="1:57" ht="45">
      <c r="A16" s="42">
        <v>3</v>
      </c>
      <c r="B16" s="48" t="s">
        <v>356</v>
      </c>
      <c r="C16" s="48">
        <v>2000</v>
      </c>
      <c r="D16" s="44">
        <v>2002</v>
      </c>
      <c r="E16" s="44">
        <v>2000</v>
      </c>
      <c r="F16" s="48">
        <v>1</v>
      </c>
      <c r="G16" s="48" t="s">
        <v>85</v>
      </c>
      <c r="H16" s="48" t="s">
        <v>90</v>
      </c>
      <c r="I16" s="48" t="s">
        <v>91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42"/>
      <c r="AD16" s="46">
        <v>122.62999725341797</v>
      </c>
      <c r="AE16" s="42">
        <f t="shared" ref="AE16:AE18" si="12">SUM(J16:AC18)</f>
        <v>0</v>
      </c>
      <c r="AF16" s="46">
        <f t="shared" ref="AF16:AF18" si="13">AD16+AE16</f>
        <v>122.62999725341797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42"/>
      <c r="BA16" s="46">
        <v>125.93000030517578</v>
      </c>
      <c r="BB16" s="42">
        <f t="shared" ref="BB16:BB18" si="14">SUM(AG16:AZ18)</f>
        <v>8</v>
      </c>
      <c r="BC16" s="46">
        <f t="shared" ref="BC16:BC18" si="15">BA16+BB16</f>
        <v>133.93000030517578</v>
      </c>
      <c r="BD16" s="46">
        <f t="shared" ref="BD16:BD18" si="16">MIN(BC16,AF16)</f>
        <v>122.62999725341797</v>
      </c>
      <c r="BE16" s="46">
        <f t="shared" ref="BE16:BE18" si="17">IF( AND(ISNUMBER(BD$16),ISNUMBER(BD16)),(BD16-BD$16)/BD$16*100,"")</f>
        <v>0</v>
      </c>
    </row>
    <row r="17" spans="1:57" ht="45">
      <c r="A17" s="43"/>
      <c r="B17" s="17" t="s">
        <v>336</v>
      </c>
      <c r="C17" s="17">
        <v>2002</v>
      </c>
      <c r="D17" s="45"/>
      <c r="E17" s="45"/>
      <c r="F17" s="17">
        <v>2</v>
      </c>
      <c r="G17" s="17" t="s">
        <v>85</v>
      </c>
      <c r="H17" s="17" t="s">
        <v>90</v>
      </c>
      <c r="I17" s="17" t="s">
        <v>337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43"/>
      <c r="AD17" s="47"/>
      <c r="AE17" s="43"/>
      <c r="AF17" s="47"/>
      <c r="AG17" s="5">
        <v>0</v>
      </c>
      <c r="AH17" s="5">
        <v>2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2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43"/>
      <c r="BA17" s="47"/>
      <c r="BB17" s="43"/>
      <c r="BC17" s="47"/>
      <c r="BD17" s="47"/>
      <c r="BE17" s="47"/>
    </row>
    <row r="18" spans="1:57" ht="45">
      <c r="A18" s="49"/>
      <c r="B18" s="50" t="s">
        <v>432</v>
      </c>
      <c r="C18" s="50">
        <v>2002</v>
      </c>
      <c r="D18" s="51"/>
      <c r="E18" s="51"/>
      <c r="F18" s="50">
        <v>2</v>
      </c>
      <c r="G18" s="50" t="s">
        <v>85</v>
      </c>
      <c r="H18" s="50" t="s">
        <v>90</v>
      </c>
      <c r="I18" s="50" t="s">
        <v>91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49"/>
      <c r="AD18" s="53"/>
      <c r="AE18" s="49"/>
      <c r="AF18" s="53"/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2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49"/>
      <c r="BA18" s="53"/>
      <c r="BB18" s="49"/>
      <c r="BC18" s="53"/>
      <c r="BD18" s="53"/>
      <c r="BE18" s="53"/>
    </row>
    <row r="19" spans="1:57" ht="45">
      <c r="A19" s="42">
        <v>4</v>
      </c>
      <c r="B19" s="48" t="s">
        <v>362</v>
      </c>
      <c r="C19" s="48">
        <v>2002</v>
      </c>
      <c r="D19" s="44">
        <v>2002</v>
      </c>
      <c r="E19" s="44">
        <v>2002</v>
      </c>
      <c r="F19" s="48">
        <v>1</v>
      </c>
      <c r="G19" s="48" t="s">
        <v>105</v>
      </c>
      <c r="H19" s="48" t="s">
        <v>106</v>
      </c>
      <c r="I19" s="48" t="s">
        <v>354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42"/>
      <c r="AD19" s="46">
        <v>120.83999633789062</v>
      </c>
      <c r="AE19" s="42">
        <f t="shared" ref="AE19:AE21" si="18">SUM(J19:AC21)</f>
        <v>2</v>
      </c>
      <c r="AF19" s="46">
        <f t="shared" ref="AF19:AF21" si="19">AD19+AE19</f>
        <v>122.83999633789062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2</v>
      </c>
      <c r="AV19" s="2">
        <v>0</v>
      </c>
      <c r="AW19" s="2">
        <v>2</v>
      </c>
      <c r="AX19" s="2">
        <v>0</v>
      </c>
      <c r="AY19" s="2">
        <v>0</v>
      </c>
      <c r="AZ19" s="42"/>
      <c r="BA19" s="46">
        <v>138.41999816894531</v>
      </c>
      <c r="BB19" s="42">
        <f t="shared" ref="BB19:BB21" si="20">SUM(AG19:AZ21)</f>
        <v>66</v>
      </c>
      <c r="BC19" s="46">
        <f t="shared" ref="BC19:BC21" si="21">BA19+BB19</f>
        <v>204.41999816894531</v>
      </c>
      <c r="BD19" s="46">
        <f t="shared" ref="BD19:BD21" si="22">MIN(BC19,AF19)</f>
        <v>122.83999633789062</v>
      </c>
      <c r="BE19" s="46">
        <f t="shared" ref="BE19:BE21" si="23">IF( AND(ISNUMBER(BD$19),ISNUMBER(BD19)),(BD19-BD$19)/BD$19*100,"")</f>
        <v>0</v>
      </c>
    </row>
    <row r="20" spans="1:57" ht="60">
      <c r="A20" s="43"/>
      <c r="B20" s="17" t="s">
        <v>259</v>
      </c>
      <c r="C20" s="17">
        <v>2002</v>
      </c>
      <c r="D20" s="45"/>
      <c r="E20" s="45"/>
      <c r="F20" s="17">
        <v>2</v>
      </c>
      <c r="G20" s="17" t="s">
        <v>105</v>
      </c>
      <c r="H20" s="17" t="s">
        <v>106</v>
      </c>
      <c r="I20" s="17" t="s">
        <v>544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3"/>
      <c r="AD20" s="47"/>
      <c r="AE20" s="43"/>
      <c r="AF20" s="47"/>
      <c r="AG20" s="5">
        <v>0</v>
      </c>
      <c r="AH20" s="5">
        <v>0</v>
      </c>
      <c r="AI20" s="5">
        <v>0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2</v>
      </c>
      <c r="AS20" s="5">
        <v>0</v>
      </c>
      <c r="AT20" s="5">
        <v>2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43"/>
      <c r="BA20" s="47"/>
      <c r="BB20" s="43"/>
      <c r="BC20" s="47"/>
      <c r="BD20" s="47"/>
      <c r="BE20" s="47"/>
    </row>
    <row r="21" spans="1:57" ht="45">
      <c r="A21" s="49"/>
      <c r="B21" s="50" t="s">
        <v>104</v>
      </c>
      <c r="C21" s="50">
        <v>2002</v>
      </c>
      <c r="D21" s="51"/>
      <c r="E21" s="51"/>
      <c r="F21" s="50">
        <v>1</v>
      </c>
      <c r="G21" s="50" t="s">
        <v>105</v>
      </c>
      <c r="H21" s="50" t="s">
        <v>106</v>
      </c>
      <c r="I21" s="50" t="s">
        <v>107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49"/>
      <c r="AD21" s="53"/>
      <c r="AE21" s="49"/>
      <c r="AF21" s="53"/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2</v>
      </c>
      <c r="AU21" s="52">
        <v>50</v>
      </c>
      <c r="AV21" s="52">
        <v>0</v>
      </c>
      <c r="AW21" s="52">
        <v>2</v>
      </c>
      <c r="AX21" s="52">
        <v>0</v>
      </c>
      <c r="AY21" s="52">
        <v>0</v>
      </c>
      <c r="AZ21" s="49"/>
      <c r="BA21" s="53"/>
      <c r="BB21" s="49"/>
      <c r="BC21" s="53"/>
      <c r="BD21" s="53"/>
      <c r="BE21" s="53"/>
    </row>
    <row r="22" spans="1:57" ht="45">
      <c r="A22" s="42">
        <v>5</v>
      </c>
      <c r="B22" s="48" t="s">
        <v>95</v>
      </c>
      <c r="C22" s="48">
        <v>2001</v>
      </c>
      <c r="D22" s="44">
        <v>2001</v>
      </c>
      <c r="E22" s="44">
        <v>2000</v>
      </c>
      <c r="F22" s="48">
        <v>1</v>
      </c>
      <c r="G22" s="48" t="s">
        <v>45</v>
      </c>
      <c r="H22" s="48" t="s">
        <v>96</v>
      </c>
      <c r="I22" s="48" t="s">
        <v>97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42"/>
      <c r="AD22" s="46">
        <v>124.20999908447266</v>
      </c>
      <c r="AE22" s="42">
        <f t="shared" ref="AE22:AE24" si="24">SUM(J22:AC24)</f>
        <v>6</v>
      </c>
      <c r="AF22" s="46">
        <f t="shared" ref="AF22:AF24" si="25">AD22+AE22</f>
        <v>130.20999908447266</v>
      </c>
      <c r="AG22" s="2">
        <v>0</v>
      </c>
      <c r="AH22" s="2">
        <v>0</v>
      </c>
      <c r="AI22" s="2">
        <v>0</v>
      </c>
      <c r="AJ22" s="2">
        <v>2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42"/>
      <c r="BA22" s="46">
        <v>118.55000305175781</v>
      </c>
      <c r="BB22" s="42">
        <f t="shared" ref="BB22:BB24" si="26">SUM(AG22:AZ24)</f>
        <v>6</v>
      </c>
      <c r="BC22" s="46">
        <f t="shared" ref="BC22:BC24" si="27">BA22+BB22</f>
        <v>124.55000305175781</v>
      </c>
      <c r="BD22" s="46">
        <f t="shared" ref="BD22:BD24" si="28">MIN(BC22,AF22)</f>
        <v>124.55000305175781</v>
      </c>
      <c r="BE22" s="46">
        <f t="shared" ref="BE22:BE24" si="29">IF( AND(ISNUMBER(BD$22),ISNUMBER(BD22)),(BD22-BD$22)/BD$22*100,"")</f>
        <v>0</v>
      </c>
    </row>
    <row r="23" spans="1:57" ht="45">
      <c r="A23" s="43"/>
      <c r="B23" s="17" t="s">
        <v>400</v>
      </c>
      <c r="C23" s="17">
        <v>2000</v>
      </c>
      <c r="D23" s="45"/>
      <c r="E23" s="45"/>
      <c r="F23" s="17">
        <v>1</v>
      </c>
      <c r="G23" s="17" t="s">
        <v>45</v>
      </c>
      <c r="H23" s="17" t="s">
        <v>96</v>
      </c>
      <c r="I23" s="17" t="s">
        <v>222</v>
      </c>
      <c r="J23" s="5">
        <v>0</v>
      </c>
      <c r="K23" s="5">
        <v>0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43"/>
      <c r="AD23" s="47"/>
      <c r="AE23" s="43"/>
      <c r="AF23" s="47"/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43"/>
      <c r="BA23" s="47"/>
      <c r="BB23" s="43"/>
      <c r="BC23" s="47"/>
      <c r="BD23" s="47"/>
      <c r="BE23" s="47"/>
    </row>
    <row r="24" spans="1:57" ht="45">
      <c r="A24" s="49"/>
      <c r="B24" s="50" t="s">
        <v>404</v>
      </c>
      <c r="C24" s="50">
        <v>2000</v>
      </c>
      <c r="D24" s="51"/>
      <c r="E24" s="51"/>
      <c r="F24" s="50">
        <v>1</v>
      </c>
      <c r="G24" s="50" t="s">
        <v>45</v>
      </c>
      <c r="H24" s="50" t="s">
        <v>96</v>
      </c>
      <c r="I24" s="50" t="s">
        <v>97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2</v>
      </c>
      <c r="Z24" s="52">
        <v>0</v>
      </c>
      <c r="AA24" s="52">
        <v>0</v>
      </c>
      <c r="AB24" s="52">
        <v>0</v>
      </c>
      <c r="AC24" s="49"/>
      <c r="AD24" s="53"/>
      <c r="AE24" s="49"/>
      <c r="AF24" s="53"/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2</v>
      </c>
      <c r="AX24" s="52">
        <v>2</v>
      </c>
      <c r="AY24" s="52">
        <v>0</v>
      </c>
      <c r="AZ24" s="49"/>
      <c r="BA24" s="53"/>
      <c r="BB24" s="49"/>
      <c r="BC24" s="53"/>
      <c r="BD24" s="53"/>
      <c r="BE24" s="53"/>
    </row>
    <row r="25" spans="1:57" ht="45">
      <c r="A25" s="42">
        <v>6</v>
      </c>
      <c r="B25" s="48" t="s">
        <v>238</v>
      </c>
      <c r="C25" s="48">
        <v>2000</v>
      </c>
      <c r="D25" s="44">
        <v>2003</v>
      </c>
      <c r="E25" s="44">
        <v>2000</v>
      </c>
      <c r="F25" s="48">
        <v>1</v>
      </c>
      <c r="G25" s="48" t="s">
        <v>50</v>
      </c>
      <c r="H25" s="48" t="s">
        <v>80</v>
      </c>
      <c r="I25" s="48" t="s">
        <v>81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42"/>
      <c r="AD25" s="46">
        <v>126.01999664306641</v>
      </c>
      <c r="AE25" s="42">
        <f t="shared" ref="AE25:AE27" si="30">SUM(J25:AC27)</f>
        <v>2</v>
      </c>
      <c r="AF25" s="46">
        <f t="shared" ref="AF25:AF27" si="31">AD25+AE25</f>
        <v>128.01999664306641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2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2</v>
      </c>
      <c r="AT25" s="2">
        <v>2</v>
      </c>
      <c r="AU25" s="2">
        <v>0</v>
      </c>
      <c r="AV25" s="2">
        <v>2</v>
      </c>
      <c r="AW25" s="2">
        <v>0</v>
      </c>
      <c r="AX25" s="2">
        <v>0</v>
      </c>
      <c r="AY25" s="2">
        <v>0</v>
      </c>
      <c r="AZ25" s="42"/>
      <c r="BA25" s="46">
        <v>122.20999908447266</v>
      </c>
      <c r="BB25" s="42">
        <f t="shared" ref="BB25:BB27" si="32">SUM(AG25:AZ27)</f>
        <v>60</v>
      </c>
      <c r="BC25" s="46">
        <f t="shared" ref="BC25:BC27" si="33">BA25+BB25</f>
        <v>182.20999908447266</v>
      </c>
      <c r="BD25" s="46">
        <f t="shared" ref="BD25:BD27" si="34">MIN(BC25,AF25)</f>
        <v>128.01999664306641</v>
      </c>
      <c r="BE25" s="46">
        <f t="shared" ref="BE25:BE27" si="35">IF( AND(ISNUMBER(BD$25),ISNUMBER(BD25)),(BD25-BD$25)/BD$25*100,"")</f>
        <v>0</v>
      </c>
    </row>
    <row r="26" spans="1:57" ht="45">
      <c r="A26" s="43"/>
      <c r="B26" s="17" t="s">
        <v>79</v>
      </c>
      <c r="C26" s="17">
        <v>2001</v>
      </c>
      <c r="D26" s="45"/>
      <c r="E26" s="45"/>
      <c r="F26" s="17">
        <v>1</v>
      </c>
      <c r="G26" s="17" t="s">
        <v>50</v>
      </c>
      <c r="H26" s="17" t="s">
        <v>80</v>
      </c>
      <c r="I26" s="17" t="s">
        <v>81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43"/>
      <c r="AD26" s="47"/>
      <c r="AE26" s="43"/>
      <c r="AF26" s="47"/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50</v>
      </c>
      <c r="AT26" s="5">
        <v>0</v>
      </c>
      <c r="AU26" s="5">
        <v>0</v>
      </c>
      <c r="AV26" s="5">
        <v>0</v>
      </c>
      <c r="AW26" s="5">
        <v>2</v>
      </c>
      <c r="AX26" s="5">
        <v>0</v>
      </c>
      <c r="AY26" s="5">
        <v>0</v>
      </c>
      <c r="AZ26" s="43"/>
      <c r="BA26" s="47"/>
      <c r="BB26" s="43"/>
      <c r="BC26" s="47"/>
      <c r="BD26" s="47"/>
      <c r="BE26" s="47"/>
    </row>
    <row r="27" spans="1:57" ht="30">
      <c r="A27" s="49"/>
      <c r="B27" s="50" t="s">
        <v>465</v>
      </c>
      <c r="C27" s="50">
        <v>2003</v>
      </c>
      <c r="D27" s="51"/>
      <c r="E27" s="51"/>
      <c r="F27" s="50">
        <v>1</v>
      </c>
      <c r="G27" s="50" t="s">
        <v>50</v>
      </c>
      <c r="H27" s="50" t="s">
        <v>51</v>
      </c>
      <c r="I27" s="50" t="s">
        <v>351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2</v>
      </c>
      <c r="Z27" s="52">
        <v>0</v>
      </c>
      <c r="AA27" s="52">
        <v>0</v>
      </c>
      <c r="AB27" s="52">
        <v>0</v>
      </c>
      <c r="AC27" s="49"/>
      <c r="AD27" s="53"/>
      <c r="AE27" s="49"/>
      <c r="AF27" s="53"/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49"/>
      <c r="BA27" s="53"/>
      <c r="BB27" s="49"/>
      <c r="BC27" s="53"/>
      <c r="BD27" s="53"/>
      <c r="BE27" s="53"/>
    </row>
    <row r="28" spans="1:57" ht="75">
      <c r="A28" s="42">
        <v>7</v>
      </c>
      <c r="B28" s="48" t="s">
        <v>381</v>
      </c>
      <c r="C28" s="48">
        <v>2003</v>
      </c>
      <c r="D28" s="44">
        <v>2003</v>
      </c>
      <c r="E28" s="44">
        <v>2000</v>
      </c>
      <c r="F28" s="48" t="s">
        <v>18</v>
      </c>
      <c r="G28" s="48" t="s">
        <v>36</v>
      </c>
      <c r="H28" s="48" t="s">
        <v>37</v>
      </c>
      <c r="I28" s="48" t="s">
        <v>38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42"/>
      <c r="AD28" s="46">
        <v>115.70999908447266</v>
      </c>
      <c r="AE28" s="42">
        <f t="shared" ref="AE28:AE30" si="36">SUM(J28:AC30)</f>
        <v>16</v>
      </c>
      <c r="AF28" s="46">
        <f t="shared" ref="AF28:AF30" si="37">AD28+AE28</f>
        <v>131.70999908447266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2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42"/>
      <c r="BA28" s="46">
        <v>106.66000366210937</v>
      </c>
      <c r="BB28" s="42">
        <f t="shared" ref="BB28:BB30" si="38">SUM(AG28:AZ30)</f>
        <v>54</v>
      </c>
      <c r="BC28" s="46">
        <f t="shared" ref="BC28:BC30" si="39">BA28+BB28</f>
        <v>160.66000366210937</v>
      </c>
      <c r="BD28" s="46">
        <f t="shared" ref="BD28:BD30" si="40">MIN(BC28,AF28)</f>
        <v>131.70999908447266</v>
      </c>
      <c r="BE28" s="46">
        <f t="shared" ref="BE28:BE30" si="41">IF( AND(ISNUMBER(BD$28),ISNUMBER(BD28)),(BD28-BD$28)/BD$28*100,"")</f>
        <v>0</v>
      </c>
    </row>
    <row r="29" spans="1:57" ht="30">
      <c r="A29" s="43"/>
      <c r="B29" s="17" t="s">
        <v>278</v>
      </c>
      <c r="C29" s="17">
        <v>2000</v>
      </c>
      <c r="D29" s="45"/>
      <c r="E29" s="45"/>
      <c r="F29" s="17" t="s">
        <v>18</v>
      </c>
      <c r="G29" s="17" t="s">
        <v>36</v>
      </c>
      <c r="H29" s="17" t="s">
        <v>139</v>
      </c>
      <c r="I29" s="17" t="s">
        <v>390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2</v>
      </c>
      <c r="AA29" s="5">
        <v>0</v>
      </c>
      <c r="AB29" s="5">
        <v>2</v>
      </c>
      <c r="AC29" s="43"/>
      <c r="AD29" s="47"/>
      <c r="AE29" s="43"/>
      <c r="AF29" s="47"/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50</v>
      </c>
      <c r="AM29" s="5">
        <v>2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43"/>
      <c r="BA29" s="47"/>
      <c r="BB29" s="43"/>
      <c r="BC29" s="47"/>
      <c r="BD29" s="47"/>
      <c r="BE29" s="47"/>
    </row>
    <row r="30" spans="1:57" ht="30">
      <c r="A30" s="49"/>
      <c r="B30" s="50" t="s">
        <v>271</v>
      </c>
      <c r="C30" s="50">
        <v>2000</v>
      </c>
      <c r="D30" s="51"/>
      <c r="E30" s="51"/>
      <c r="F30" s="50" t="s">
        <v>18</v>
      </c>
      <c r="G30" s="50" t="s">
        <v>36</v>
      </c>
      <c r="H30" s="50" t="s">
        <v>139</v>
      </c>
      <c r="I30" s="50" t="s">
        <v>390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2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2</v>
      </c>
      <c r="X30" s="52">
        <v>2</v>
      </c>
      <c r="Y30" s="52">
        <v>0</v>
      </c>
      <c r="Z30" s="52">
        <v>0</v>
      </c>
      <c r="AA30" s="52">
        <v>0</v>
      </c>
      <c r="AB30" s="52">
        <v>0</v>
      </c>
      <c r="AC30" s="49"/>
      <c r="AD30" s="53"/>
      <c r="AE30" s="49"/>
      <c r="AF30" s="53"/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49"/>
      <c r="BA30" s="53"/>
      <c r="BB30" s="49"/>
      <c r="BC30" s="53"/>
      <c r="BD30" s="53"/>
      <c r="BE30" s="53"/>
    </row>
    <row r="31" spans="1:57" ht="60">
      <c r="A31" s="42">
        <v>8</v>
      </c>
      <c r="B31" s="48" t="s">
        <v>23</v>
      </c>
      <c r="C31" s="48">
        <v>2002</v>
      </c>
      <c r="D31" s="44">
        <v>2003</v>
      </c>
      <c r="E31" s="44">
        <v>2000</v>
      </c>
      <c r="F31" s="48">
        <v>1</v>
      </c>
      <c r="G31" s="48" t="s">
        <v>25</v>
      </c>
      <c r="H31" s="48" t="s">
        <v>26</v>
      </c>
      <c r="I31" s="48" t="s">
        <v>27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42"/>
      <c r="AD31" s="46">
        <v>133.74000549316406</v>
      </c>
      <c r="AE31" s="42">
        <f t="shared" ref="AE31:AE33" si="42">SUM(J31:AC33)</f>
        <v>4</v>
      </c>
      <c r="AF31" s="46">
        <f t="shared" ref="AF31:AF33" si="43">AD31+AE31</f>
        <v>137.74000549316406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42"/>
      <c r="BA31" s="46">
        <v>128.99000549316406</v>
      </c>
      <c r="BB31" s="42">
        <f t="shared" ref="BB31:BB33" si="44">SUM(AG31:AZ33)</f>
        <v>62</v>
      </c>
      <c r="BC31" s="46">
        <f t="shared" ref="BC31:BC33" si="45">BA31+BB31</f>
        <v>190.99000549316406</v>
      </c>
      <c r="BD31" s="46">
        <f t="shared" ref="BD31:BD33" si="46">MIN(BC31,AF31)</f>
        <v>137.74000549316406</v>
      </c>
      <c r="BE31" s="46">
        <f t="shared" ref="BE31:BE33" si="47">IF( AND(ISNUMBER(BD$31),ISNUMBER(BD31)),(BD31-BD$31)/BD$31*100,"")</f>
        <v>0</v>
      </c>
    </row>
    <row r="32" spans="1:57" ht="60">
      <c r="A32" s="43"/>
      <c r="B32" s="17" t="s">
        <v>284</v>
      </c>
      <c r="C32" s="17">
        <v>2003</v>
      </c>
      <c r="D32" s="45"/>
      <c r="E32" s="45"/>
      <c r="F32" s="17">
        <v>3</v>
      </c>
      <c r="G32" s="17" t="s">
        <v>25</v>
      </c>
      <c r="H32" s="17" t="s">
        <v>123</v>
      </c>
      <c r="I32" s="17" t="s">
        <v>116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2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43"/>
      <c r="AD32" s="47"/>
      <c r="AE32" s="43"/>
      <c r="AF32" s="47"/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2</v>
      </c>
      <c r="AS32" s="5">
        <v>2</v>
      </c>
      <c r="AT32" s="5">
        <v>2</v>
      </c>
      <c r="AU32" s="5">
        <v>0</v>
      </c>
      <c r="AV32" s="5">
        <v>2</v>
      </c>
      <c r="AW32" s="5">
        <v>0</v>
      </c>
      <c r="AX32" s="5">
        <v>0</v>
      </c>
      <c r="AY32" s="5">
        <v>0</v>
      </c>
      <c r="AZ32" s="43"/>
      <c r="BA32" s="47"/>
      <c r="BB32" s="43"/>
      <c r="BC32" s="47"/>
      <c r="BD32" s="47"/>
      <c r="BE32" s="47"/>
    </row>
    <row r="33" spans="1:57" ht="75">
      <c r="A33" s="43"/>
      <c r="B33" s="50" t="s">
        <v>64</v>
      </c>
      <c r="C33" s="50">
        <v>2002</v>
      </c>
      <c r="D33" s="45"/>
      <c r="E33" s="45"/>
      <c r="F33" s="50">
        <v>3</v>
      </c>
      <c r="G33" s="50" t="s">
        <v>36</v>
      </c>
      <c r="H33" s="50" t="s">
        <v>37</v>
      </c>
      <c r="I33" s="50" t="s">
        <v>38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2</v>
      </c>
      <c r="Y33" s="52">
        <v>0</v>
      </c>
      <c r="Z33" s="52">
        <v>0</v>
      </c>
      <c r="AA33" s="52">
        <v>0</v>
      </c>
      <c r="AB33" s="52">
        <v>0</v>
      </c>
      <c r="AC33" s="43"/>
      <c r="AD33" s="47"/>
      <c r="AE33" s="43"/>
      <c r="AF33" s="47"/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2</v>
      </c>
      <c r="AP33" s="52">
        <v>0</v>
      </c>
      <c r="AQ33" s="52">
        <v>50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2</v>
      </c>
      <c r="AX33" s="52">
        <v>0</v>
      </c>
      <c r="AY33" s="52">
        <v>0</v>
      </c>
      <c r="AZ33" s="43"/>
      <c r="BA33" s="47"/>
      <c r="BB33" s="43"/>
      <c r="BC33" s="47"/>
      <c r="BD33" s="47"/>
      <c r="BE33" s="47"/>
    </row>
    <row r="34" spans="1:57" ht="30">
      <c r="A34" s="43"/>
      <c r="B34" s="48" t="s">
        <v>389</v>
      </c>
      <c r="C34" s="48">
        <v>2000</v>
      </c>
      <c r="D34" s="45"/>
      <c r="E34" s="45"/>
      <c r="F34" s="48">
        <v>1</v>
      </c>
      <c r="G34" s="48" t="s">
        <v>36</v>
      </c>
      <c r="H34" s="48" t="s">
        <v>139</v>
      </c>
      <c r="I34" s="48" t="s">
        <v>390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2</v>
      </c>
      <c r="V34" s="2">
        <v>2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43"/>
      <c r="AD34" s="47"/>
      <c r="AE34" s="43"/>
      <c r="AF34" s="47"/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</v>
      </c>
      <c r="AN34" s="2">
        <v>0</v>
      </c>
      <c r="AO34" s="2">
        <v>0</v>
      </c>
      <c r="AP34" s="2">
        <v>0</v>
      </c>
      <c r="AQ34" s="2">
        <v>2</v>
      </c>
      <c r="AR34" s="2">
        <v>0</v>
      </c>
      <c r="AS34" s="2">
        <v>0</v>
      </c>
      <c r="AT34" s="2">
        <v>0</v>
      </c>
      <c r="AU34" s="2">
        <v>2</v>
      </c>
      <c r="AV34" s="2">
        <v>0</v>
      </c>
      <c r="AW34" s="2">
        <v>2</v>
      </c>
      <c r="AX34" s="2">
        <v>0</v>
      </c>
      <c r="AY34" s="2">
        <v>0</v>
      </c>
      <c r="AZ34" s="43"/>
      <c r="BA34" s="47"/>
      <c r="BB34" s="43"/>
      <c r="BC34" s="47"/>
      <c r="BD34" s="47"/>
      <c r="BE34" s="47"/>
    </row>
    <row r="35" spans="1:57" ht="75">
      <c r="A35" s="49"/>
      <c r="B35" s="50" t="s">
        <v>402</v>
      </c>
      <c r="C35" s="50">
        <v>2003</v>
      </c>
      <c r="D35" s="51"/>
      <c r="E35" s="51"/>
      <c r="F35" s="50">
        <v>2</v>
      </c>
      <c r="G35" s="50" t="s">
        <v>36</v>
      </c>
      <c r="H35" s="50" t="s">
        <v>37</v>
      </c>
      <c r="I35" s="50" t="s">
        <v>390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2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2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49"/>
      <c r="AD35" s="53"/>
      <c r="AE35" s="49"/>
      <c r="AF35" s="53"/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2</v>
      </c>
      <c r="AX35" s="52">
        <v>0</v>
      </c>
      <c r="AY35" s="52">
        <v>0</v>
      </c>
      <c r="AZ35" s="49"/>
      <c r="BA35" s="53"/>
      <c r="BB35" s="49"/>
      <c r="BC35" s="53"/>
      <c r="BD35" s="53"/>
      <c r="BE35" s="53"/>
    </row>
    <row r="36" spans="1:57" ht="45">
      <c r="A36" s="42">
        <v>10</v>
      </c>
      <c r="B36" s="48" t="s">
        <v>75</v>
      </c>
      <c r="C36" s="48">
        <v>2002</v>
      </c>
      <c r="D36" s="44">
        <v>2002</v>
      </c>
      <c r="E36" s="44">
        <v>2001</v>
      </c>
      <c r="F36" s="48">
        <v>1</v>
      </c>
      <c r="G36" s="48" t="s">
        <v>55</v>
      </c>
      <c r="H36" s="48" t="s">
        <v>76</v>
      </c>
      <c r="I36" s="48" t="s">
        <v>77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42"/>
      <c r="AD36" s="46">
        <v>143.38999938964844</v>
      </c>
      <c r="AE36" s="42">
        <f t="shared" ref="AE36:AE38" si="48">SUM(J36:AC38)</f>
        <v>4</v>
      </c>
      <c r="AF36" s="46">
        <f t="shared" ref="AF36:AF38" si="49">AD36+AE36</f>
        <v>147.38999938964844</v>
      </c>
      <c r="AG36" s="2">
        <v>0</v>
      </c>
      <c r="AH36" s="2">
        <v>0</v>
      </c>
      <c r="AI36" s="2">
        <v>0</v>
      </c>
      <c r="AJ36" s="2">
        <v>2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42"/>
      <c r="BA36" s="46">
        <v>159.97999572753906</v>
      </c>
      <c r="BB36" s="42">
        <f t="shared" ref="BB36:BB38" si="50">SUM(AG36:AZ38)</f>
        <v>8</v>
      </c>
      <c r="BC36" s="46">
        <f t="shared" ref="BC36:BC38" si="51">BA36+BB36</f>
        <v>167.97999572753906</v>
      </c>
      <c r="BD36" s="46">
        <f t="shared" ref="BD36:BD38" si="52">MIN(BC36,AF36)</f>
        <v>147.38999938964844</v>
      </c>
      <c r="BE36" s="46">
        <f t="shared" ref="BE36:BE38" si="53">IF( AND(ISNUMBER(BD$36),ISNUMBER(BD36)),(BD36-BD$36)/BD$36*100,"")</f>
        <v>0</v>
      </c>
    </row>
    <row r="37" spans="1:57" ht="45">
      <c r="A37" s="43"/>
      <c r="B37" s="17" t="s">
        <v>461</v>
      </c>
      <c r="C37" s="17">
        <v>2001</v>
      </c>
      <c r="D37" s="45"/>
      <c r="E37" s="45"/>
      <c r="F37" s="17">
        <v>1</v>
      </c>
      <c r="G37" s="17" t="s">
        <v>55</v>
      </c>
      <c r="H37" s="17" t="s">
        <v>76</v>
      </c>
      <c r="I37" s="17" t="s">
        <v>77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43"/>
      <c r="AD37" s="47"/>
      <c r="AE37" s="43"/>
      <c r="AF37" s="47"/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2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43"/>
      <c r="BA37" s="47"/>
      <c r="BB37" s="43"/>
      <c r="BC37" s="47"/>
      <c r="BD37" s="47"/>
      <c r="BE37" s="47"/>
    </row>
    <row r="38" spans="1:57" ht="45">
      <c r="A38" s="49"/>
      <c r="B38" s="50" t="s">
        <v>308</v>
      </c>
      <c r="C38" s="50">
        <v>2002</v>
      </c>
      <c r="D38" s="51"/>
      <c r="E38" s="51"/>
      <c r="F38" s="50" t="s">
        <v>84</v>
      </c>
      <c r="G38" s="50" t="s">
        <v>55</v>
      </c>
      <c r="H38" s="50" t="s">
        <v>76</v>
      </c>
      <c r="I38" s="50" t="s">
        <v>168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2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49"/>
      <c r="AD38" s="53"/>
      <c r="AE38" s="49"/>
      <c r="AF38" s="53"/>
      <c r="AG38" s="52">
        <v>0</v>
      </c>
      <c r="AH38" s="52">
        <v>0</v>
      </c>
      <c r="AI38" s="52">
        <v>0</v>
      </c>
      <c r="AJ38" s="52">
        <v>2</v>
      </c>
      <c r="AK38" s="52">
        <v>0</v>
      </c>
      <c r="AL38" s="52">
        <v>0</v>
      </c>
      <c r="AM38" s="52">
        <v>2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49"/>
      <c r="BA38" s="53"/>
      <c r="BB38" s="49"/>
      <c r="BC38" s="53"/>
      <c r="BD38" s="53"/>
      <c r="BE38" s="53"/>
    </row>
    <row r="39" spans="1:57" ht="45">
      <c r="A39" s="42">
        <v>11</v>
      </c>
      <c r="B39" s="48" t="s">
        <v>120</v>
      </c>
      <c r="C39" s="48">
        <v>2003</v>
      </c>
      <c r="D39" s="44">
        <v>2003</v>
      </c>
      <c r="E39" s="44">
        <v>2000</v>
      </c>
      <c r="F39" s="48">
        <v>2</v>
      </c>
      <c r="G39" s="48" t="s">
        <v>85</v>
      </c>
      <c r="H39" s="48" t="s">
        <v>90</v>
      </c>
      <c r="I39" s="48" t="s">
        <v>91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42"/>
      <c r="AD39" s="46">
        <v>161.05000305175781</v>
      </c>
      <c r="AE39" s="42">
        <f t="shared" ref="AE39:AE41" si="54">SUM(J39:AC41)</f>
        <v>6</v>
      </c>
      <c r="AF39" s="46">
        <f t="shared" ref="AF39:AF41" si="55">AD39+AE39</f>
        <v>167.05000305175781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42"/>
      <c r="BA39" s="46">
        <v>138.60000610351562</v>
      </c>
      <c r="BB39" s="42">
        <f t="shared" ref="BB39:BB41" si="56">SUM(AG39:AZ41)</f>
        <v>12</v>
      </c>
      <c r="BC39" s="46">
        <f t="shared" ref="BC39:BC41" si="57">BA39+BB39</f>
        <v>150.60000610351562</v>
      </c>
      <c r="BD39" s="46">
        <f t="shared" ref="BD39:BD41" si="58">MIN(BC39,AF39)</f>
        <v>150.60000610351562</v>
      </c>
      <c r="BE39" s="46">
        <f t="shared" ref="BE39:BE41" si="59">IF( AND(ISNUMBER(BD$39),ISNUMBER(BD39)),(BD39-BD$39)/BD$39*100,"")</f>
        <v>0</v>
      </c>
    </row>
    <row r="40" spans="1:57" ht="45">
      <c r="A40" s="43"/>
      <c r="B40" s="17" t="s">
        <v>148</v>
      </c>
      <c r="C40" s="17">
        <v>2000</v>
      </c>
      <c r="D40" s="45"/>
      <c r="E40" s="45"/>
      <c r="F40" s="17">
        <v>1</v>
      </c>
      <c r="G40" s="17" t="s">
        <v>85</v>
      </c>
      <c r="H40" s="17" t="s">
        <v>90</v>
      </c>
      <c r="I40" s="17" t="s">
        <v>91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3"/>
      <c r="AD40" s="47"/>
      <c r="AE40" s="43"/>
      <c r="AF40" s="47"/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2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2</v>
      </c>
      <c r="AT40" s="5">
        <v>2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43"/>
      <c r="BA40" s="47"/>
      <c r="BB40" s="43"/>
      <c r="BC40" s="47"/>
      <c r="BD40" s="47"/>
      <c r="BE40" s="47"/>
    </row>
    <row r="41" spans="1:57" ht="45">
      <c r="A41" s="49"/>
      <c r="B41" s="50" t="s">
        <v>156</v>
      </c>
      <c r="C41" s="50">
        <v>2002</v>
      </c>
      <c r="D41" s="51"/>
      <c r="E41" s="51"/>
      <c r="F41" s="50">
        <v>2</v>
      </c>
      <c r="G41" s="50" t="s">
        <v>85</v>
      </c>
      <c r="H41" s="50" t="s">
        <v>90</v>
      </c>
      <c r="I41" s="50" t="s">
        <v>91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2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2</v>
      </c>
      <c r="V41" s="52">
        <v>0</v>
      </c>
      <c r="W41" s="52">
        <v>0</v>
      </c>
      <c r="X41" s="52">
        <v>0</v>
      </c>
      <c r="Y41" s="52">
        <v>2</v>
      </c>
      <c r="Z41" s="52">
        <v>0</v>
      </c>
      <c r="AA41" s="52">
        <v>0</v>
      </c>
      <c r="AB41" s="52">
        <v>0</v>
      </c>
      <c r="AC41" s="49"/>
      <c r="AD41" s="53"/>
      <c r="AE41" s="49"/>
      <c r="AF41" s="53"/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2</v>
      </c>
      <c r="AN41" s="52">
        <v>2</v>
      </c>
      <c r="AO41" s="52">
        <v>0</v>
      </c>
      <c r="AP41" s="52">
        <v>0</v>
      </c>
      <c r="AQ41" s="52">
        <v>0</v>
      </c>
      <c r="AR41" s="52">
        <v>0</v>
      </c>
      <c r="AS41" s="52">
        <v>2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49"/>
      <c r="BA41" s="53"/>
      <c r="BB41" s="49"/>
      <c r="BC41" s="53"/>
      <c r="BD41" s="53"/>
      <c r="BE41" s="53"/>
    </row>
    <row r="42" spans="1:57" ht="30">
      <c r="A42" s="42">
        <v>12</v>
      </c>
      <c r="B42" s="48" t="s">
        <v>134</v>
      </c>
      <c r="C42" s="48">
        <v>2002</v>
      </c>
      <c r="D42" s="44">
        <v>2002</v>
      </c>
      <c r="E42" s="44">
        <v>2002</v>
      </c>
      <c r="F42" s="48">
        <v>2</v>
      </c>
      <c r="G42" s="48" t="s">
        <v>67</v>
      </c>
      <c r="H42" s="48" t="s">
        <v>68</v>
      </c>
      <c r="I42" s="48" t="s">
        <v>62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2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2</v>
      </c>
      <c r="Z42" s="2">
        <v>2</v>
      </c>
      <c r="AA42" s="2">
        <v>0</v>
      </c>
      <c r="AB42" s="2">
        <v>0</v>
      </c>
      <c r="AC42" s="42"/>
      <c r="AD42" s="46">
        <v>151.80000305175781</v>
      </c>
      <c r="AE42" s="42">
        <f t="shared" ref="AE42:AE44" si="60">SUM(J42:AC44)</f>
        <v>14</v>
      </c>
      <c r="AF42" s="46">
        <f t="shared" ref="AF42:AF44" si="61">AD42+AE42</f>
        <v>165.80000305175781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42"/>
      <c r="BA42" s="46">
        <v>143.22000122070312</v>
      </c>
      <c r="BB42" s="42">
        <f t="shared" ref="BB42:BB44" si="62">SUM(AG42:AZ44)</f>
        <v>10</v>
      </c>
      <c r="BC42" s="46">
        <f t="shared" ref="BC42:BC44" si="63">BA42+BB42</f>
        <v>153.22000122070312</v>
      </c>
      <c r="BD42" s="46">
        <f t="shared" ref="BD42:BD44" si="64">MIN(BC42,AF42)</f>
        <v>153.22000122070312</v>
      </c>
      <c r="BE42" s="46">
        <f t="shared" ref="BE42:BE44" si="65">IF( AND(ISNUMBER(BD$42),ISNUMBER(BD42)),(BD42-BD$42)/BD$42*100,"")</f>
        <v>0</v>
      </c>
    </row>
    <row r="43" spans="1:57" ht="30">
      <c r="A43" s="43"/>
      <c r="B43" s="17" t="s">
        <v>66</v>
      </c>
      <c r="C43" s="17">
        <v>2002</v>
      </c>
      <c r="D43" s="45"/>
      <c r="E43" s="45"/>
      <c r="F43" s="17">
        <v>2</v>
      </c>
      <c r="G43" s="17" t="s">
        <v>67</v>
      </c>
      <c r="H43" s="17" t="s">
        <v>68</v>
      </c>
      <c r="I43" s="17" t="s">
        <v>62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2</v>
      </c>
      <c r="Y43" s="5">
        <v>0</v>
      </c>
      <c r="Z43" s="5">
        <v>2</v>
      </c>
      <c r="AA43" s="5">
        <v>0</v>
      </c>
      <c r="AB43" s="5">
        <v>0</v>
      </c>
      <c r="AC43" s="43"/>
      <c r="AD43" s="47"/>
      <c r="AE43" s="43"/>
      <c r="AF43" s="47"/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2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2</v>
      </c>
      <c r="AX43" s="5">
        <v>0</v>
      </c>
      <c r="AY43" s="5">
        <v>0</v>
      </c>
      <c r="AZ43" s="43"/>
      <c r="BA43" s="47"/>
      <c r="BB43" s="43"/>
      <c r="BC43" s="47"/>
      <c r="BD43" s="47"/>
      <c r="BE43" s="47"/>
    </row>
    <row r="44" spans="1:57" ht="30">
      <c r="A44" s="49"/>
      <c r="B44" s="50" t="s">
        <v>207</v>
      </c>
      <c r="C44" s="50">
        <v>2002</v>
      </c>
      <c r="D44" s="51"/>
      <c r="E44" s="51"/>
      <c r="F44" s="50">
        <v>1</v>
      </c>
      <c r="G44" s="50" t="s">
        <v>67</v>
      </c>
      <c r="H44" s="50" t="s">
        <v>171</v>
      </c>
      <c r="I44" s="50" t="s">
        <v>172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2</v>
      </c>
      <c r="AA44" s="52">
        <v>0</v>
      </c>
      <c r="AB44" s="52">
        <v>0</v>
      </c>
      <c r="AC44" s="49"/>
      <c r="AD44" s="53"/>
      <c r="AE44" s="49"/>
      <c r="AF44" s="53"/>
      <c r="AG44" s="52">
        <v>0</v>
      </c>
      <c r="AH44" s="52">
        <v>0</v>
      </c>
      <c r="AI44" s="52">
        <v>0</v>
      </c>
      <c r="AJ44" s="52">
        <v>2</v>
      </c>
      <c r="AK44" s="52">
        <v>0</v>
      </c>
      <c r="AL44" s="52">
        <v>0</v>
      </c>
      <c r="AM44" s="52">
        <v>2</v>
      </c>
      <c r="AN44" s="52">
        <v>0</v>
      </c>
      <c r="AO44" s="52">
        <v>0</v>
      </c>
      <c r="AP44" s="52">
        <v>0</v>
      </c>
      <c r="AQ44" s="52">
        <v>2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49"/>
      <c r="BA44" s="53"/>
      <c r="BB44" s="49"/>
      <c r="BC44" s="53"/>
      <c r="BD44" s="53"/>
      <c r="BE44" s="53"/>
    </row>
    <row r="45" spans="1:57" ht="90">
      <c r="A45" s="42">
        <v>13</v>
      </c>
      <c r="B45" s="48" t="s">
        <v>178</v>
      </c>
      <c r="C45" s="48">
        <v>2003</v>
      </c>
      <c r="D45" s="44">
        <v>2003</v>
      </c>
      <c r="E45" s="44">
        <v>2002</v>
      </c>
      <c r="F45" s="48">
        <v>1</v>
      </c>
      <c r="G45" s="48" t="s">
        <v>12</v>
      </c>
      <c r="H45" s="48" t="s">
        <v>13</v>
      </c>
      <c r="I45" s="48" t="s">
        <v>14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2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42"/>
      <c r="AD45" s="46">
        <v>158.55000305175781</v>
      </c>
      <c r="AE45" s="42">
        <f t="shared" ref="AE45:AE47" si="66">SUM(J45:AC47)</f>
        <v>16</v>
      </c>
      <c r="AF45" s="46">
        <f t="shared" ref="AF45:AF47" si="67">AD45+AE45</f>
        <v>174.55000305175781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2</v>
      </c>
      <c r="AY45" s="2">
        <v>0</v>
      </c>
      <c r="AZ45" s="42"/>
      <c r="BA45" s="46">
        <v>140.07000732421875</v>
      </c>
      <c r="BB45" s="42">
        <f t="shared" ref="BB45:BB47" si="68">SUM(AG45:AZ47)</f>
        <v>14</v>
      </c>
      <c r="BC45" s="46">
        <f t="shared" ref="BC45:BC47" si="69">BA45+BB45</f>
        <v>154.07000732421875</v>
      </c>
      <c r="BD45" s="46">
        <f t="shared" ref="BD45:BD47" si="70">MIN(BC45,AF45)</f>
        <v>154.07000732421875</v>
      </c>
      <c r="BE45" s="46">
        <f t="shared" ref="BE45:BE47" si="71">IF( AND(ISNUMBER(BD$45),ISNUMBER(BD45)),(BD45-BD$45)/BD$45*100,"")</f>
        <v>0</v>
      </c>
    </row>
    <row r="46" spans="1:57" ht="90">
      <c r="A46" s="43"/>
      <c r="B46" s="17" t="s">
        <v>203</v>
      </c>
      <c r="C46" s="17">
        <v>2002</v>
      </c>
      <c r="D46" s="45"/>
      <c r="E46" s="45"/>
      <c r="F46" s="17">
        <v>1</v>
      </c>
      <c r="G46" s="17" t="s">
        <v>12</v>
      </c>
      <c r="H46" s="17" t="s">
        <v>13</v>
      </c>
      <c r="I46" s="17" t="s">
        <v>14</v>
      </c>
      <c r="J46" s="5">
        <v>0</v>
      </c>
      <c r="K46" s="5">
        <v>0</v>
      </c>
      <c r="L46" s="5">
        <v>0</v>
      </c>
      <c r="M46" s="5">
        <v>0</v>
      </c>
      <c r="N46" s="5">
        <v>2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2</v>
      </c>
      <c r="U46" s="5">
        <v>2</v>
      </c>
      <c r="V46" s="5">
        <v>0</v>
      </c>
      <c r="W46" s="5">
        <v>0</v>
      </c>
      <c r="X46" s="5">
        <v>0</v>
      </c>
      <c r="Y46" s="5">
        <v>0</v>
      </c>
      <c r="Z46" s="5">
        <v>2</v>
      </c>
      <c r="AA46" s="5">
        <v>2</v>
      </c>
      <c r="AB46" s="5">
        <v>0</v>
      </c>
      <c r="AC46" s="43"/>
      <c r="AD46" s="47"/>
      <c r="AE46" s="43"/>
      <c r="AF46" s="47"/>
      <c r="AG46" s="5">
        <v>0</v>
      </c>
      <c r="AH46" s="5">
        <v>0</v>
      </c>
      <c r="AI46" s="5">
        <v>0</v>
      </c>
      <c r="AJ46" s="5">
        <v>0</v>
      </c>
      <c r="AK46" s="5">
        <v>2</v>
      </c>
      <c r="AL46" s="5">
        <v>0</v>
      </c>
      <c r="AM46" s="5">
        <v>0</v>
      </c>
      <c r="AN46" s="5">
        <v>2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2</v>
      </c>
      <c r="AZ46" s="43"/>
      <c r="BA46" s="47"/>
      <c r="BB46" s="43"/>
      <c r="BC46" s="47"/>
      <c r="BD46" s="47"/>
      <c r="BE46" s="47"/>
    </row>
    <row r="47" spans="1:57" ht="90">
      <c r="A47" s="49"/>
      <c r="B47" s="50" t="s">
        <v>217</v>
      </c>
      <c r="C47" s="50">
        <v>2003</v>
      </c>
      <c r="D47" s="51"/>
      <c r="E47" s="51"/>
      <c r="F47" s="50">
        <v>1</v>
      </c>
      <c r="G47" s="50" t="s">
        <v>12</v>
      </c>
      <c r="H47" s="50" t="s">
        <v>13</v>
      </c>
      <c r="I47" s="50" t="s">
        <v>14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2</v>
      </c>
      <c r="Q47" s="52">
        <v>0</v>
      </c>
      <c r="R47" s="52">
        <v>0</v>
      </c>
      <c r="S47" s="52">
        <v>0</v>
      </c>
      <c r="T47" s="52">
        <v>0</v>
      </c>
      <c r="U47" s="52">
        <v>2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49"/>
      <c r="AD47" s="53"/>
      <c r="AE47" s="49"/>
      <c r="AF47" s="53"/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2</v>
      </c>
      <c r="AN47" s="52">
        <v>2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2</v>
      </c>
      <c r="AV47" s="52">
        <v>0</v>
      </c>
      <c r="AW47" s="52">
        <v>0</v>
      </c>
      <c r="AX47" s="52">
        <v>0</v>
      </c>
      <c r="AY47" s="52">
        <v>0</v>
      </c>
      <c r="AZ47" s="49"/>
      <c r="BA47" s="53"/>
      <c r="BB47" s="49"/>
      <c r="BC47" s="53"/>
      <c r="BD47" s="53"/>
      <c r="BE47" s="53"/>
    </row>
    <row r="48" spans="1:57" ht="30">
      <c r="A48" s="2"/>
      <c r="B48" s="48" t="s">
        <v>44</v>
      </c>
      <c r="C48" s="48">
        <v>2002</v>
      </c>
      <c r="D48" s="48"/>
      <c r="E48" s="48"/>
      <c r="F48" s="48">
        <v>2</v>
      </c>
      <c r="G48" s="48" t="s">
        <v>45</v>
      </c>
      <c r="H48" s="48" t="s">
        <v>46</v>
      </c>
      <c r="I48" s="48" t="s">
        <v>47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30">
      <c r="A49" s="5"/>
      <c r="B49" s="17" t="s">
        <v>425</v>
      </c>
      <c r="C49" s="17">
        <v>2003</v>
      </c>
      <c r="D49" s="17"/>
      <c r="E49" s="17"/>
      <c r="F49" s="17">
        <v>2</v>
      </c>
      <c r="G49" s="17" t="s">
        <v>45</v>
      </c>
      <c r="H49" s="17" t="s">
        <v>46</v>
      </c>
      <c r="I49" s="17" t="s">
        <v>47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2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</row>
    <row r="50" spans="1:57" ht="90">
      <c r="A50" s="5"/>
      <c r="B50" s="17" t="s">
        <v>165</v>
      </c>
      <c r="C50" s="17">
        <v>2004</v>
      </c>
      <c r="D50" s="17"/>
      <c r="E50" s="17"/>
      <c r="F50" s="17">
        <v>3</v>
      </c>
      <c r="G50" s="17" t="s">
        <v>12</v>
      </c>
      <c r="H50" s="17" t="s">
        <v>13</v>
      </c>
      <c r="I50" s="17" t="s">
        <v>14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/>
      <c r="AD50" s="5"/>
      <c r="AE50" s="5"/>
      <c r="AF50" s="5"/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2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/>
      <c r="BA50" s="5"/>
      <c r="BB50" s="5"/>
      <c r="BC50" s="5"/>
      <c r="BD50" s="5"/>
      <c r="BE50" s="5"/>
    </row>
    <row r="51" spans="1:57" ht="90">
      <c r="A51" s="5"/>
      <c r="B51" s="17" t="s">
        <v>10</v>
      </c>
      <c r="C51" s="17">
        <v>2003</v>
      </c>
      <c r="D51" s="17"/>
      <c r="E51" s="17"/>
      <c r="F51" s="17">
        <v>2</v>
      </c>
      <c r="G51" s="17" t="s">
        <v>12</v>
      </c>
      <c r="H51" s="17" t="s">
        <v>13</v>
      </c>
      <c r="I51" s="17" t="s">
        <v>14</v>
      </c>
      <c r="J51" s="5">
        <v>0</v>
      </c>
      <c r="K51" s="5">
        <v>0</v>
      </c>
      <c r="L51" s="5">
        <v>0</v>
      </c>
      <c r="M51" s="5">
        <v>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</v>
      </c>
      <c r="V51" s="5">
        <v>2</v>
      </c>
      <c r="W51" s="5">
        <v>0</v>
      </c>
      <c r="X51" s="5">
        <v>0</v>
      </c>
      <c r="Y51" s="5">
        <v>0</v>
      </c>
      <c r="Z51" s="5">
        <v>0</v>
      </c>
      <c r="AA51" s="5">
        <v>2</v>
      </c>
      <c r="AB51" s="5">
        <v>0</v>
      </c>
      <c r="AC51" s="5"/>
      <c r="AD51" s="5"/>
      <c r="AE51" s="5"/>
      <c r="AF51" s="5"/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2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/>
      <c r="BA51" s="5"/>
      <c r="BB51" s="5"/>
      <c r="BC51" s="5"/>
      <c r="BD51" s="5"/>
      <c r="BE51" s="5"/>
    </row>
    <row r="52" spans="1:57" ht="90">
      <c r="A52" s="54">
        <v>16</v>
      </c>
      <c r="B52" s="17" t="s">
        <v>471</v>
      </c>
      <c r="C52" s="17">
        <v>2003</v>
      </c>
      <c r="D52" s="55">
        <v>2003</v>
      </c>
      <c r="E52" s="55">
        <v>2000</v>
      </c>
      <c r="F52" s="17">
        <v>1</v>
      </c>
      <c r="G52" s="17" t="s">
        <v>19</v>
      </c>
      <c r="H52" s="17" t="s">
        <v>151</v>
      </c>
      <c r="I52" s="17" t="s">
        <v>152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2</v>
      </c>
      <c r="Q52" s="5">
        <v>0</v>
      </c>
      <c r="R52" s="5">
        <v>0</v>
      </c>
      <c r="S52" s="5">
        <v>0</v>
      </c>
      <c r="T52" s="5">
        <v>50</v>
      </c>
      <c r="U52" s="5">
        <v>2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4"/>
      <c r="AD52" s="56">
        <v>174.80000305175781</v>
      </c>
      <c r="AE52" s="54">
        <f t="shared" ref="AE52:AE54" si="72">SUM(J52:AC54)</f>
        <v>58</v>
      </c>
      <c r="AF52" s="56">
        <f t="shared" ref="AF52:AF54" si="73">AD52+AE52</f>
        <v>232.80000305175781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2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4"/>
      <c r="BA52" s="56">
        <v>152.49000549316406</v>
      </c>
      <c r="BB52" s="54">
        <f t="shared" ref="BB52:BB54" si="74">SUM(AG52:AZ54)</f>
        <v>8</v>
      </c>
      <c r="BC52" s="56">
        <f t="shared" ref="BC52:BC54" si="75">BA52+BB52</f>
        <v>160.49000549316406</v>
      </c>
      <c r="BD52" s="56">
        <f t="shared" ref="BD52:BD54" si="76">MIN(BC52,AF52)</f>
        <v>160.49000549316406</v>
      </c>
      <c r="BE52" s="56">
        <f t="shared" ref="BE52:BE54" si="77">IF( AND(ISNUMBER(BD$52),ISNUMBER(BD52)),(BD52-BD$52)/BD$52*100,"")</f>
        <v>0</v>
      </c>
    </row>
    <row r="53" spans="1:57" ht="60">
      <c r="A53" s="43"/>
      <c r="B53" s="17" t="s">
        <v>17</v>
      </c>
      <c r="C53" s="17">
        <v>2000</v>
      </c>
      <c r="D53" s="45"/>
      <c r="E53" s="45"/>
      <c r="F53" s="17" t="s">
        <v>18</v>
      </c>
      <c r="G53" s="17" t="s">
        <v>19</v>
      </c>
      <c r="H53" s="17" t="s">
        <v>20</v>
      </c>
      <c r="I53" s="17" t="s">
        <v>21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2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43"/>
      <c r="AD53" s="47"/>
      <c r="AE53" s="43"/>
      <c r="AF53" s="47"/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2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2</v>
      </c>
      <c r="AW53" s="5">
        <v>0</v>
      </c>
      <c r="AX53" s="5">
        <v>0</v>
      </c>
      <c r="AY53" s="5">
        <v>0</v>
      </c>
      <c r="AZ53" s="43"/>
      <c r="BA53" s="47"/>
      <c r="BB53" s="43"/>
      <c r="BC53" s="47"/>
      <c r="BD53" s="47"/>
      <c r="BE53" s="47"/>
    </row>
    <row r="54" spans="1:57" ht="90">
      <c r="A54" s="49"/>
      <c r="B54" s="50" t="s">
        <v>255</v>
      </c>
      <c r="C54" s="50">
        <v>2001</v>
      </c>
      <c r="D54" s="51"/>
      <c r="E54" s="51"/>
      <c r="F54" s="50">
        <v>2</v>
      </c>
      <c r="G54" s="50" t="s">
        <v>19</v>
      </c>
      <c r="H54" s="50" t="s">
        <v>151</v>
      </c>
      <c r="I54" s="50" t="s">
        <v>152</v>
      </c>
      <c r="J54" s="52">
        <v>0</v>
      </c>
      <c r="K54" s="52">
        <v>0</v>
      </c>
      <c r="L54" s="52">
        <v>0</v>
      </c>
      <c r="M54" s="52">
        <v>0</v>
      </c>
      <c r="N54" s="52">
        <v>2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49"/>
      <c r="AD54" s="53"/>
      <c r="AE54" s="49"/>
      <c r="AF54" s="53"/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2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49"/>
      <c r="BA54" s="53"/>
      <c r="BB54" s="49"/>
      <c r="BC54" s="53"/>
      <c r="BD54" s="53"/>
      <c r="BE54" s="53"/>
    </row>
    <row r="55" spans="1:57">
      <c r="A55" s="42">
        <v>17</v>
      </c>
      <c r="B55" s="48" t="s">
        <v>341</v>
      </c>
      <c r="C55" s="48">
        <v>2000</v>
      </c>
      <c r="D55" s="44">
        <v>2002</v>
      </c>
      <c r="E55" s="44">
        <v>2000</v>
      </c>
      <c r="F55" s="48">
        <v>1</v>
      </c>
      <c r="G55" s="48" t="s">
        <v>130</v>
      </c>
      <c r="H55" s="48" t="s">
        <v>131</v>
      </c>
      <c r="I55" s="48" t="s">
        <v>132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2</v>
      </c>
      <c r="AB55" s="2">
        <v>0</v>
      </c>
      <c r="AC55" s="42"/>
      <c r="AD55" s="46">
        <v>152.82000732421875</v>
      </c>
      <c r="AE55" s="42">
        <f t="shared" ref="AE55:AE57" si="78">SUM(J55:AC57)</f>
        <v>8</v>
      </c>
      <c r="AF55" s="46">
        <f t="shared" ref="AF55:AF57" si="79">AD55+AE55</f>
        <v>160.82000732421875</v>
      </c>
      <c r="AG55" s="2">
        <v>0</v>
      </c>
      <c r="AH55" s="2">
        <v>0</v>
      </c>
      <c r="AI55" s="2">
        <v>0</v>
      </c>
      <c r="AJ55" s="2">
        <v>0</v>
      </c>
      <c r="AK55" s="2">
        <v>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2</v>
      </c>
      <c r="AS55" s="2">
        <v>0</v>
      </c>
      <c r="AT55" s="2">
        <v>0</v>
      </c>
      <c r="AU55" s="2">
        <v>0</v>
      </c>
      <c r="AV55" s="2">
        <v>2</v>
      </c>
      <c r="AW55" s="2">
        <v>0</v>
      </c>
      <c r="AX55" s="2">
        <v>0</v>
      </c>
      <c r="AY55" s="2">
        <v>0</v>
      </c>
      <c r="AZ55" s="42"/>
      <c r="BA55" s="46">
        <v>148.39999389648437</v>
      </c>
      <c r="BB55" s="42">
        <f t="shared" ref="BB55:BB57" si="80">SUM(AG55:AZ57)</f>
        <v>64</v>
      </c>
      <c r="BC55" s="46">
        <f t="shared" ref="BC55:BC57" si="81">BA55+BB55</f>
        <v>212.39999389648437</v>
      </c>
      <c r="BD55" s="46">
        <f t="shared" ref="BD55:BD57" si="82">MIN(BC55,AF55)</f>
        <v>160.82000732421875</v>
      </c>
      <c r="BE55" s="46">
        <f t="shared" ref="BE55:BE57" si="83">IF( AND(ISNUMBER(BD$55),ISNUMBER(BD55)),(BD55-BD$55)/BD$55*100,"")</f>
        <v>0</v>
      </c>
    </row>
    <row r="56" spans="1:57">
      <c r="A56" s="43"/>
      <c r="B56" s="17" t="s">
        <v>437</v>
      </c>
      <c r="C56" s="17">
        <v>2002</v>
      </c>
      <c r="D56" s="45"/>
      <c r="E56" s="45"/>
      <c r="F56" s="17">
        <v>1</v>
      </c>
      <c r="G56" s="17" t="s">
        <v>130</v>
      </c>
      <c r="H56" s="17" t="s">
        <v>131</v>
      </c>
      <c r="I56" s="17" t="s">
        <v>132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43"/>
      <c r="AD56" s="47"/>
      <c r="AE56" s="43"/>
      <c r="AF56" s="47"/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50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2</v>
      </c>
      <c r="AX56" s="5">
        <v>0</v>
      </c>
      <c r="AY56" s="5">
        <v>0</v>
      </c>
      <c r="AZ56" s="43"/>
      <c r="BA56" s="47"/>
      <c r="BB56" s="43"/>
      <c r="BC56" s="47"/>
      <c r="BD56" s="47"/>
      <c r="BE56" s="47"/>
    </row>
    <row r="57" spans="1:57">
      <c r="A57" s="49"/>
      <c r="B57" s="50" t="s">
        <v>427</v>
      </c>
      <c r="C57" s="50">
        <v>2002</v>
      </c>
      <c r="D57" s="51"/>
      <c r="E57" s="51"/>
      <c r="F57" s="50">
        <v>1</v>
      </c>
      <c r="G57" s="50" t="s">
        <v>130</v>
      </c>
      <c r="H57" s="50" t="s">
        <v>131</v>
      </c>
      <c r="I57" s="50" t="s">
        <v>132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2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49"/>
      <c r="AD57" s="53"/>
      <c r="AE57" s="49"/>
      <c r="AF57" s="53"/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2</v>
      </c>
      <c r="AU57" s="52">
        <v>0</v>
      </c>
      <c r="AV57" s="52">
        <v>0</v>
      </c>
      <c r="AW57" s="52">
        <v>0</v>
      </c>
      <c r="AX57" s="52">
        <v>2</v>
      </c>
      <c r="AY57" s="52">
        <v>2</v>
      </c>
      <c r="AZ57" s="49"/>
      <c r="BA57" s="53"/>
      <c r="BB57" s="49"/>
      <c r="BC57" s="53"/>
      <c r="BD57" s="53"/>
      <c r="BE57" s="53"/>
    </row>
    <row r="58" spans="1:57" ht="75">
      <c r="A58" s="42">
        <v>18</v>
      </c>
      <c r="B58" s="48" t="s">
        <v>136</v>
      </c>
      <c r="C58" s="48">
        <v>2002</v>
      </c>
      <c r="D58" s="44">
        <v>2004</v>
      </c>
      <c r="E58" s="44">
        <v>2002</v>
      </c>
      <c r="F58" s="48">
        <v>2</v>
      </c>
      <c r="G58" s="48" t="s">
        <v>30</v>
      </c>
      <c r="H58" s="48" t="s">
        <v>31</v>
      </c>
      <c r="I58" s="48" t="s">
        <v>32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0</v>
      </c>
      <c r="Y58" s="2">
        <v>2</v>
      </c>
      <c r="Z58" s="2">
        <v>0</v>
      </c>
      <c r="AA58" s="2">
        <v>0</v>
      </c>
      <c r="AB58" s="2">
        <v>2</v>
      </c>
      <c r="AC58" s="42"/>
      <c r="AD58" s="46">
        <v>154.16999816894531</v>
      </c>
      <c r="AE58" s="42">
        <f t="shared" ref="AE58:AE60" si="84">SUM(J58:AC60)</f>
        <v>12</v>
      </c>
      <c r="AF58" s="46">
        <f t="shared" ref="AF58:AF60" si="85">AD58+AE58</f>
        <v>166.16999816894531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2</v>
      </c>
      <c r="AN58" s="2">
        <v>0</v>
      </c>
      <c r="AO58" s="2">
        <v>2</v>
      </c>
      <c r="AP58" s="2">
        <v>0</v>
      </c>
      <c r="AQ58" s="2">
        <v>0</v>
      </c>
      <c r="AR58" s="2">
        <v>0</v>
      </c>
      <c r="AS58" s="2">
        <v>0</v>
      </c>
      <c r="AT58" s="2"/>
      <c r="AU58" s="2"/>
      <c r="AV58" s="2"/>
      <c r="AW58" s="2"/>
      <c r="AX58" s="2"/>
      <c r="AY58" s="2"/>
      <c r="AZ58" s="42"/>
      <c r="BA58" s="46" t="s">
        <v>882</v>
      </c>
      <c r="BB58" s="42">
        <f t="shared" ref="BB58:BB60" si="86">SUM(AG58:AZ60)</f>
        <v>6</v>
      </c>
      <c r="BC58" s="46">
        <v>10000</v>
      </c>
      <c r="BD58" s="46">
        <f t="shared" ref="BD58:BD60" si="87">MIN(BC58,AF58)</f>
        <v>166.16999816894531</v>
      </c>
      <c r="BE58" s="46">
        <f t="shared" ref="BE58:BE60" si="88">IF( AND(ISNUMBER(BD$58),ISNUMBER(BD58)),(BD58-BD$58)/BD$58*100,"")</f>
        <v>0</v>
      </c>
    </row>
    <row r="59" spans="1:57" ht="75">
      <c r="A59" s="43"/>
      <c r="B59" s="17" t="s">
        <v>364</v>
      </c>
      <c r="C59" s="17">
        <v>2002</v>
      </c>
      <c r="D59" s="45"/>
      <c r="E59" s="45"/>
      <c r="F59" s="17">
        <v>3</v>
      </c>
      <c r="G59" s="17" t="s">
        <v>30</v>
      </c>
      <c r="H59" s="17" t="s">
        <v>31</v>
      </c>
      <c r="I59" s="17" t="s">
        <v>32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2</v>
      </c>
      <c r="AA59" s="5">
        <v>0</v>
      </c>
      <c r="AB59" s="5">
        <v>0</v>
      </c>
      <c r="AC59" s="43"/>
      <c r="AD59" s="47"/>
      <c r="AE59" s="43"/>
      <c r="AF59" s="47"/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2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/>
      <c r="AU59" s="5"/>
      <c r="AV59" s="5"/>
      <c r="AW59" s="5"/>
      <c r="AX59" s="5"/>
      <c r="AY59" s="5"/>
      <c r="AZ59" s="43"/>
      <c r="BA59" s="47"/>
      <c r="BB59" s="43"/>
      <c r="BC59" s="47"/>
      <c r="BD59" s="47"/>
      <c r="BE59" s="47"/>
    </row>
    <row r="60" spans="1:57" ht="75">
      <c r="A60" s="49"/>
      <c r="B60" s="50" t="s">
        <v>118</v>
      </c>
      <c r="C60" s="50">
        <v>2004</v>
      </c>
      <c r="D60" s="51"/>
      <c r="E60" s="51"/>
      <c r="F60" s="50">
        <v>3</v>
      </c>
      <c r="G60" s="50" t="s">
        <v>30</v>
      </c>
      <c r="H60" s="50" t="s">
        <v>31</v>
      </c>
      <c r="I60" s="50" t="s">
        <v>32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2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49"/>
      <c r="AD60" s="53"/>
      <c r="AE60" s="49"/>
      <c r="AF60" s="53"/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/>
      <c r="AR60" s="52"/>
      <c r="AS60" s="52"/>
      <c r="AT60" s="52"/>
      <c r="AU60" s="52"/>
      <c r="AV60" s="52"/>
      <c r="AW60" s="52"/>
      <c r="AX60" s="52"/>
      <c r="AY60" s="52"/>
      <c r="AZ60" s="49"/>
      <c r="BA60" s="53"/>
      <c r="BB60" s="49"/>
      <c r="BC60" s="53"/>
      <c r="BD60" s="53"/>
      <c r="BE60" s="53"/>
    </row>
    <row r="61" spans="1:57" ht="45">
      <c r="A61" s="42">
        <v>19</v>
      </c>
      <c r="B61" s="48" t="s">
        <v>70</v>
      </c>
      <c r="C61" s="48">
        <v>2000</v>
      </c>
      <c r="D61" s="44">
        <v>2002</v>
      </c>
      <c r="E61" s="44">
        <v>2000</v>
      </c>
      <c r="F61" s="48">
        <v>1</v>
      </c>
      <c r="G61" s="48" t="s">
        <v>71</v>
      </c>
      <c r="H61" s="48" t="s">
        <v>72</v>
      </c>
      <c r="I61" s="48" t="s">
        <v>73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2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42"/>
      <c r="AD61" s="46">
        <v>163.19999694824219</v>
      </c>
      <c r="AE61" s="42">
        <f t="shared" ref="AE61:AE63" si="89">SUM(J61:AC63)</f>
        <v>14</v>
      </c>
      <c r="AF61" s="46">
        <f t="shared" ref="AF61:AF63" si="90">AD61+AE61</f>
        <v>177.19999694824219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2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2</v>
      </c>
      <c r="AU61" s="2">
        <v>0</v>
      </c>
      <c r="AV61" s="2">
        <v>0</v>
      </c>
      <c r="AW61" s="2">
        <v>0</v>
      </c>
      <c r="AX61" s="2">
        <v>0</v>
      </c>
      <c r="AY61" s="2">
        <v>2</v>
      </c>
      <c r="AZ61" s="42"/>
      <c r="BA61" s="46">
        <v>157.27000427246094</v>
      </c>
      <c r="BB61" s="42">
        <f t="shared" ref="BB61:BB63" si="91">SUM(AG61:AZ63)</f>
        <v>12</v>
      </c>
      <c r="BC61" s="46">
        <f t="shared" ref="BC61:BC63" si="92">BA61+BB61</f>
        <v>169.27000427246094</v>
      </c>
      <c r="BD61" s="46">
        <f t="shared" ref="BD61:BD63" si="93">MIN(BC61,AF61)</f>
        <v>169.27000427246094</v>
      </c>
      <c r="BE61" s="46">
        <f t="shared" ref="BE61:BE63" si="94">IF( AND(ISNUMBER(BD$61),ISNUMBER(BD61)),(BD61-BD$61)/BD$61*100,"")</f>
        <v>0</v>
      </c>
    </row>
    <row r="62" spans="1:57" ht="45">
      <c r="A62" s="43"/>
      <c r="B62" s="17" t="s">
        <v>398</v>
      </c>
      <c r="C62" s="17">
        <v>2001</v>
      </c>
      <c r="D62" s="45"/>
      <c r="E62" s="45"/>
      <c r="F62" s="17" t="s">
        <v>18</v>
      </c>
      <c r="G62" s="17" t="s">
        <v>71</v>
      </c>
      <c r="H62" s="17" t="s">
        <v>72</v>
      </c>
      <c r="I62" s="17" t="s">
        <v>73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2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43"/>
      <c r="AD62" s="47"/>
      <c r="AE62" s="43"/>
      <c r="AF62" s="47"/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2</v>
      </c>
      <c r="AU62" s="5">
        <v>0</v>
      </c>
      <c r="AV62" s="5">
        <v>0</v>
      </c>
      <c r="AW62" s="5">
        <v>0</v>
      </c>
      <c r="AX62" s="5">
        <v>2</v>
      </c>
      <c r="AY62" s="5">
        <v>0</v>
      </c>
      <c r="AZ62" s="43"/>
      <c r="BA62" s="47"/>
      <c r="BB62" s="43"/>
      <c r="BC62" s="47"/>
      <c r="BD62" s="47"/>
      <c r="BE62" s="47"/>
    </row>
    <row r="63" spans="1:57" ht="75">
      <c r="A63" s="49"/>
      <c r="B63" s="50" t="s">
        <v>242</v>
      </c>
      <c r="C63" s="50">
        <v>2002</v>
      </c>
      <c r="D63" s="51"/>
      <c r="E63" s="51"/>
      <c r="F63" s="50">
        <v>1</v>
      </c>
      <c r="G63" s="50" t="s">
        <v>71</v>
      </c>
      <c r="H63" s="50" t="s">
        <v>161</v>
      </c>
      <c r="I63" s="50" t="s">
        <v>243</v>
      </c>
      <c r="J63" s="52">
        <v>0</v>
      </c>
      <c r="K63" s="52">
        <v>0</v>
      </c>
      <c r="L63" s="52">
        <v>0</v>
      </c>
      <c r="M63" s="52">
        <v>2</v>
      </c>
      <c r="N63" s="52">
        <v>0</v>
      </c>
      <c r="O63" s="52">
        <v>2</v>
      </c>
      <c r="P63" s="52">
        <v>2</v>
      </c>
      <c r="Q63" s="52">
        <v>0</v>
      </c>
      <c r="R63" s="52">
        <v>0</v>
      </c>
      <c r="S63" s="52">
        <v>0</v>
      </c>
      <c r="T63" s="52">
        <v>0</v>
      </c>
      <c r="U63" s="52">
        <v>2</v>
      </c>
      <c r="V63" s="52">
        <v>0</v>
      </c>
      <c r="W63" s="52">
        <v>0</v>
      </c>
      <c r="X63" s="52">
        <v>0</v>
      </c>
      <c r="Y63" s="52">
        <v>0</v>
      </c>
      <c r="Z63" s="52">
        <v>2</v>
      </c>
      <c r="AA63" s="52">
        <v>0</v>
      </c>
      <c r="AB63" s="52">
        <v>0</v>
      </c>
      <c r="AC63" s="49"/>
      <c r="AD63" s="53"/>
      <c r="AE63" s="49"/>
      <c r="AF63" s="53"/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2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49"/>
      <c r="BA63" s="53"/>
      <c r="BB63" s="49"/>
      <c r="BC63" s="53"/>
      <c r="BD63" s="53"/>
      <c r="BE63" s="53"/>
    </row>
    <row r="64" spans="1:57" ht="45">
      <c r="A64" s="42">
        <v>20</v>
      </c>
      <c r="B64" s="48" t="s">
        <v>443</v>
      </c>
      <c r="C64" s="48">
        <v>2001</v>
      </c>
      <c r="D64" s="44">
        <v>2003</v>
      </c>
      <c r="E64" s="44">
        <v>2001</v>
      </c>
      <c r="F64" s="48">
        <v>1</v>
      </c>
      <c r="G64" s="48" t="s">
        <v>50</v>
      </c>
      <c r="H64" s="48" t="s">
        <v>80</v>
      </c>
      <c r="I64" s="48" t="s">
        <v>81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2</v>
      </c>
      <c r="P64" s="2">
        <v>0</v>
      </c>
      <c r="Q64" s="2">
        <v>0</v>
      </c>
      <c r="R64" s="2">
        <v>0</v>
      </c>
      <c r="S64" s="2">
        <v>0</v>
      </c>
      <c r="T64" s="2">
        <v>2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2</v>
      </c>
      <c r="AA64" s="2">
        <v>0</v>
      </c>
      <c r="AB64" s="2">
        <v>0</v>
      </c>
      <c r="AC64" s="42"/>
      <c r="AD64" s="46">
        <v>156.94000244140625</v>
      </c>
      <c r="AE64" s="42">
        <f t="shared" ref="AE64:AE66" si="95">SUM(J64:AC66)</f>
        <v>20</v>
      </c>
      <c r="AF64" s="46">
        <f t="shared" ref="AF64:AF66" si="96">AD64+AE64</f>
        <v>176.94000244140625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2</v>
      </c>
      <c r="AM64" s="2">
        <v>0</v>
      </c>
      <c r="AN64" s="2">
        <v>2</v>
      </c>
      <c r="AO64" s="2">
        <v>0</v>
      </c>
      <c r="AP64" s="2">
        <v>0</v>
      </c>
      <c r="AQ64" s="2">
        <v>2</v>
      </c>
      <c r="AR64" s="2">
        <v>2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42"/>
      <c r="BA64" s="46">
        <v>169.97999572753906</v>
      </c>
      <c r="BB64" s="42">
        <f t="shared" ref="BB64:BB66" si="97">SUM(AG64:AZ66)</f>
        <v>22</v>
      </c>
      <c r="BC64" s="46">
        <f t="shared" ref="BC64:BC66" si="98">BA64+BB64</f>
        <v>191.97999572753906</v>
      </c>
      <c r="BD64" s="46">
        <f t="shared" ref="BD64:BD66" si="99">MIN(BC64,AF64)</f>
        <v>176.94000244140625</v>
      </c>
      <c r="BE64" s="46">
        <f t="shared" ref="BE64:BE66" si="100">IF( AND(ISNUMBER(BD$64),ISNUMBER(BD64)),(BD64-BD$64)/BD$64*100,"")</f>
        <v>0</v>
      </c>
    </row>
    <row r="65" spans="1:57" ht="30">
      <c r="A65" s="43"/>
      <c r="B65" s="17" t="s">
        <v>350</v>
      </c>
      <c r="C65" s="17">
        <v>2003</v>
      </c>
      <c r="D65" s="45"/>
      <c r="E65" s="45"/>
      <c r="F65" s="17">
        <v>2</v>
      </c>
      <c r="G65" s="17" t="s">
        <v>50</v>
      </c>
      <c r="H65" s="17" t="s">
        <v>51</v>
      </c>
      <c r="I65" s="17" t="s">
        <v>351</v>
      </c>
      <c r="J65" s="5">
        <v>0</v>
      </c>
      <c r="K65" s="5">
        <v>0</v>
      </c>
      <c r="L65" s="5">
        <v>0</v>
      </c>
      <c r="M65" s="5">
        <v>0</v>
      </c>
      <c r="N65" s="5">
        <v>2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2</v>
      </c>
      <c r="U65" s="5">
        <v>0</v>
      </c>
      <c r="V65" s="5">
        <v>0</v>
      </c>
      <c r="W65" s="5">
        <v>2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43"/>
      <c r="AD65" s="47"/>
      <c r="AE65" s="43"/>
      <c r="AF65" s="47"/>
      <c r="AG65" s="5">
        <v>0</v>
      </c>
      <c r="AH65" s="5">
        <v>0</v>
      </c>
      <c r="AI65" s="5">
        <v>0</v>
      </c>
      <c r="AJ65" s="5">
        <v>2</v>
      </c>
      <c r="AK65" s="5">
        <v>0</v>
      </c>
      <c r="AL65" s="5">
        <v>2</v>
      </c>
      <c r="AM65" s="5">
        <v>0</v>
      </c>
      <c r="AN65" s="5">
        <v>0</v>
      </c>
      <c r="AO65" s="5">
        <v>0</v>
      </c>
      <c r="AP65" s="5">
        <v>0</v>
      </c>
      <c r="AQ65" s="5">
        <v>2</v>
      </c>
      <c r="AR65" s="5">
        <v>2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43"/>
      <c r="BA65" s="47"/>
      <c r="BB65" s="43"/>
      <c r="BC65" s="47"/>
      <c r="BD65" s="47"/>
      <c r="BE65" s="47"/>
    </row>
    <row r="66" spans="1:57" ht="30">
      <c r="A66" s="49"/>
      <c r="B66" s="50" t="s">
        <v>445</v>
      </c>
      <c r="C66" s="50">
        <v>2002</v>
      </c>
      <c r="D66" s="51"/>
      <c r="E66" s="51"/>
      <c r="F66" s="50">
        <v>2</v>
      </c>
      <c r="G66" s="50" t="s">
        <v>50</v>
      </c>
      <c r="H66" s="50" t="s">
        <v>51</v>
      </c>
      <c r="I66" s="50" t="s">
        <v>351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2</v>
      </c>
      <c r="V66" s="52">
        <v>2</v>
      </c>
      <c r="W66" s="52">
        <v>2</v>
      </c>
      <c r="X66" s="52">
        <v>2</v>
      </c>
      <c r="Y66" s="52">
        <v>0</v>
      </c>
      <c r="Z66" s="52">
        <v>0</v>
      </c>
      <c r="AA66" s="52">
        <v>0</v>
      </c>
      <c r="AB66" s="52">
        <v>0</v>
      </c>
      <c r="AC66" s="49"/>
      <c r="AD66" s="53"/>
      <c r="AE66" s="49"/>
      <c r="AF66" s="53"/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2</v>
      </c>
      <c r="AS66" s="52">
        <v>2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2</v>
      </c>
      <c r="AZ66" s="49"/>
      <c r="BA66" s="53"/>
      <c r="BB66" s="49"/>
      <c r="BC66" s="53"/>
      <c r="BD66" s="53"/>
      <c r="BE66" s="53"/>
    </row>
    <row r="67" spans="1:57" ht="90">
      <c r="A67" s="42">
        <v>21</v>
      </c>
      <c r="B67" s="48" t="s">
        <v>163</v>
      </c>
      <c r="C67" s="48">
        <v>2002</v>
      </c>
      <c r="D67" s="44">
        <v>2003</v>
      </c>
      <c r="E67" s="44">
        <v>2002</v>
      </c>
      <c r="F67" s="48">
        <v>3</v>
      </c>
      <c r="G67" s="48" t="s">
        <v>19</v>
      </c>
      <c r="H67" s="48" t="s">
        <v>151</v>
      </c>
      <c r="I67" s="48" t="s">
        <v>152</v>
      </c>
      <c r="J67" s="2">
        <v>0</v>
      </c>
      <c r="K67" s="2">
        <v>0</v>
      </c>
      <c r="L67" s="2">
        <v>0</v>
      </c>
      <c r="M67" s="2">
        <v>2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0</v>
      </c>
      <c r="W67" s="2"/>
      <c r="X67" s="2"/>
      <c r="Y67" s="2"/>
      <c r="Z67" s="2"/>
      <c r="AA67" s="2"/>
      <c r="AB67" s="2"/>
      <c r="AC67" s="42"/>
      <c r="AD67" s="46" t="s">
        <v>882</v>
      </c>
      <c r="AE67" s="42">
        <f t="shared" ref="AE67:AE69" si="101">SUM(J67:AC69)</f>
        <v>214</v>
      </c>
      <c r="AF67" s="46">
        <v>10000</v>
      </c>
      <c r="AG67" s="2">
        <v>0</v>
      </c>
      <c r="AH67" s="2">
        <v>0</v>
      </c>
      <c r="AI67" s="2">
        <v>0</v>
      </c>
      <c r="AJ67" s="2">
        <v>0</v>
      </c>
      <c r="AK67" s="2">
        <v>2</v>
      </c>
      <c r="AL67" s="2">
        <v>0</v>
      </c>
      <c r="AM67" s="2">
        <v>2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2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42"/>
      <c r="BA67" s="46">
        <v>165.41000366210937</v>
      </c>
      <c r="BB67" s="42">
        <f t="shared" ref="BB67:BB69" si="102">SUM(AG67:AZ69)</f>
        <v>12</v>
      </c>
      <c r="BC67" s="46">
        <f t="shared" ref="BC67:BC69" si="103">BA67+BB67</f>
        <v>177.41000366210937</v>
      </c>
      <c r="BD67" s="46">
        <f t="shared" ref="BD67:BD69" si="104">MIN(BC67,AF67)</f>
        <v>177.41000366210937</v>
      </c>
      <c r="BE67" s="46">
        <f t="shared" ref="BE67:BE69" si="105">IF( AND(ISNUMBER(BD$67),ISNUMBER(BD67)),(BD67-BD$67)/BD$67*100,"")</f>
        <v>0</v>
      </c>
    </row>
    <row r="68" spans="1:57" ht="90">
      <c r="A68" s="43"/>
      <c r="B68" s="17" t="s">
        <v>257</v>
      </c>
      <c r="C68" s="17">
        <v>2002</v>
      </c>
      <c r="D68" s="45"/>
      <c r="E68" s="45"/>
      <c r="F68" s="17">
        <v>3</v>
      </c>
      <c r="G68" s="17" t="s">
        <v>19</v>
      </c>
      <c r="H68" s="17" t="s">
        <v>151</v>
      </c>
      <c r="I68" s="17" t="s">
        <v>152</v>
      </c>
      <c r="J68" s="5">
        <v>0</v>
      </c>
      <c r="K68" s="5">
        <v>0</v>
      </c>
      <c r="L68" s="5">
        <v>0</v>
      </c>
      <c r="M68" s="5">
        <v>50</v>
      </c>
      <c r="N68" s="5">
        <v>0</v>
      </c>
      <c r="O68" s="5">
        <v>0</v>
      </c>
      <c r="P68" s="5">
        <v>2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50</v>
      </c>
      <c r="W68" s="5"/>
      <c r="X68" s="5"/>
      <c r="Y68" s="5"/>
      <c r="Z68" s="5"/>
      <c r="AA68" s="5"/>
      <c r="AB68" s="5"/>
      <c r="AC68" s="43"/>
      <c r="AD68" s="47"/>
      <c r="AE68" s="43"/>
      <c r="AF68" s="47"/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2</v>
      </c>
      <c r="AX68" s="5">
        <v>0</v>
      </c>
      <c r="AY68" s="5">
        <v>0</v>
      </c>
      <c r="AZ68" s="43"/>
      <c r="BA68" s="47"/>
      <c r="BB68" s="43"/>
      <c r="BC68" s="47"/>
      <c r="BD68" s="47"/>
      <c r="BE68" s="47"/>
    </row>
    <row r="69" spans="1:57" ht="90">
      <c r="A69" s="49"/>
      <c r="B69" s="50" t="s">
        <v>473</v>
      </c>
      <c r="C69" s="50">
        <v>2003</v>
      </c>
      <c r="D69" s="51"/>
      <c r="E69" s="51"/>
      <c r="F69" s="50">
        <v>2</v>
      </c>
      <c r="G69" s="50" t="s">
        <v>19</v>
      </c>
      <c r="H69" s="50" t="s">
        <v>151</v>
      </c>
      <c r="I69" s="50" t="s">
        <v>152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50</v>
      </c>
      <c r="P69" s="52">
        <v>50</v>
      </c>
      <c r="Q69" s="52">
        <v>0</v>
      </c>
      <c r="R69" s="52">
        <v>0</v>
      </c>
      <c r="S69" s="52">
        <v>2</v>
      </c>
      <c r="T69" s="52">
        <v>0</v>
      </c>
      <c r="U69" s="52">
        <v>2</v>
      </c>
      <c r="V69" s="52">
        <v>2</v>
      </c>
      <c r="W69" s="52"/>
      <c r="X69" s="52"/>
      <c r="Y69" s="52"/>
      <c r="Z69" s="52"/>
      <c r="AA69" s="52"/>
      <c r="AB69" s="52"/>
      <c r="AC69" s="49"/>
      <c r="AD69" s="53"/>
      <c r="AE69" s="49"/>
      <c r="AF69" s="53"/>
      <c r="AG69" s="52">
        <v>0</v>
      </c>
      <c r="AH69" s="52">
        <v>0</v>
      </c>
      <c r="AI69" s="52">
        <v>0</v>
      </c>
      <c r="AJ69" s="52">
        <v>2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2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49"/>
      <c r="BA69" s="53"/>
      <c r="BB69" s="49"/>
      <c r="BC69" s="53"/>
      <c r="BD69" s="53"/>
      <c r="BE69" s="53"/>
    </row>
    <row r="70" spans="1:57" ht="30">
      <c r="A70" s="2"/>
      <c r="B70" s="48" t="s">
        <v>370</v>
      </c>
      <c r="C70" s="48">
        <v>2003</v>
      </c>
      <c r="D70" s="48"/>
      <c r="E70" s="48"/>
      <c r="F70" s="48">
        <v>2</v>
      </c>
      <c r="G70" s="48" t="s">
        <v>67</v>
      </c>
      <c r="H70" s="48" t="s">
        <v>68</v>
      </c>
      <c r="I70" s="48" t="s">
        <v>62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/>
      <c r="AD70" s="2"/>
      <c r="AE70" s="2"/>
      <c r="AF70" s="2"/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2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/>
      <c r="BA70" s="2"/>
      <c r="BB70" s="2"/>
      <c r="BC70" s="2"/>
      <c r="BD70" s="2"/>
      <c r="BE70" s="2"/>
    </row>
    <row r="71" spans="1:57" ht="30">
      <c r="A71" s="5"/>
      <c r="B71" s="17" t="s">
        <v>366</v>
      </c>
      <c r="C71" s="17">
        <v>2004</v>
      </c>
      <c r="D71" s="17"/>
      <c r="E71" s="17"/>
      <c r="F71" s="17" t="s">
        <v>84</v>
      </c>
      <c r="G71" s="17" t="s">
        <v>67</v>
      </c>
      <c r="H71" s="17" t="s">
        <v>171</v>
      </c>
      <c r="I71" s="17" t="s">
        <v>172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/>
      <c r="AD71" s="5"/>
      <c r="AE71" s="5"/>
      <c r="AF71" s="5"/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2</v>
      </c>
      <c r="AW71" s="5">
        <v>0</v>
      </c>
      <c r="AX71" s="5">
        <v>0</v>
      </c>
      <c r="AY71" s="5">
        <v>0</v>
      </c>
      <c r="AZ71" s="5"/>
      <c r="BA71" s="5"/>
      <c r="BB71" s="5"/>
      <c r="BC71" s="5"/>
      <c r="BD71" s="5"/>
      <c r="BE71" s="5"/>
    </row>
    <row r="72" spans="1:57" ht="60">
      <c r="A72" s="54">
        <v>23</v>
      </c>
      <c r="B72" s="17" t="s">
        <v>199</v>
      </c>
      <c r="C72" s="17">
        <v>2000</v>
      </c>
      <c r="D72" s="55">
        <v>2002</v>
      </c>
      <c r="E72" s="55">
        <v>2000</v>
      </c>
      <c r="F72" s="17">
        <v>3</v>
      </c>
      <c r="G72" s="17" t="s">
        <v>19</v>
      </c>
      <c r="H72" s="17" t="s">
        <v>200</v>
      </c>
      <c r="I72" s="17" t="s">
        <v>201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2</v>
      </c>
      <c r="AC72" s="54"/>
      <c r="AD72" s="56">
        <v>166.11000061035156</v>
      </c>
      <c r="AE72" s="54">
        <f t="shared" ref="AE72:AE74" si="106">SUM(J72:AC74)</f>
        <v>70</v>
      </c>
      <c r="AF72" s="56">
        <f t="shared" ref="AF72:AF74" si="107">AD72+AE72</f>
        <v>236.11000061035156</v>
      </c>
      <c r="AG72" s="5">
        <v>0</v>
      </c>
      <c r="AH72" s="5">
        <v>0</v>
      </c>
      <c r="AI72" s="5">
        <v>0</v>
      </c>
      <c r="AJ72" s="5">
        <v>0</v>
      </c>
      <c r="AK72" s="5">
        <v>2</v>
      </c>
      <c r="AL72" s="5">
        <v>0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4"/>
      <c r="BA72" s="56">
        <v>166.82000732421875</v>
      </c>
      <c r="BB72" s="54">
        <f t="shared" ref="BB72:BB74" si="108">SUM(AG72:AZ74)</f>
        <v>16</v>
      </c>
      <c r="BC72" s="56">
        <f t="shared" ref="BC72:BC74" si="109">BA72+BB72</f>
        <v>182.82000732421875</v>
      </c>
      <c r="BD72" s="56">
        <f t="shared" ref="BD72:BD74" si="110">MIN(BC72,AF72)</f>
        <v>182.82000732421875</v>
      </c>
      <c r="BE72" s="56">
        <f t="shared" ref="BE72:BE74" si="111">IF( AND(ISNUMBER(BD$72),ISNUMBER(BD72)),(BD72-BD$72)/BD$72*100,"")</f>
        <v>0</v>
      </c>
    </row>
    <row r="73" spans="1:57" ht="60">
      <c r="A73" s="43"/>
      <c r="B73" s="17" t="s">
        <v>479</v>
      </c>
      <c r="C73" s="17">
        <v>2001</v>
      </c>
      <c r="D73" s="45"/>
      <c r="E73" s="45"/>
      <c r="F73" s="17">
        <v>2</v>
      </c>
      <c r="G73" s="17" t="s">
        <v>19</v>
      </c>
      <c r="H73" s="17" t="s">
        <v>200</v>
      </c>
      <c r="I73" s="17" t="s">
        <v>480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</v>
      </c>
      <c r="U73" s="5">
        <v>2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5">
        <v>0</v>
      </c>
      <c r="AB73" s="5">
        <v>2</v>
      </c>
      <c r="AC73" s="43"/>
      <c r="AD73" s="47"/>
      <c r="AE73" s="43"/>
      <c r="AF73" s="47"/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2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2</v>
      </c>
      <c r="AS73" s="5">
        <v>0</v>
      </c>
      <c r="AT73" s="5">
        <v>0</v>
      </c>
      <c r="AU73" s="5">
        <v>0</v>
      </c>
      <c r="AV73" s="5">
        <v>2</v>
      </c>
      <c r="AW73" s="5">
        <v>2</v>
      </c>
      <c r="AX73" s="5">
        <v>0</v>
      </c>
      <c r="AY73" s="5">
        <v>0</v>
      </c>
      <c r="AZ73" s="43"/>
      <c r="BA73" s="47"/>
      <c r="BB73" s="43"/>
      <c r="BC73" s="47"/>
      <c r="BD73" s="47"/>
      <c r="BE73" s="47"/>
    </row>
    <row r="74" spans="1:57" ht="60">
      <c r="A74" s="49"/>
      <c r="B74" s="50" t="s">
        <v>339</v>
      </c>
      <c r="C74" s="50">
        <v>2002</v>
      </c>
      <c r="D74" s="51"/>
      <c r="E74" s="51"/>
      <c r="F74" s="50" t="s">
        <v>84</v>
      </c>
      <c r="G74" s="50" t="s">
        <v>19</v>
      </c>
      <c r="H74" s="50" t="s">
        <v>200</v>
      </c>
      <c r="I74" s="50" t="s">
        <v>201</v>
      </c>
      <c r="J74" s="52">
        <v>0</v>
      </c>
      <c r="K74" s="52">
        <v>0</v>
      </c>
      <c r="L74" s="52">
        <v>0</v>
      </c>
      <c r="M74" s="52">
        <v>50</v>
      </c>
      <c r="N74" s="52">
        <v>0</v>
      </c>
      <c r="O74" s="52">
        <v>2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2</v>
      </c>
      <c r="V74" s="52">
        <v>0</v>
      </c>
      <c r="W74" s="52">
        <v>2</v>
      </c>
      <c r="X74" s="52">
        <v>2</v>
      </c>
      <c r="Y74" s="52">
        <v>0</v>
      </c>
      <c r="Z74" s="52">
        <v>0</v>
      </c>
      <c r="AA74" s="52">
        <v>0</v>
      </c>
      <c r="AB74" s="52">
        <v>0</v>
      </c>
      <c r="AC74" s="49"/>
      <c r="AD74" s="53"/>
      <c r="AE74" s="49"/>
      <c r="AF74" s="53"/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2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2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49"/>
      <c r="BA74" s="53"/>
      <c r="BB74" s="49"/>
      <c r="BC74" s="53"/>
      <c r="BD74" s="53"/>
      <c r="BE74" s="53"/>
    </row>
    <row r="75" spans="1:57" ht="30">
      <c r="A75" s="42">
        <v>24</v>
      </c>
      <c r="B75" s="48" t="s">
        <v>377</v>
      </c>
      <c r="C75" s="48">
        <v>2000</v>
      </c>
      <c r="D75" s="44">
        <v>2001</v>
      </c>
      <c r="E75" s="44">
        <v>2000</v>
      </c>
      <c r="F75" s="48">
        <v>1</v>
      </c>
      <c r="G75" s="48" t="s">
        <v>297</v>
      </c>
      <c r="H75" s="48" t="s">
        <v>298</v>
      </c>
      <c r="I75" s="48" t="s">
        <v>299</v>
      </c>
      <c r="J75" s="2">
        <v>0</v>
      </c>
      <c r="K75" s="2">
        <v>0</v>
      </c>
      <c r="L75" s="2">
        <v>0</v>
      </c>
      <c r="M75" s="2">
        <v>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2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42"/>
      <c r="AD75" s="46">
        <v>168.42999267578125</v>
      </c>
      <c r="AE75" s="42">
        <f t="shared" ref="AE75:AE77" si="112">SUM(J75:AC77)</f>
        <v>20</v>
      </c>
      <c r="AF75" s="46">
        <f t="shared" ref="AF75:AF77" si="113">AD75+AE75</f>
        <v>188.42999267578125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2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42"/>
      <c r="BA75" s="46">
        <v>164.58000183105469</v>
      </c>
      <c r="BB75" s="42">
        <f t="shared" ref="BB75:BB77" si="114">SUM(AG75:AZ77)</f>
        <v>60</v>
      </c>
      <c r="BC75" s="46">
        <f t="shared" ref="BC75:BC77" si="115">BA75+BB75</f>
        <v>224.58000183105469</v>
      </c>
      <c r="BD75" s="46">
        <f t="shared" ref="BD75:BD77" si="116">MIN(BC75,AF75)</f>
        <v>188.42999267578125</v>
      </c>
      <c r="BE75" s="46">
        <f t="shared" ref="BE75:BE77" si="117">IF( AND(ISNUMBER(BD$75),ISNUMBER(BD75)),(BD75-BD$75)/BD$75*100,"")</f>
        <v>0</v>
      </c>
    </row>
    <row r="76" spans="1:57" ht="30">
      <c r="A76" s="43"/>
      <c r="B76" s="17" t="s">
        <v>296</v>
      </c>
      <c r="C76" s="17">
        <v>2001</v>
      </c>
      <c r="D76" s="45"/>
      <c r="E76" s="45"/>
      <c r="F76" s="17">
        <v>2</v>
      </c>
      <c r="G76" s="17" t="s">
        <v>297</v>
      </c>
      <c r="H76" s="17" t="s">
        <v>298</v>
      </c>
      <c r="I76" s="17" t="s">
        <v>299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2</v>
      </c>
      <c r="U76" s="5">
        <v>2</v>
      </c>
      <c r="V76" s="5">
        <v>0</v>
      </c>
      <c r="W76" s="5">
        <v>2</v>
      </c>
      <c r="X76" s="5">
        <v>0</v>
      </c>
      <c r="Y76" s="5">
        <v>0</v>
      </c>
      <c r="Z76" s="5">
        <v>2</v>
      </c>
      <c r="AA76" s="5">
        <v>0</v>
      </c>
      <c r="AB76" s="5">
        <v>0</v>
      </c>
      <c r="AC76" s="43"/>
      <c r="AD76" s="47"/>
      <c r="AE76" s="43"/>
      <c r="AF76" s="47"/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2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2</v>
      </c>
      <c r="AT76" s="5">
        <v>0</v>
      </c>
      <c r="AU76" s="5">
        <v>0</v>
      </c>
      <c r="AV76" s="5">
        <v>50</v>
      </c>
      <c r="AW76" s="5">
        <v>0</v>
      </c>
      <c r="AX76" s="5">
        <v>0</v>
      </c>
      <c r="AY76" s="5">
        <v>0</v>
      </c>
      <c r="AZ76" s="43"/>
      <c r="BA76" s="47"/>
      <c r="BB76" s="43"/>
      <c r="BC76" s="47"/>
      <c r="BD76" s="47"/>
      <c r="BE76" s="47"/>
    </row>
    <row r="77" spans="1:57" ht="30">
      <c r="A77" s="49"/>
      <c r="B77" s="50" t="s">
        <v>469</v>
      </c>
      <c r="C77" s="50">
        <v>2003</v>
      </c>
      <c r="D77" s="51"/>
      <c r="E77" s="51"/>
      <c r="F77" s="50">
        <v>2</v>
      </c>
      <c r="G77" s="50" t="s">
        <v>50</v>
      </c>
      <c r="H77" s="50" t="s">
        <v>51</v>
      </c>
      <c r="I77" s="50" t="s">
        <v>351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2</v>
      </c>
      <c r="V77" s="52">
        <v>2</v>
      </c>
      <c r="W77" s="52">
        <v>2</v>
      </c>
      <c r="X77" s="52">
        <v>0</v>
      </c>
      <c r="Y77" s="52">
        <v>0</v>
      </c>
      <c r="Z77" s="52">
        <v>0</v>
      </c>
      <c r="AA77" s="52">
        <v>2</v>
      </c>
      <c r="AB77" s="52">
        <v>0</v>
      </c>
      <c r="AC77" s="49"/>
      <c r="AD77" s="53"/>
      <c r="AE77" s="49"/>
      <c r="AF77" s="53"/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2</v>
      </c>
      <c r="AT77" s="52">
        <v>0</v>
      </c>
      <c r="AU77" s="52">
        <v>0</v>
      </c>
      <c r="AV77" s="52">
        <v>0</v>
      </c>
      <c r="AW77" s="52">
        <v>2</v>
      </c>
      <c r="AX77" s="52">
        <v>0</v>
      </c>
      <c r="AY77" s="52">
        <v>0</v>
      </c>
      <c r="AZ77" s="49"/>
      <c r="BA77" s="53"/>
      <c r="BB77" s="49"/>
      <c r="BC77" s="53"/>
      <c r="BD77" s="53"/>
      <c r="BE77" s="53"/>
    </row>
    <row r="78" spans="1:57" ht="30">
      <c r="A78" s="42">
        <v>26</v>
      </c>
      <c r="B78" s="48" t="s">
        <v>59</v>
      </c>
      <c r="C78" s="48">
        <v>2000</v>
      </c>
      <c r="D78" s="44">
        <v>2002</v>
      </c>
      <c r="E78" s="44">
        <v>2000</v>
      </c>
      <c r="F78" s="48">
        <v>1</v>
      </c>
      <c r="G78" s="48" t="s">
        <v>60</v>
      </c>
      <c r="H78" s="48" t="s">
        <v>61</v>
      </c>
      <c r="I78" s="48" t="s">
        <v>62</v>
      </c>
      <c r="J78" s="2">
        <v>0</v>
      </c>
      <c r="K78" s="2">
        <v>0</v>
      </c>
      <c r="L78" s="2">
        <v>0</v>
      </c>
      <c r="M78" s="2">
        <v>2</v>
      </c>
      <c r="N78" s="2">
        <v>0</v>
      </c>
      <c r="O78" s="2">
        <v>2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42"/>
      <c r="AD78" s="46">
        <v>144.72000122070312</v>
      </c>
      <c r="AE78" s="42">
        <f t="shared" ref="AE78:AE80" si="118">SUM(J78:AC80)</f>
        <v>58</v>
      </c>
      <c r="AF78" s="46">
        <f t="shared" ref="AF78:AF80" si="119">AD78+AE78</f>
        <v>202.72000122070312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2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2</v>
      </c>
      <c r="AX78" s="2">
        <v>0</v>
      </c>
      <c r="AY78" s="2">
        <v>0</v>
      </c>
      <c r="AZ78" s="42"/>
      <c r="BA78" s="46">
        <v>141.6300048828125</v>
      </c>
      <c r="BB78" s="42">
        <f t="shared" ref="BB78:BB80" si="120">SUM(AG78:AZ80)</f>
        <v>10</v>
      </c>
      <c r="BC78" s="46">
        <f t="shared" ref="BC78:BC80" si="121">BA78+BB78</f>
        <v>151.6300048828125</v>
      </c>
      <c r="BD78" s="46">
        <f t="shared" ref="BD78:BD80" si="122">MIN(BC78,AF78)</f>
        <v>151.6300048828125</v>
      </c>
      <c r="BE78" s="46">
        <f t="shared" ref="BE78:BE80" si="123">IF( AND(ISNUMBER(BD$78),ISNUMBER(BD78)),(BD78-BD$78)/BD$78*100,"")</f>
        <v>0</v>
      </c>
    </row>
    <row r="79" spans="1:57" ht="30">
      <c r="A79" s="43"/>
      <c r="B79" s="17" t="s">
        <v>306</v>
      </c>
      <c r="C79" s="17">
        <v>2001</v>
      </c>
      <c r="D79" s="45"/>
      <c r="E79" s="45"/>
      <c r="F79" s="17">
        <v>1</v>
      </c>
      <c r="G79" s="17" t="s">
        <v>67</v>
      </c>
      <c r="H79" s="17" t="s">
        <v>171</v>
      </c>
      <c r="I79" s="17" t="s">
        <v>172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2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43"/>
      <c r="AD79" s="47"/>
      <c r="AE79" s="43"/>
      <c r="AF79" s="47"/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2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43"/>
      <c r="BA79" s="47"/>
      <c r="BB79" s="43"/>
      <c r="BC79" s="47"/>
      <c r="BD79" s="47"/>
      <c r="BE79" s="47"/>
    </row>
    <row r="80" spans="1:57" ht="30">
      <c r="A80" s="49"/>
      <c r="B80" s="50" t="s">
        <v>392</v>
      </c>
      <c r="C80" s="50">
        <v>2002</v>
      </c>
      <c r="D80" s="51"/>
      <c r="E80" s="51"/>
      <c r="F80" s="50">
        <v>1</v>
      </c>
      <c r="G80" s="50" t="s">
        <v>60</v>
      </c>
      <c r="H80" s="50" t="s">
        <v>171</v>
      </c>
      <c r="I80" s="50" t="s">
        <v>172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50</v>
      </c>
      <c r="AA80" s="52">
        <v>0</v>
      </c>
      <c r="AB80" s="52">
        <v>2</v>
      </c>
      <c r="AC80" s="49"/>
      <c r="AD80" s="53"/>
      <c r="AE80" s="49"/>
      <c r="AF80" s="53"/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2</v>
      </c>
      <c r="AU80" s="52">
        <v>0</v>
      </c>
      <c r="AV80" s="52">
        <v>0</v>
      </c>
      <c r="AW80" s="52">
        <v>2</v>
      </c>
      <c r="AX80" s="52">
        <v>0</v>
      </c>
      <c r="AY80" s="52">
        <v>0</v>
      </c>
      <c r="AZ80" s="49"/>
      <c r="BA80" s="53"/>
      <c r="BB80" s="49"/>
      <c r="BC80" s="53"/>
      <c r="BD80" s="53"/>
      <c r="BE80" s="53"/>
    </row>
    <row r="81" spans="1:57" ht="30">
      <c r="A81" s="2"/>
      <c r="B81" s="48" t="s">
        <v>463</v>
      </c>
      <c r="C81" s="48">
        <v>2002</v>
      </c>
      <c r="D81" s="48"/>
      <c r="E81" s="48"/>
      <c r="F81" s="48">
        <v>2</v>
      </c>
      <c r="G81" s="48" t="s">
        <v>45</v>
      </c>
      <c r="H81" s="48" t="s">
        <v>46</v>
      </c>
      <c r="I81" s="48" t="s">
        <v>47</v>
      </c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2</v>
      </c>
      <c r="P81" s="2">
        <v>2</v>
      </c>
      <c r="Q81" s="2">
        <v>0</v>
      </c>
      <c r="R81" s="2">
        <v>0</v>
      </c>
      <c r="S81" s="2">
        <v>0</v>
      </c>
      <c r="T81" s="2">
        <v>0</v>
      </c>
      <c r="U81" s="2">
        <v>2</v>
      </c>
      <c r="V81" s="2">
        <v>0</v>
      </c>
      <c r="W81" s="2">
        <v>0</v>
      </c>
      <c r="X81" s="2">
        <v>0</v>
      </c>
      <c r="Y81" s="2">
        <v>0</v>
      </c>
      <c r="Z81" s="2">
        <v>2</v>
      </c>
      <c r="AA81" s="2">
        <v>0</v>
      </c>
      <c r="AB81" s="2">
        <v>0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30">
      <c r="A82" s="5"/>
      <c r="B82" s="17" t="s">
        <v>452</v>
      </c>
      <c r="C82" s="17">
        <v>2002</v>
      </c>
      <c r="D82" s="17"/>
      <c r="E82" s="17"/>
      <c r="F82" s="17">
        <v>2</v>
      </c>
      <c r="G82" s="17" t="s">
        <v>45</v>
      </c>
      <c r="H82" s="17" t="s">
        <v>46</v>
      </c>
      <c r="I82" s="17" t="s">
        <v>47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2</v>
      </c>
      <c r="Q82" s="5">
        <v>0</v>
      </c>
      <c r="R82" s="5">
        <v>0</v>
      </c>
      <c r="S82" s="5">
        <v>0</v>
      </c>
      <c r="T82" s="5">
        <v>0</v>
      </c>
      <c r="U82" s="5">
        <v>2</v>
      </c>
      <c r="V82" s="5">
        <v>0</v>
      </c>
      <c r="W82" s="5">
        <v>0</v>
      </c>
      <c r="X82" s="5">
        <v>0</v>
      </c>
      <c r="Y82" s="5">
        <v>0</v>
      </c>
      <c r="Z82" s="5">
        <v>2</v>
      </c>
      <c r="AA82" s="5">
        <v>0</v>
      </c>
      <c r="AB82" s="5">
        <v>0</v>
      </c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ht="60">
      <c r="A83" s="54">
        <v>28</v>
      </c>
      <c r="B83" s="17" t="s">
        <v>372</v>
      </c>
      <c r="C83" s="17">
        <v>2001</v>
      </c>
      <c r="D83" s="55">
        <v>2001</v>
      </c>
      <c r="E83" s="55">
        <v>2000</v>
      </c>
      <c r="F83" s="17">
        <v>1</v>
      </c>
      <c r="G83" s="17" t="s">
        <v>225</v>
      </c>
      <c r="H83" s="17" t="s">
        <v>193</v>
      </c>
      <c r="I83" s="17" t="s">
        <v>226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50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4"/>
      <c r="AD83" s="56">
        <v>152.47999572753906</v>
      </c>
      <c r="AE83" s="54">
        <f t="shared" ref="AE83:AE85" si="124">SUM(J83:AC85)</f>
        <v>164</v>
      </c>
      <c r="AF83" s="56">
        <f t="shared" ref="AF83:AF85" si="125">AD83+AE83</f>
        <v>316.47999572753906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2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4"/>
      <c r="BA83" s="56">
        <v>188.38999938964844</v>
      </c>
      <c r="BB83" s="54">
        <f t="shared" ref="BB83:BB85" si="126">SUM(AG83:AZ85)</f>
        <v>114</v>
      </c>
      <c r="BC83" s="56">
        <f t="shared" ref="BC83:BC85" si="127">BA83+BB83</f>
        <v>302.38999938964844</v>
      </c>
      <c r="BD83" s="56">
        <f t="shared" ref="BD83:BD85" si="128">MIN(BC83,AF83)</f>
        <v>302.38999938964844</v>
      </c>
      <c r="BE83" s="56">
        <f t="shared" ref="BE83:BE85" si="129">IF( AND(ISNUMBER(BD$83),ISNUMBER(BD83)),(BD83-BD$83)/BD$83*100,"")</f>
        <v>0</v>
      </c>
    </row>
    <row r="84" spans="1:57" ht="30">
      <c r="A84" s="43"/>
      <c r="B84" s="17" t="s">
        <v>316</v>
      </c>
      <c r="C84" s="17">
        <v>2000</v>
      </c>
      <c r="D84" s="45"/>
      <c r="E84" s="45"/>
      <c r="F84" s="17">
        <v>3</v>
      </c>
      <c r="G84" s="17" t="s">
        <v>225</v>
      </c>
      <c r="H84" s="17" t="s">
        <v>197</v>
      </c>
      <c r="I84" s="17" t="s">
        <v>317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2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50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43"/>
      <c r="AD84" s="47"/>
      <c r="AE84" s="43"/>
      <c r="AF84" s="47"/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50</v>
      </c>
      <c r="AM84" s="5">
        <v>2</v>
      </c>
      <c r="AN84" s="5">
        <v>0</v>
      </c>
      <c r="AO84" s="5">
        <v>2</v>
      </c>
      <c r="AP84" s="5">
        <v>0</v>
      </c>
      <c r="AQ84" s="5">
        <v>0</v>
      </c>
      <c r="AR84" s="5">
        <v>0</v>
      </c>
      <c r="AS84" s="5">
        <v>2</v>
      </c>
      <c r="AT84" s="5">
        <v>0</v>
      </c>
      <c r="AU84" s="5">
        <v>2</v>
      </c>
      <c r="AV84" s="5">
        <v>0</v>
      </c>
      <c r="AW84" s="5">
        <v>0</v>
      </c>
      <c r="AX84" s="5">
        <v>0</v>
      </c>
      <c r="AY84" s="5">
        <v>0</v>
      </c>
      <c r="AZ84" s="43"/>
      <c r="BA84" s="47"/>
      <c r="BB84" s="43"/>
      <c r="BC84" s="47"/>
      <c r="BD84" s="47"/>
      <c r="BE84" s="47"/>
    </row>
    <row r="85" spans="1:57">
      <c r="A85" s="49"/>
      <c r="B85" s="50" t="s">
        <v>261</v>
      </c>
      <c r="C85" s="50">
        <v>2000</v>
      </c>
      <c r="D85" s="51"/>
      <c r="E85" s="51"/>
      <c r="F85" s="50" t="s">
        <v>262</v>
      </c>
      <c r="G85" s="50" t="s">
        <v>100</v>
      </c>
      <c r="H85" s="50" t="s">
        <v>101</v>
      </c>
      <c r="I85" s="50" t="s">
        <v>102</v>
      </c>
      <c r="J85" s="52">
        <v>0</v>
      </c>
      <c r="K85" s="52">
        <v>0</v>
      </c>
      <c r="L85" s="52">
        <v>2</v>
      </c>
      <c r="M85" s="52">
        <v>0</v>
      </c>
      <c r="N85" s="52">
        <v>0</v>
      </c>
      <c r="O85" s="52">
        <v>2</v>
      </c>
      <c r="P85" s="52">
        <v>0</v>
      </c>
      <c r="Q85" s="52">
        <v>2</v>
      </c>
      <c r="R85" s="52">
        <v>0</v>
      </c>
      <c r="S85" s="52">
        <v>0</v>
      </c>
      <c r="T85" s="52">
        <v>2</v>
      </c>
      <c r="U85" s="52">
        <v>50</v>
      </c>
      <c r="V85" s="52">
        <v>2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49"/>
      <c r="AD85" s="53"/>
      <c r="AE85" s="49"/>
      <c r="AF85" s="53"/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2</v>
      </c>
      <c r="AN85" s="52">
        <v>0</v>
      </c>
      <c r="AO85" s="52">
        <v>0</v>
      </c>
      <c r="AP85" s="52">
        <v>0</v>
      </c>
      <c r="AQ85" s="52">
        <v>0</v>
      </c>
      <c r="AR85" s="52">
        <v>2</v>
      </c>
      <c r="AS85" s="52">
        <v>50</v>
      </c>
      <c r="AT85" s="52"/>
      <c r="AU85" s="52"/>
      <c r="AV85" s="52"/>
      <c r="AW85" s="52"/>
      <c r="AX85" s="52"/>
      <c r="AY85" s="52"/>
      <c r="AZ85" s="49"/>
      <c r="BA85" s="53"/>
      <c r="BB85" s="49"/>
      <c r="BC85" s="53"/>
      <c r="BD85" s="53"/>
      <c r="BE85" s="53"/>
    </row>
    <row r="86" spans="1:57">
      <c r="A86" s="2"/>
      <c r="B86" s="48" t="s">
        <v>99</v>
      </c>
      <c r="C86" s="48">
        <v>2000</v>
      </c>
      <c r="D86" s="48"/>
      <c r="E86" s="48"/>
      <c r="F86" s="48" t="s">
        <v>84</v>
      </c>
      <c r="G86" s="48" t="s">
        <v>100</v>
      </c>
      <c r="H86" s="48" t="s">
        <v>101</v>
      </c>
      <c r="I86" s="48" t="s">
        <v>102</v>
      </c>
      <c r="J86" s="2">
        <v>0</v>
      </c>
      <c r="K86" s="2">
        <v>0</v>
      </c>
      <c r="L86" s="2">
        <v>2</v>
      </c>
      <c r="M86" s="2">
        <v>0</v>
      </c>
      <c r="N86" s="2">
        <v>0</v>
      </c>
      <c r="O86" s="2">
        <v>2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2</v>
      </c>
      <c r="V86" s="2">
        <v>0</v>
      </c>
      <c r="W86" s="2">
        <v>50</v>
      </c>
      <c r="X86" s="2">
        <v>0</v>
      </c>
      <c r="Y86" s="2">
        <v>2</v>
      </c>
      <c r="Z86" s="2">
        <v>2</v>
      </c>
      <c r="AA86" s="2">
        <v>0</v>
      </c>
      <c r="AB86" s="2">
        <v>0</v>
      </c>
      <c r="AC86" s="2"/>
      <c r="AD86" s="2"/>
      <c r="AE86" s="2"/>
      <c r="AF86" s="2"/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50</v>
      </c>
      <c r="AN86" s="2">
        <v>0</v>
      </c>
      <c r="AO86" s="2">
        <v>0</v>
      </c>
      <c r="AP86" s="2">
        <v>0</v>
      </c>
      <c r="AQ86" s="2">
        <v>0</v>
      </c>
      <c r="AR86" s="2">
        <v>50</v>
      </c>
      <c r="AS86" s="2">
        <v>50</v>
      </c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>
      <c r="A87" s="5"/>
      <c r="B87" s="17"/>
      <c r="C87" s="17"/>
      <c r="D87" s="17"/>
      <c r="E87" s="17"/>
      <c r="F87" s="17"/>
      <c r="G87" s="17"/>
      <c r="H87" s="17"/>
      <c r="I87" s="1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ht="18.75">
      <c r="A88" s="57" t="s">
        <v>828</v>
      </c>
      <c r="B88" s="57"/>
      <c r="C88" s="57"/>
      <c r="D88" s="57"/>
      <c r="E88" s="57"/>
      <c r="F88" s="57"/>
      <c r="G88" s="57"/>
      <c r="H88" s="57"/>
      <c r="I88" s="57"/>
      <c r="J88" s="5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>
      <c r="A89" s="28" t="s">
        <v>818</v>
      </c>
      <c r="B89" s="28" t="s">
        <v>1</v>
      </c>
      <c r="C89" s="28" t="s">
        <v>2</v>
      </c>
      <c r="D89" s="28" t="s">
        <v>493</v>
      </c>
      <c r="E89" s="28" t="s">
        <v>494</v>
      </c>
      <c r="F89" s="28" t="s">
        <v>3</v>
      </c>
      <c r="G89" s="28" t="s">
        <v>4</v>
      </c>
      <c r="H89" s="28" t="s">
        <v>5</v>
      </c>
      <c r="I89" s="28" t="s">
        <v>6</v>
      </c>
      <c r="J89" s="30" t="s">
        <v>820</v>
      </c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2"/>
      <c r="AG89" s="30" t="s">
        <v>824</v>
      </c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2"/>
      <c r="BD89" s="28" t="s">
        <v>825</v>
      </c>
      <c r="BE89" s="28" t="s">
        <v>826</v>
      </c>
    </row>
    <row r="90" spans="1:57" ht="30">
      <c r="A90" s="29"/>
      <c r="B90" s="29"/>
      <c r="C90" s="29"/>
      <c r="D90" s="29"/>
      <c r="E90" s="29"/>
      <c r="F90" s="29"/>
      <c r="G90" s="29"/>
      <c r="H90" s="29"/>
      <c r="I90" s="29"/>
      <c r="J90" s="33">
        <v>1</v>
      </c>
      <c r="K90" s="33">
        <v>2</v>
      </c>
      <c r="L90" s="33">
        <v>3</v>
      </c>
      <c r="M90" s="33">
        <v>4</v>
      </c>
      <c r="N90" s="33">
        <v>5</v>
      </c>
      <c r="O90" s="33">
        <v>6</v>
      </c>
      <c r="P90" s="33">
        <v>7</v>
      </c>
      <c r="Q90" s="33">
        <v>8</v>
      </c>
      <c r="R90" s="33">
        <v>9</v>
      </c>
      <c r="S90" s="33">
        <v>10</v>
      </c>
      <c r="T90" s="33">
        <v>11</v>
      </c>
      <c r="U90" s="33">
        <v>12</v>
      </c>
      <c r="V90" s="33">
        <v>13</v>
      </c>
      <c r="W90" s="33">
        <v>14</v>
      </c>
      <c r="X90" s="33">
        <v>15</v>
      </c>
      <c r="Y90" s="33">
        <v>16</v>
      </c>
      <c r="Z90" s="33">
        <v>17</v>
      </c>
      <c r="AA90" s="33">
        <v>18</v>
      </c>
      <c r="AB90" s="33">
        <v>19</v>
      </c>
      <c r="AC90" s="33" t="s">
        <v>1145</v>
      </c>
      <c r="AD90" s="33" t="s">
        <v>821</v>
      </c>
      <c r="AE90" s="33" t="s">
        <v>822</v>
      </c>
      <c r="AF90" s="33" t="s">
        <v>823</v>
      </c>
      <c r="AG90" s="33">
        <v>1</v>
      </c>
      <c r="AH90" s="33">
        <v>2</v>
      </c>
      <c r="AI90" s="33">
        <v>3</v>
      </c>
      <c r="AJ90" s="33">
        <v>4</v>
      </c>
      <c r="AK90" s="33">
        <v>5</v>
      </c>
      <c r="AL90" s="33">
        <v>6</v>
      </c>
      <c r="AM90" s="33">
        <v>7</v>
      </c>
      <c r="AN90" s="33">
        <v>8</v>
      </c>
      <c r="AO90" s="33">
        <v>9</v>
      </c>
      <c r="AP90" s="33">
        <v>10</v>
      </c>
      <c r="AQ90" s="33">
        <v>11</v>
      </c>
      <c r="AR90" s="33">
        <v>12</v>
      </c>
      <c r="AS90" s="33">
        <v>13</v>
      </c>
      <c r="AT90" s="33">
        <v>14</v>
      </c>
      <c r="AU90" s="33">
        <v>15</v>
      </c>
      <c r="AV90" s="33">
        <v>16</v>
      </c>
      <c r="AW90" s="33">
        <v>17</v>
      </c>
      <c r="AX90" s="33">
        <v>18</v>
      </c>
      <c r="AY90" s="33">
        <v>19</v>
      </c>
      <c r="AZ90" s="33" t="s">
        <v>1145</v>
      </c>
      <c r="BA90" s="33" t="s">
        <v>821</v>
      </c>
      <c r="BB90" s="33" t="s">
        <v>822</v>
      </c>
      <c r="BC90" s="33" t="s">
        <v>823</v>
      </c>
      <c r="BD90" s="29"/>
      <c r="BE90" s="29"/>
    </row>
    <row r="91" spans="1:57" ht="30">
      <c r="A91" s="42">
        <v>1</v>
      </c>
      <c r="B91" s="59" t="s">
        <v>832</v>
      </c>
      <c r="C91" s="59" t="s">
        <v>830</v>
      </c>
      <c r="D91" s="44">
        <v>2002</v>
      </c>
      <c r="E91" s="44">
        <v>2000</v>
      </c>
      <c r="F91" s="59" t="s">
        <v>833</v>
      </c>
      <c r="G91" s="59" t="s">
        <v>105</v>
      </c>
      <c r="H91" s="59" t="s">
        <v>175</v>
      </c>
      <c r="I91" s="59" t="s">
        <v>176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2</v>
      </c>
      <c r="P91" s="58">
        <v>0</v>
      </c>
      <c r="Q91" s="58">
        <v>0</v>
      </c>
      <c r="R91" s="58">
        <v>2</v>
      </c>
      <c r="S91" s="58">
        <v>0</v>
      </c>
      <c r="T91" s="58">
        <v>0</v>
      </c>
      <c r="U91" s="58">
        <v>0</v>
      </c>
      <c r="V91" s="58">
        <v>0</v>
      </c>
      <c r="W91" s="58">
        <v>2</v>
      </c>
      <c r="X91" s="58">
        <v>0</v>
      </c>
      <c r="Y91" s="58">
        <v>0</v>
      </c>
      <c r="Z91" s="58">
        <v>2</v>
      </c>
      <c r="AA91" s="58">
        <v>0</v>
      </c>
      <c r="AB91" s="58">
        <v>0</v>
      </c>
      <c r="AC91" s="42"/>
      <c r="AD91" s="46">
        <v>159.80000305175781</v>
      </c>
      <c r="AE91" s="42">
        <f t="shared" ref="AE91:AE93" si="130">SUM(J91:AC93)</f>
        <v>268</v>
      </c>
      <c r="AF91" s="46">
        <f t="shared" ref="AF91:AF93" si="131">AD91+AE91</f>
        <v>427.80000305175781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2</v>
      </c>
      <c r="AN91" s="58">
        <v>0</v>
      </c>
      <c r="AO91" s="58">
        <v>0</v>
      </c>
      <c r="AP91" s="58">
        <v>0</v>
      </c>
      <c r="AQ91" s="58">
        <v>0</v>
      </c>
      <c r="AR91" s="58">
        <v>2</v>
      </c>
      <c r="AS91" s="58">
        <v>2</v>
      </c>
      <c r="AT91" s="58">
        <v>0</v>
      </c>
      <c r="AU91" s="58">
        <v>0</v>
      </c>
      <c r="AV91" s="58">
        <v>0</v>
      </c>
      <c r="AW91" s="58">
        <v>2</v>
      </c>
      <c r="AX91" s="58">
        <v>0</v>
      </c>
      <c r="AY91" s="58">
        <v>0</v>
      </c>
      <c r="AZ91" s="42"/>
      <c r="BA91" s="46">
        <v>147.69999694824219</v>
      </c>
      <c r="BB91" s="42">
        <f t="shared" ref="BB91:BB93" si="132">SUM(AG91:AZ93)</f>
        <v>16</v>
      </c>
      <c r="BC91" s="46">
        <f t="shared" ref="BC91:BC93" si="133">BA91+BB91</f>
        <v>163.69999694824219</v>
      </c>
      <c r="BD91" s="46">
        <f t="shared" ref="BD91:BD93" si="134">MIN(BC91,AF91)</f>
        <v>163.69999694824219</v>
      </c>
      <c r="BE91" s="46">
        <f t="shared" ref="BE91:BE93" si="135">IF( AND(ISNUMBER(BD$91),ISNUMBER(BD91)),(BD91-BD$91)/BD$91*100,"")</f>
        <v>0</v>
      </c>
    </row>
    <row r="92" spans="1:57" ht="45">
      <c r="A92" s="43"/>
      <c r="B92" s="61" t="s">
        <v>842</v>
      </c>
      <c r="C92" s="61" t="s">
        <v>830</v>
      </c>
      <c r="D92" s="45"/>
      <c r="E92" s="45"/>
      <c r="F92" s="61" t="s">
        <v>831</v>
      </c>
      <c r="G92" s="61" t="s">
        <v>105</v>
      </c>
      <c r="H92" s="61" t="s">
        <v>106</v>
      </c>
      <c r="I92" s="61" t="s">
        <v>354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2</v>
      </c>
      <c r="V92" s="60">
        <v>2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43"/>
      <c r="AD92" s="47"/>
      <c r="AE92" s="43"/>
      <c r="AF92" s="47"/>
      <c r="AG92" s="60">
        <v>0</v>
      </c>
      <c r="AH92" s="60">
        <v>0</v>
      </c>
      <c r="AI92" s="60">
        <v>0</v>
      </c>
      <c r="AJ92" s="60">
        <v>0</v>
      </c>
      <c r="AK92" s="60">
        <v>0</v>
      </c>
      <c r="AL92" s="60">
        <v>0</v>
      </c>
      <c r="AM92" s="60">
        <v>0</v>
      </c>
      <c r="AN92" s="60">
        <v>0</v>
      </c>
      <c r="AO92" s="60">
        <v>0</v>
      </c>
      <c r="AP92" s="60">
        <v>0</v>
      </c>
      <c r="AQ92" s="60">
        <v>0</v>
      </c>
      <c r="AR92" s="60">
        <v>0</v>
      </c>
      <c r="AS92" s="60">
        <v>0</v>
      </c>
      <c r="AT92" s="60">
        <v>0</v>
      </c>
      <c r="AU92" s="60">
        <v>0</v>
      </c>
      <c r="AV92" s="60">
        <v>0</v>
      </c>
      <c r="AW92" s="60">
        <v>2</v>
      </c>
      <c r="AX92" s="60">
        <v>0</v>
      </c>
      <c r="AY92" s="60">
        <v>2</v>
      </c>
      <c r="AZ92" s="43"/>
      <c r="BA92" s="47"/>
      <c r="BB92" s="43"/>
      <c r="BC92" s="47"/>
      <c r="BD92" s="47"/>
      <c r="BE92" s="47"/>
    </row>
    <row r="93" spans="1:57" ht="45">
      <c r="A93" s="66"/>
      <c r="B93" s="67" t="s">
        <v>845</v>
      </c>
      <c r="C93" s="67" t="s">
        <v>846</v>
      </c>
      <c r="D93" s="68"/>
      <c r="E93" s="68"/>
      <c r="F93" s="67" t="s">
        <v>833</v>
      </c>
      <c r="G93" s="67" t="s">
        <v>105</v>
      </c>
      <c r="H93" s="67" t="s">
        <v>106</v>
      </c>
      <c r="I93" s="67" t="s">
        <v>107</v>
      </c>
      <c r="J93" s="69">
        <v>0</v>
      </c>
      <c r="K93" s="69">
        <v>0</v>
      </c>
      <c r="L93" s="69">
        <v>0</v>
      </c>
      <c r="M93" s="69">
        <v>50</v>
      </c>
      <c r="N93" s="69">
        <v>50</v>
      </c>
      <c r="O93" s="69">
        <v>2</v>
      </c>
      <c r="P93" s="69">
        <v>2</v>
      </c>
      <c r="Q93" s="69">
        <v>0</v>
      </c>
      <c r="R93" s="69">
        <v>0</v>
      </c>
      <c r="S93" s="69">
        <v>0</v>
      </c>
      <c r="T93" s="69">
        <v>0</v>
      </c>
      <c r="U93" s="69">
        <v>50</v>
      </c>
      <c r="V93" s="69">
        <v>50</v>
      </c>
      <c r="W93" s="69">
        <v>50</v>
      </c>
      <c r="X93" s="69">
        <v>0</v>
      </c>
      <c r="Y93" s="69">
        <v>0</v>
      </c>
      <c r="Z93" s="69">
        <v>2</v>
      </c>
      <c r="AA93" s="69">
        <v>0</v>
      </c>
      <c r="AB93" s="69">
        <v>0</v>
      </c>
      <c r="AC93" s="66"/>
      <c r="AD93" s="70"/>
      <c r="AE93" s="66"/>
      <c r="AF93" s="70"/>
      <c r="AG93" s="69">
        <v>0</v>
      </c>
      <c r="AH93" s="69">
        <v>0</v>
      </c>
      <c r="AI93" s="69">
        <v>0</v>
      </c>
      <c r="AJ93" s="69">
        <v>0</v>
      </c>
      <c r="AK93" s="69">
        <v>0</v>
      </c>
      <c r="AL93" s="69">
        <v>0</v>
      </c>
      <c r="AM93" s="69">
        <v>0</v>
      </c>
      <c r="AN93" s="69">
        <v>2</v>
      </c>
      <c r="AO93" s="69">
        <v>0</v>
      </c>
      <c r="AP93" s="69">
        <v>0</v>
      </c>
      <c r="AQ93" s="69">
        <v>0</v>
      </c>
      <c r="AR93" s="69">
        <v>2</v>
      </c>
      <c r="AS93" s="69">
        <v>0</v>
      </c>
      <c r="AT93" s="69">
        <v>0</v>
      </c>
      <c r="AU93" s="69">
        <v>0</v>
      </c>
      <c r="AV93" s="69">
        <v>0</v>
      </c>
      <c r="AW93" s="69">
        <v>0</v>
      </c>
      <c r="AX93" s="69">
        <v>0</v>
      </c>
      <c r="AY93" s="69">
        <v>0</v>
      </c>
      <c r="AZ93" s="66"/>
      <c r="BA93" s="70"/>
      <c r="BB93" s="66"/>
      <c r="BC93" s="70"/>
      <c r="BD93" s="70"/>
      <c r="BE93" s="70"/>
    </row>
    <row r="94" spans="1:57" ht="45">
      <c r="A94" s="71">
        <v>2</v>
      </c>
      <c r="B94" s="65" t="s">
        <v>836</v>
      </c>
      <c r="C94" s="65" t="s">
        <v>830</v>
      </c>
      <c r="D94" s="72">
        <v>2003</v>
      </c>
      <c r="E94" s="72">
        <v>2000</v>
      </c>
      <c r="F94" s="65" t="s">
        <v>837</v>
      </c>
      <c r="G94" s="65" t="s">
        <v>36</v>
      </c>
      <c r="H94" s="65" t="s">
        <v>139</v>
      </c>
      <c r="I94" s="65" t="s">
        <v>390</v>
      </c>
      <c r="J94" s="64">
        <v>0</v>
      </c>
      <c r="K94" s="64">
        <v>0</v>
      </c>
      <c r="L94" s="64">
        <v>0</v>
      </c>
      <c r="M94" s="64">
        <v>0</v>
      </c>
      <c r="N94" s="64">
        <v>0</v>
      </c>
      <c r="O94" s="64">
        <v>2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64">
        <v>2</v>
      </c>
      <c r="V94" s="64">
        <v>2</v>
      </c>
      <c r="W94" s="64">
        <v>2</v>
      </c>
      <c r="X94" s="64">
        <v>0</v>
      </c>
      <c r="Y94" s="64">
        <v>0</v>
      </c>
      <c r="Z94" s="64">
        <v>0</v>
      </c>
      <c r="AA94" s="64">
        <v>0</v>
      </c>
      <c r="AB94" s="64">
        <v>2</v>
      </c>
      <c r="AC94" s="71"/>
      <c r="AD94" s="73">
        <v>164.11000061035156</v>
      </c>
      <c r="AE94" s="71">
        <f t="shared" ref="AE94:AE96" si="136">SUM(J94:AC96)</f>
        <v>30</v>
      </c>
      <c r="AF94" s="73">
        <f t="shared" ref="AF94:AF96" si="137">AD94+AE94</f>
        <v>194.11000061035156</v>
      </c>
      <c r="AG94" s="64">
        <v>0</v>
      </c>
      <c r="AH94" s="64">
        <v>0</v>
      </c>
      <c r="AI94" s="64">
        <v>0</v>
      </c>
      <c r="AJ94" s="64">
        <v>0</v>
      </c>
      <c r="AK94" s="64">
        <v>0</v>
      </c>
      <c r="AL94" s="64">
        <v>0</v>
      </c>
      <c r="AM94" s="64">
        <v>0</v>
      </c>
      <c r="AN94" s="64">
        <v>0</v>
      </c>
      <c r="AO94" s="64">
        <v>0</v>
      </c>
      <c r="AP94" s="64">
        <v>0</v>
      </c>
      <c r="AQ94" s="64">
        <v>0</v>
      </c>
      <c r="AR94" s="64">
        <v>0</v>
      </c>
      <c r="AS94" s="64">
        <v>2</v>
      </c>
      <c r="AT94" s="64">
        <v>2</v>
      </c>
      <c r="AU94" s="64">
        <v>0</v>
      </c>
      <c r="AV94" s="64">
        <v>0</v>
      </c>
      <c r="AW94" s="64">
        <v>0</v>
      </c>
      <c r="AX94" s="64">
        <v>0</v>
      </c>
      <c r="AY94" s="64">
        <v>0</v>
      </c>
      <c r="AZ94" s="71"/>
      <c r="BA94" s="73">
        <v>158.6199951171875</v>
      </c>
      <c r="BB94" s="71">
        <f t="shared" ref="BB94:BB96" si="138">SUM(AG94:AZ96)</f>
        <v>24</v>
      </c>
      <c r="BC94" s="73">
        <f t="shared" ref="BC94:BC96" si="139">BA94+BB94</f>
        <v>182.6199951171875</v>
      </c>
      <c r="BD94" s="73">
        <f t="shared" ref="BD94:BD96" si="140">MIN(BC94,AF94)</f>
        <v>182.6199951171875</v>
      </c>
      <c r="BE94" s="73">
        <f t="shared" ref="BE94:BE96" si="141">IF( AND(ISNUMBER(BD$94),ISNUMBER(BD94)),(BD94-BD$94)/BD$94*100,"")</f>
        <v>0</v>
      </c>
    </row>
    <row r="95" spans="1:57" ht="90">
      <c r="A95" s="43"/>
      <c r="B95" s="61" t="s">
        <v>850</v>
      </c>
      <c r="C95" s="61" t="s">
        <v>851</v>
      </c>
      <c r="D95" s="45"/>
      <c r="E95" s="45"/>
      <c r="F95" s="61" t="s">
        <v>852</v>
      </c>
      <c r="G95" s="61" t="s">
        <v>685</v>
      </c>
      <c r="H95" s="61" t="s">
        <v>686</v>
      </c>
      <c r="I95" s="61" t="s">
        <v>687</v>
      </c>
      <c r="J95" s="60">
        <v>0</v>
      </c>
      <c r="K95" s="60">
        <v>2</v>
      </c>
      <c r="L95" s="60">
        <v>0</v>
      </c>
      <c r="M95" s="60">
        <v>0</v>
      </c>
      <c r="N95" s="60">
        <v>0</v>
      </c>
      <c r="O95" s="60">
        <v>2</v>
      </c>
      <c r="P95" s="60">
        <v>2</v>
      </c>
      <c r="Q95" s="60">
        <v>0</v>
      </c>
      <c r="R95" s="60">
        <v>0</v>
      </c>
      <c r="S95" s="60">
        <v>2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2</v>
      </c>
      <c r="AB95" s="60">
        <v>0</v>
      </c>
      <c r="AC95" s="43"/>
      <c r="AD95" s="47"/>
      <c r="AE95" s="43"/>
      <c r="AF95" s="47"/>
      <c r="AG95" s="60">
        <v>0</v>
      </c>
      <c r="AH95" s="60">
        <v>0</v>
      </c>
      <c r="AI95" s="60">
        <v>0</v>
      </c>
      <c r="AJ95" s="60">
        <v>0</v>
      </c>
      <c r="AK95" s="60">
        <v>2</v>
      </c>
      <c r="AL95" s="60">
        <v>0</v>
      </c>
      <c r="AM95" s="60">
        <v>0</v>
      </c>
      <c r="AN95" s="60">
        <v>0</v>
      </c>
      <c r="AO95" s="60">
        <v>0</v>
      </c>
      <c r="AP95" s="60">
        <v>0</v>
      </c>
      <c r="AQ95" s="60">
        <v>0</v>
      </c>
      <c r="AR95" s="60">
        <v>0</v>
      </c>
      <c r="AS95" s="60">
        <v>0</v>
      </c>
      <c r="AT95" s="60">
        <v>0</v>
      </c>
      <c r="AU95" s="60">
        <v>2</v>
      </c>
      <c r="AV95" s="60">
        <v>2</v>
      </c>
      <c r="AW95" s="60">
        <v>2</v>
      </c>
      <c r="AX95" s="60">
        <v>0</v>
      </c>
      <c r="AY95" s="60">
        <v>0</v>
      </c>
      <c r="AZ95" s="43"/>
      <c r="BA95" s="47"/>
      <c r="BB95" s="43"/>
      <c r="BC95" s="47"/>
      <c r="BD95" s="47"/>
      <c r="BE95" s="47"/>
    </row>
    <row r="96" spans="1:57" ht="30">
      <c r="A96" s="43"/>
      <c r="B96" s="67" t="s">
        <v>840</v>
      </c>
      <c r="C96" s="67" t="s">
        <v>841</v>
      </c>
      <c r="D96" s="45"/>
      <c r="E96" s="45"/>
      <c r="F96" s="67" t="s">
        <v>833</v>
      </c>
      <c r="G96" s="67" t="s">
        <v>60</v>
      </c>
      <c r="H96" s="67" t="s">
        <v>171</v>
      </c>
      <c r="I96" s="67" t="s">
        <v>172</v>
      </c>
      <c r="J96" s="69">
        <v>0</v>
      </c>
      <c r="K96" s="69">
        <v>0</v>
      </c>
      <c r="L96" s="69">
        <v>0</v>
      </c>
      <c r="M96" s="69">
        <v>2</v>
      </c>
      <c r="N96" s="69">
        <v>0</v>
      </c>
      <c r="O96" s="69">
        <v>0</v>
      </c>
      <c r="P96" s="69">
        <v>0</v>
      </c>
      <c r="Q96" s="69">
        <v>2</v>
      </c>
      <c r="R96" s="69">
        <v>0</v>
      </c>
      <c r="S96" s="69">
        <v>0</v>
      </c>
      <c r="T96" s="69">
        <v>0</v>
      </c>
      <c r="U96" s="69">
        <v>2</v>
      </c>
      <c r="V96" s="69">
        <v>0</v>
      </c>
      <c r="W96" s="69">
        <v>2</v>
      </c>
      <c r="X96" s="69">
        <v>0</v>
      </c>
      <c r="Y96" s="69">
        <v>2</v>
      </c>
      <c r="Z96" s="69">
        <v>0</v>
      </c>
      <c r="AA96" s="69">
        <v>0</v>
      </c>
      <c r="AB96" s="69">
        <v>0</v>
      </c>
      <c r="AC96" s="43"/>
      <c r="AD96" s="47"/>
      <c r="AE96" s="43"/>
      <c r="AF96" s="47"/>
      <c r="AG96" s="69">
        <v>0</v>
      </c>
      <c r="AH96" s="69">
        <v>0</v>
      </c>
      <c r="AI96" s="69">
        <v>0</v>
      </c>
      <c r="AJ96" s="69">
        <v>0</v>
      </c>
      <c r="AK96" s="69">
        <v>0</v>
      </c>
      <c r="AL96" s="69">
        <v>0</v>
      </c>
      <c r="AM96" s="69">
        <v>2</v>
      </c>
      <c r="AN96" s="69">
        <v>0</v>
      </c>
      <c r="AO96" s="69">
        <v>0</v>
      </c>
      <c r="AP96" s="69">
        <v>0</v>
      </c>
      <c r="AQ96" s="69">
        <v>0</v>
      </c>
      <c r="AR96" s="69">
        <v>2</v>
      </c>
      <c r="AS96" s="69">
        <v>2</v>
      </c>
      <c r="AT96" s="69">
        <v>2</v>
      </c>
      <c r="AU96" s="69">
        <v>0</v>
      </c>
      <c r="AV96" s="69">
        <v>2</v>
      </c>
      <c r="AW96" s="69">
        <v>2</v>
      </c>
      <c r="AX96" s="69">
        <v>0</v>
      </c>
      <c r="AY96" s="69">
        <v>0</v>
      </c>
      <c r="AZ96" s="43"/>
      <c r="BA96" s="47"/>
      <c r="BB96" s="43"/>
      <c r="BC96" s="47"/>
      <c r="BD96" s="47"/>
      <c r="BE96" s="47"/>
    </row>
    <row r="97" spans="1:57" ht="30">
      <c r="A97" s="43"/>
      <c r="B97" s="65" t="s">
        <v>856</v>
      </c>
      <c r="C97" s="65" t="s">
        <v>854</v>
      </c>
      <c r="D97" s="45"/>
      <c r="E97" s="45"/>
      <c r="F97" s="65" t="s">
        <v>835</v>
      </c>
      <c r="G97" s="65" t="s">
        <v>67</v>
      </c>
      <c r="H97" s="65" t="s">
        <v>68</v>
      </c>
      <c r="I97" s="65" t="s">
        <v>62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64">
        <v>0</v>
      </c>
      <c r="V97" s="64">
        <v>2</v>
      </c>
      <c r="W97" s="64">
        <v>2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43"/>
      <c r="AD97" s="47"/>
      <c r="AE97" s="43"/>
      <c r="AF97" s="47"/>
      <c r="AG97" s="64">
        <v>0</v>
      </c>
      <c r="AH97" s="64">
        <v>0</v>
      </c>
      <c r="AI97" s="64">
        <v>0</v>
      </c>
      <c r="AJ97" s="64">
        <v>0</v>
      </c>
      <c r="AK97" s="64">
        <v>0</v>
      </c>
      <c r="AL97" s="64">
        <v>0</v>
      </c>
      <c r="AM97" s="64">
        <v>0</v>
      </c>
      <c r="AN97" s="64">
        <v>0</v>
      </c>
      <c r="AO97" s="64">
        <v>0</v>
      </c>
      <c r="AP97" s="64">
        <v>0</v>
      </c>
      <c r="AQ97" s="64">
        <v>0</v>
      </c>
      <c r="AR97" s="64">
        <v>2</v>
      </c>
      <c r="AS97" s="64">
        <v>0</v>
      </c>
      <c r="AT97" s="64">
        <v>2</v>
      </c>
      <c r="AU97" s="64">
        <v>0</v>
      </c>
      <c r="AV97" s="64">
        <v>0</v>
      </c>
      <c r="AW97" s="64">
        <v>0</v>
      </c>
      <c r="AX97" s="64">
        <v>2</v>
      </c>
      <c r="AY97" s="64">
        <v>0</v>
      </c>
      <c r="AZ97" s="43"/>
      <c r="BA97" s="47"/>
      <c r="BB97" s="43"/>
      <c r="BC97" s="47"/>
      <c r="BD97" s="47"/>
      <c r="BE97" s="47"/>
    </row>
    <row r="98" spans="1:57" ht="60">
      <c r="A98" s="66"/>
      <c r="B98" s="67" t="s">
        <v>880</v>
      </c>
      <c r="C98" s="67" t="s">
        <v>871</v>
      </c>
      <c r="D98" s="68"/>
      <c r="E98" s="68"/>
      <c r="F98" s="67" t="s">
        <v>833</v>
      </c>
      <c r="G98" s="67" t="s">
        <v>60</v>
      </c>
      <c r="H98" s="67" t="s">
        <v>608</v>
      </c>
      <c r="I98" s="67" t="s">
        <v>609</v>
      </c>
      <c r="J98" s="69">
        <v>0</v>
      </c>
      <c r="K98" s="69">
        <v>0</v>
      </c>
      <c r="L98" s="69">
        <v>0</v>
      </c>
      <c r="M98" s="69">
        <v>0</v>
      </c>
      <c r="N98" s="69">
        <v>2</v>
      </c>
      <c r="O98" s="69">
        <v>0</v>
      </c>
      <c r="P98" s="69">
        <v>0</v>
      </c>
      <c r="Q98" s="69">
        <v>0</v>
      </c>
      <c r="R98" s="69">
        <v>0</v>
      </c>
      <c r="S98" s="69">
        <v>0</v>
      </c>
      <c r="T98" s="69">
        <v>0</v>
      </c>
      <c r="U98" s="69">
        <v>2</v>
      </c>
      <c r="V98" s="69">
        <v>0</v>
      </c>
      <c r="W98" s="69">
        <v>0</v>
      </c>
      <c r="X98" s="69">
        <v>0</v>
      </c>
      <c r="Y98" s="69">
        <v>0</v>
      </c>
      <c r="Z98" s="69">
        <v>2</v>
      </c>
      <c r="AA98" s="69">
        <v>0</v>
      </c>
      <c r="AB98" s="69">
        <v>2</v>
      </c>
      <c r="AC98" s="66"/>
      <c r="AD98" s="70"/>
      <c r="AE98" s="66"/>
      <c r="AF98" s="70"/>
      <c r="AG98" s="69">
        <v>0</v>
      </c>
      <c r="AH98" s="69">
        <v>0</v>
      </c>
      <c r="AI98" s="69">
        <v>0</v>
      </c>
      <c r="AJ98" s="69">
        <v>0</v>
      </c>
      <c r="AK98" s="69">
        <v>0</v>
      </c>
      <c r="AL98" s="69">
        <v>2</v>
      </c>
      <c r="AM98" s="69">
        <v>2</v>
      </c>
      <c r="AN98" s="69">
        <v>0</v>
      </c>
      <c r="AO98" s="69">
        <v>0</v>
      </c>
      <c r="AP98" s="69">
        <v>0</v>
      </c>
      <c r="AQ98" s="69">
        <v>0</v>
      </c>
      <c r="AR98" s="69">
        <v>0</v>
      </c>
      <c r="AS98" s="69">
        <v>2</v>
      </c>
      <c r="AT98" s="69">
        <v>2</v>
      </c>
      <c r="AU98" s="69">
        <v>0</v>
      </c>
      <c r="AV98" s="69">
        <v>2</v>
      </c>
      <c r="AW98" s="69">
        <v>2</v>
      </c>
      <c r="AX98" s="69">
        <v>0</v>
      </c>
      <c r="AY98" s="69">
        <v>0</v>
      </c>
      <c r="AZ98" s="66"/>
      <c r="BA98" s="70"/>
      <c r="BB98" s="66"/>
      <c r="BC98" s="70"/>
      <c r="BD98" s="70"/>
      <c r="BE98" s="70"/>
    </row>
    <row r="99" spans="1:57" ht="90">
      <c r="A99" s="71">
        <v>4</v>
      </c>
      <c r="B99" s="65" t="s">
        <v>843</v>
      </c>
      <c r="C99" s="65" t="s">
        <v>844</v>
      </c>
      <c r="D99" s="72">
        <v>2003</v>
      </c>
      <c r="E99" s="72">
        <v>2002</v>
      </c>
      <c r="F99" s="65" t="s">
        <v>833</v>
      </c>
      <c r="G99" s="65" t="s">
        <v>12</v>
      </c>
      <c r="H99" s="65" t="s">
        <v>13</v>
      </c>
      <c r="I99" s="65" t="s">
        <v>14</v>
      </c>
      <c r="J99" s="64">
        <v>0</v>
      </c>
      <c r="K99" s="64">
        <v>0</v>
      </c>
      <c r="L99" s="64">
        <v>0</v>
      </c>
      <c r="M99" s="64">
        <v>0</v>
      </c>
      <c r="N99" s="64">
        <v>2</v>
      </c>
      <c r="O99" s="64">
        <v>0</v>
      </c>
      <c r="P99" s="64">
        <v>0</v>
      </c>
      <c r="Q99" s="64">
        <v>0</v>
      </c>
      <c r="R99" s="64">
        <v>0</v>
      </c>
      <c r="S99" s="64">
        <v>0</v>
      </c>
      <c r="T99" s="64">
        <v>2</v>
      </c>
      <c r="U99" s="64">
        <v>0</v>
      </c>
      <c r="V99" s="64">
        <v>0</v>
      </c>
      <c r="W99" s="64">
        <v>0</v>
      </c>
      <c r="X99" s="64">
        <v>0</v>
      </c>
      <c r="Y99" s="64">
        <v>0</v>
      </c>
      <c r="Z99" s="64">
        <v>0</v>
      </c>
      <c r="AA99" s="64">
        <v>0</v>
      </c>
      <c r="AB99" s="64">
        <v>0</v>
      </c>
      <c r="AC99" s="71"/>
      <c r="AD99" s="73">
        <v>201.41999816894531</v>
      </c>
      <c r="AE99" s="71">
        <f t="shared" ref="AE99:AE101" si="142">SUM(J99:AC101)</f>
        <v>16</v>
      </c>
      <c r="AF99" s="73">
        <f t="shared" ref="AF99:AF101" si="143">AD99+AE99</f>
        <v>217.41999816894531</v>
      </c>
      <c r="AG99" s="64">
        <v>0</v>
      </c>
      <c r="AH99" s="64">
        <v>0</v>
      </c>
      <c r="AI99" s="64">
        <v>0</v>
      </c>
      <c r="AJ99" s="64">
        <v>0</v>
      </c>
      <c r="AK99" s="64">
        <v>0</v>
      </c>
      <c r="AL99" s="64">
        <v>0</v>
      </c>
      <c r="AM99" s="64">
        <v>0</v>
      </c>
      <c r="AN99" s="64">
        <v>0</v>
      </c>
      <c r="AO99" s="64">
        <v>0</v>
      </c>
      <c r="AP99" s="64">
        <v>0</v>
      </c>
      <c r="AQ99" s="64">
        <v>0</v>
      </c>
      <c r="AR99" s="64">
        <v>2</v>
      </c>
      <c r="AS99" s="64">
        <v>2</v>
      </c>
      <c r="AT99" s="64">
        <v>0</v>
      </c>
      <c r="AU99" s="64">
        <v>0</v>
      </c>
      <c r="AV99" s="64">
        <v>0</v>
      </c>
      <c r="AW99" s="64">
        <v>0</v>
      </c>
      <c r="AX99" s="64">
        <v>0</v>
      </c>
      <c r="AY99" s="64">
        <v>0</v>
      </c>
      <c r="AZ99" s="71"/>
      <c r="BA99" s="73">
        <v>183.22000122070312</v>
      </c>
      <c r="BB99" s="71">
        <f t="shared" ref="BB99:BB101" si="144">SUM(AG99:AZ101)</f>
        <v>12</v>
      </c>
      <c r="BC99" s="73">
        <f t="shared" ref="BC99:BC101" si="145">BA99+BB99</f>
        <v>195.22000122070312</v>
      </c>
      <c r="BD99" s="73">
        <f t="shared" ref="BD99:BD101" si="146">MIN(BC99,AF99)</f>
        <v>195.22000122070312</v>
      </c>
      <c r="BE99" s="73">
        <f t="shared" ref="BE99:BE101" si="147">IF( AND(ISNUMBER(BD$99),ISNUMBER(BD99)),(BD99-BD$99)/BD$99*100,"")</f>
        <v>0</v>
      </c>
    </row>
    <row r="100" spans="1:57" ht="60">
      <c r="A100" s="43"/>
      <c r="B100" s="61" t="s">
        <v>834</v>
      </c>
      <c r="C100" s="61" t="s">
        <v>830</v>
      </c>
      <c r="D100" s="45"/>
      <c r="E100" s="45"/>
      <c r="F100" s="61" t="s">
        <v>835</v>
      </c>
      <c r="G100" s="61" t="s">
        <v>225</v>
      </c>
      <c r="H100" s="61" t="s">
        <v>193</v>
      </c>
      <c r="I100" s="61" t="s">
        <v>226</v>
      </c>
      <c r="J100" s="60">
        <v>0</v>
      </c>
      <c r="K100" s="60">
        <v>0</v>
      </c>
      <c r="L100" s="60">
        <v>0</v>
      </c>
      <c r="M100" s="60">
        <v>2</v>
      </c>
      <c r="N100" s="60">
        <v>0</v>
      </c>
      <c r="O100" s="60">
        <v>0</v>
      </c>
      <c r="P100" s="60">
        <v>0</v>
      </c>
      <c r="Q100" s="60">
        <v>2</v>
      </c>
      <c r="R100" s="60">
        <v>0</v>
      </c>
      <c r="S100" s="60">
        <v>0</v>
      </c>
      <c r="T100" s="60">
        <v>0</v>
      </c>
      <c r="U100" s="60">
        <v>0</v>
      </c>
      <c r="V100" s="60">
        <v>0</v>
      </c>
      <c r="W100" s="60">
        <v>0</v>
      </c>
      <c r="X100" s="60">
        <v>0</v>
      </c>
      <c r="Y100" s="60">
        <v>0</v>
      </c>
      <c r="Z100" s="60">
        <v>0</v>
      </c>
      <c r="AA100" s="60">
        <v>0</v>
      </c>
      <c r="AB100" s="60">
        <v>0</v>
      </c>
      <c r="AC100" s="43"/>
      <c r="AD100" s="47"/>
      <c r="AE100" s="43"/>
      <c r="AF100" s="47"/>
      <c r="AG100" s="60">
        <v>0</v>
      </c>
      <c r="AH100" s="60">
        <v>0</v>
      </c>
      <c r="AI100" s="60">
        <v>0</v>
      </c>
      <c r="AJ100" s="60">
        <v>0</v>
      </c>
      <c r="AK100" s="60">
        <v>0</v>
      </c>
      <c r="AL100" s="60">
        <v>0</v>
      </c>
      <c r="AM100" s="60">
        <v>0</v>
      </c>
      <c r="AN100" s="60">
        <v>0</v>
      </c>
      <c r="AO100" s="60">
        <v>0</v>
      </c>
      <c r="AP100" s="60">
        <v>0</v>
      </c>
      <c r="AQ100" s="60">
        <v>0</v>
      </c>
      <c r="AR100" s="60">
        <v>2</v>
      </c>
      <c r="AS100" s="60">
        <v>0</v>
      </c>
      <c r="AT100" s="60">
        <v>0</v>
      </c>
      <c r="AU100" s="60">
        <v>0</v>
      </c>
      <c r="AV100" s="60">
        <v>0</v>
      </c>
      <c r="AW100" s="60">
        <v>0</v>
      </c>
      <c r="AX100" s="60">
        <v>0</v>
      </c>
      <c r="AY100" s="60">
        <v>2</v>
      </c>
      <c r="AZ100" s="43"/>
      <c r="BA100" s="47"/>
      <c r="BB100" s="43"/>
      <c r="BC100" s="47"/>
      <c r="BD100" s="47"/>
      <c r="BE100" s="47"/>
    </row>
    <row r="101" spans="1:57" ht="105">
      <c r="A101" s="43"/>
      <c r="B101" s="67" t="s">
        <v>859</v>
      </c>
      <c r="C101" s="67" t="s">
        <v>860</v>
      </c>
      <c r="D101" s="45"/>
      <c r="E101" s="45"/>
      <c r="F101" s="67" t="s">
        <v>861</v>
      </c>
      <c r="G101" s="67" t="s">
        <v>192</v>
      </c>
      <c r="H101" s="67" t="s">
        <v>636</v>
      </c>
      <c r="I101" s="67" t="s">
        <v>637</v>
      </c>
      <c r="J101" s="69">
        <v>0</v>
      </c>
      <c r="K101" s="69">
        <v>0</v>
      </c>
      <c r="L101" s="69">
        <v>0</v>
      </c>
      <c r="M101" s="69">
        <v>0</v>
      </c>
      <c r="N101" s="69">
        <v>2</v>
      </c>
      <c r="O101" s="69">
        <v>0</v>
      </c>
      <c r="P101" s="69">
        <v>0</v>
      </c>
      <c r="Q101" s="69">
        <v>0</v>
      </c>
      <c r="R101" s="69">
        <v>0</v>
      </c>
      <c r="S101" s="69">
        <v>0</v>
      </c>
      <c r="T101" s="69">
        <v>0</v>
      </c>
      <c r="U101" s="69">
        <v>0</v>
      </c>
      <c r="V101" s="69">
        <v>2</v>
      </c>
      <c r="W101" s="69">
        <v>0</v>
      </c>
      <c r="X101" s="69">
        <v>0</v>
      </c>
      <c r="Y101" s="69">
        <v>2</v>
      </c>
      <c r="Z101" s="69">
        <v>0</v>
      </c>
      <c r="AA101" s="69">
        <v>0</v>
      </c>
      <c r="AB101" s="69">
        <v>2</v>
      </c>
      <c r="AC101" s="43"/>
      <c r="AD101" s="47"/>
      <c r="AE101" s="43"/>
      <c r="AF101" s="47"/>
      <c r="AG101" s="69">
        <v>0</v>
      </c>
      <c r="AH101" s="69">
        <v>0</v>
      </c>
      <c r="AI101" s="69">
        <v>0</v>
      </c>
      <c r="AJ101" s="69">
        <v>0</v>
      </c>
      <c r="AK101" s="69">
        <v>0</v>
      </c>
      <c r="AL101" s="69">
        <v>0</v>
      </c>
      <c r="AM101" s="69">
        <v>2</v>
      </c>
      <c r="AN101" s="69">
        <v>0</v>
      </c>
      <c r="AO101" s="69">
        <v>0</v>
      </c>
      <c r="AP101" s="69">
        <v>0</v>
      </c>
      <c r="AQ101" s="69">
        <v>0</v>
      </c>
      <c r="AR101" s="69">
        <v>0</v>
      </c>
      <c r="AS101" s="69">
        <v>0</v>
      </c>
      <c r="AT101" s="69">
        <v>0</v>
      </c>
      <c r="AU101" s="69">
        <v>0</v>
      </c>
      <c r="AV101" s="69">
        <v>0</v>
      </c>
      <c r="AW101" s="69">
        <v>2</v>
      </c>
      <c r="AX101" s="69">
        <v>0</v>
      </c>
      <c r="AY101" s="69">
        <v>0</v>
      </c>
      <c r="AZ101" s="43"/>
      <c r="BA101" s="47"/>
      <c r="BB101" s="43"/>
      <c r="BC101" s="47"/>
      <c r="BD101" s="47"/>
      <c r="BE101" s="47"/>
    </row>
    <row r="102" spans="1:57" ht="60">
      <c r="A102" s="43"/>
      <c r="B102" s="74" t="s">
        <v>862</v>
      </c>
      <c r="C102" s="74" t="s">
        <v>863</v>
      </c>
      <c r="D102" s="45"/>
      <c r="E102" s="45"/>
      <c r="F102" s="74" t="s">
        <v>864</v>
      </c>
      <c r="G102" s="74" t="s">
        <v>19</v>
      </c>
      <c r="H102" s="74" t="s">
        <v>20</v>
      </c>
      <c r="I102" s="74" t="s">
        <v>21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2</v>
      </c>
      <c r="P102" s="75">
        <v>0</v>
      </c>
      <c r="Q102" s="75">
        <v>0</v>
      </c>
      <c r="R102" s="75">
        <v>0</v>
      </c>
      <c r="S102" s="75">
        <v>0</v>
      </c>
      <c r="T102" s="75">
        <v>0</v>
      </c>
      <c r="U102" s="75">
        <v>0</v>
      </c>
      <c r="V102" s="75">
        <v>0</v>
      </c>
      <c r="W102" s="75">
        <v>0</v>
      </c>
      <c r="X102" s="75">
        <v>0</v>
      </c>
      <c r="Y102" s="75">
        <v>0</v>
      </c>
      <c r="Z102" s="75">
        <v>0</v>
      </c>
      <c r="AA102" s="75">
        <v>0</v>
      </c>
      <c r="AB102" s="75">
        <v>0</v>
      </c>
      <c r="AC102" s="43"/>
      <c r="AD102" s="47"/>
      <c r="AE102" s="43"/>
      <c r="AF102" s="47"/>
      <c r="AG102" s="75">
        <v>0</v>
      </c>
      <c r="AH102" s="75">
        <v>0</v>
      </c>
      <c r="AI102" s="75">
        <v>0</v>
      </c>
      <c r="AJ102" s="75">
        <v>0</v>
      </c>
      <c r="AK102" s="75">
        <v>0</v>
      </c>
      <c r="AL102" s="75">
        <v>0</v>
      </c>
      <c r="AM102" s="75">
        <v>0</v>
      </c>
      <c r="AN102" s="75">
        <v>0</v>
      </c>
      <c r="AO102" s="75">
        <v>2</v>
      </c>
      <c r="AP102" s="75">
        <v>0</v>
      </c>
      <c r="AQ102" s="75">
        <v>0</v>
      </c>
      <c r="AR102" s="75">
        <v>0</v>
      </c>
      <c r="AS102" s="75">
        <v>2</v>
      </c>
      <c r="AT102" s="75">
        <v>2</v>
      </c>
      <c r="AU102" s="75">
        <v>0</v>
      </c>
      <c r="AV102" s="75">
        <v>0</v>
      </c>
      <c r="AW102" s="75">
        <v>0</v>
      </c>
      <c r="AX102" s="75">
        <v>0</v>
      </c>
      <c r="AY102" s="75">
        <v>0</v>
      </c>
      <c r="AZ102" s="43"/>
      <c r="BA102" s="47"/>
      <c r="BB102" s="43"/>
      <c r="BC102" s="47"/>
      <c r="BD102" s="47"/>
      <c r="BE102" s="47"/>
    </row>
    <row r="103" spans="1:57" ht="90">
      <c r="A103" s="43"/>
      <c r="B103" s="65" t="s">
        <v>865</v>
      </c>
      <c r="C103" s="65" t="s">
        <v>858</v>
      </c>
      <c r="D103" s="45"/>
      <c r="E103" s="45"/>
      <c r="F103" s="65" t="s">
        <v>861</v>
      </c>
      <c r="G103" s="65" t="s">
        <v>19</v>
      </c>
      <c r="H103" s="65" t="s">
        <v>151</v>
      </c>
      <c r="I103" s="65" t="s">
        <v>152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2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43"/>
      <c r="AD103" s="47"/>
      <c r="AE103" s="43"/>
      <c r="AF103" s="47"/>
      <c r="AG103" s="64">
        <v>0</v>
      </c>
      <c r="AH103" s="64">
        <v>0</v>
      </c>
      <c r="AI103" s="64">
        <v>0</v>
      </c>
      <c r="AJ103" s="64">
        <v>0</v>
      </c>
      <c r="AK103" s="64">
        <v>0</v>
      </c>
      <c r="AL103" s="64">
        <v>2</v>
      </c>
      <c r="AM103" s="64">
        <v>0</v>
      </c>
      <c r="AN103" s="64">
        <v>0</v>
      </c>
      <c r="AO103" s="64">
        <v>0</v>
      </c>
      <c r="AP103" s="64">
        <v>0</v>
      </c>
      <c r="AQ103" s="64">
        <v>0</v>
      </c>
      <c r="AR103" s="64">
        <v>50</v>
      </c>
      <c r="AS103" s="64">
        <v>2</v>
      </c>
      <c r="AT103" s="64">
        <v>2</v>
      </c>
      <c r="AU103" s="64">
        <v>50</v>
      </c>
      <c r="AV103" s="64">
        <v>0</v>
      </c>
      <c r="AW103" s="64">
        <v>0</v>
      </c>
      <c r="AX103" s="64">
        <v>0</v>
      </c>
      <c r="AY103" s="64">
        <v>0</v>
      </c>
      <c r="AZ103" s="43"/>
      <c r="BA103" s="47"/>
      <c r="BB103" s="43"/>
      <c r="BC103" s="47"/>
      <c r="BD103" s="47"/>
      <c r="BE103" s="47"/>
    </row>
    <row r="104" spans="1:57" ht="90">
      <c r="A104" s="66"/>
      <c r="B104" s="67" t="s">
        <v>867</v>
      </c>
      <c r="C104" s="67" t="s">
        <v>848</v>
      </c>
      <c r="D104" s="68"/>
      <c r="E104" s="68"/>
      <c r="F104" s="67" t="s">
        <v>855</v>
      </c>
      <c r="G104" s="67" t="s">
        <v>19</v>
      </c>
      <c r="H104" s="67" t="s">
        <v>151</v>
      </c>
      <c r="I104" s="67" t="s">
        <v>152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69">
        <v>0</v>
      </c>
      <c r="Q104" s="69">
        <v>0</v>
      </c>
      <c r="R104" s="69">
        <v>0</v>
      </c>
      <c r="S104" s="69">
        <v>0</v>
      </c>
      <c r="T104" s="69">
        <v>0</v>
      </c>
      <c r="U104" s="69">
        <v>2</v>
      </c>
      <c r="V104" s="69">
        <v>2</v>
      </c>
      <c r="W104" s="69">
        <v>2</v>
      </c>
      <c r="X104" s="69">
        <v>2</v>
      </c>
      <c r="Y104" s="69">
        <v>0</v>
      </c>
      <c r="Z104" s="69">
        <v>0</v>
      </c>
      <c r="AA104" s="69">
        <v>0</v>
      </c>
      <c r="AB104" s="69">
        <v>2</v>
      </c>
      <c r="AC104" s="66"/>
      <c r="AD104" s="70"/>
      <c r="AE104" s="66"/>
      <c r="AF104" s="70"/>
      <c r="AG104" s="69">
        <v>0</v>
      </c>
      <c r="AH104" s="69">
        <v>0</v>
      </c>
      <c r="AI104" s="69">
        <v>0</v>
      </c>
      <c r="AJ104" s="69">
        <v>0</v>
      </c>
      <c r="AK104" s="69">
        <v>0</v>
      </c>
      <c r="AL104" s="69">
        <v>0</v>
      </c>
      <c r="AM104" s="69">
        <v>0</v>
      </c>
      <c r="AN104" s="69">
        <v>0</v>
      </c>
      <c r="AO104" s="69">
        <v>0</v>
      </c>
      <c r="AP104" s="69">
        <v>0</v>
      </c>
      <c r="AQ104" s="69">
        <v>0</v>
      </c>
      <c r="AR104" s="69">
        <v>0</v>
      </c>
      <c r="AS104" s="69">
        <v>2</v>
      </c>
      <c r="AT104" s="69">
        <v>0</v>
      </c>
      <c r="AU104" s="69">
        <v>0</v>
      </c>
      <c r="AV104" s="69">
        <v>0</v>
      </c>
      <c r="AW104" s="69">
        <v>2</v>
      </c>
      <c r="AX104" s="69">
        <v>0</v>
      </c>
      <c r="AY104" s="69">
        <v>2</v>
      </c>
      <c r="AZ104" s="66"/>
      <c r="BA104" s="70"/>
      <c r="BB104" s="66"/>
      <c r="BC104" s="70"/>
      <c r="BD104" s="70"/>
      <c r="BE104" s="70"/>
    </row>
    <row r="105" spans="1:57" ht="75">
      <c r="A105" s="71">
        <v>9</v>
      </c>
      <c r="B105" s="65" t="s">
        <v>853</v>
      </c>
      <c r="C105" s="65" t="s">
        <v>854</v>
      </c>
      <c r="D105" s="72">
        <v>2003</v>
      </c>
      <c r="E105" s="72">
        <v>2001</v>
      </c>
      <c r="F105" s="65" t="s">
        <v>855</v>
      </c>
      <c r="G105" s="65" t="s">
        <v>30</v>
      </c>
      <c r="H105" s="65" t="s">
        <v>31</v>
      </c>
      <c r="I105" s="65" t="s">
        <v>32</v>
      </c>
      <c r="J105" s="64">
        <v>0</v>
      </c>
      <c r="K105" s="64">
        <v>0</v>
      </c>
      <c r="L105" s="64">
        <v>0</v>
      </c>
      <c r="M105" s="64">
        <v>0</v>
      </c>
      <c r="N105" s="64">
        <v>2</v>
      </c>
      <c r="O105" s="64">
        <v>0</v>
      </c>
      <c r="P105" s="64">
        <v>2</v>
      </c>
      <c r="Q105" s="64">
        <v>0</v>
      </c>
      <c r="R105" s="64">
        <v>0</v>
      </c>
      <c r="S105" s="64">
        <v>0</v>
      </c>
      <c r="T105" s="64">
        <v>0</v>
      </c>
      <c r="U105" s="64">
        <v>2</v>
      </c>
      <c r="V105" s="64">
        <v>0</v>
      </c>
      <c r="W105" s="64">
        <v>0</v>
      </c>
      <c r="X105" s="64">
        <v>2</v>
      </c>
      <c r="Y105" s="64">
        <v>0</v>
      </c>
      <c r="Z105" s="64">
        <v>2</v>
      </c>
      <c r="AA105" s="64">
        <v>0</v>
      </c>
      <c r="AB105" s="64">
        <v>0</v>
      </c>
      <c r="AC105" s="71"/>
      <c r="AD105" s="73">
        <v>201.33999633789062</v>
      </c>
      <c r="AE105" s="71">
        <f t="shared" ref="AE105:AE107" si="148">SUM(J105:AC107)</f>
        <v>228</v>
      </c>
      <c r="AF105" s="73">
        <f t="shared" ref="AF105:AF107" si="149">AD105+AE105</f>
        <v>429.33999633789062</v>
      </c>
      <c r="AG105" s="64">
        <v>0</v>
      </c>
      <c r="AH105" s="64">
        <v>0</v>
      </c>
      <c r="AI105" s="64">
        <v>0</v>
      </c>
      <c r="AJ105" s="64">
        <v>0</v>
      </c>
      <c r="AK105" s="64">
        <v>0</v>
      </c>
      <c r="AL105" s="64">
        <v>50</v>
      </c>
      <c r="AM105" s="64">
        <v>2</v>
      </c>
      <c r="AN105" s="64">
        <v>0</v>
      </c>
      <c r="AO105" s="64">
        <v>0</v>
      </c>
      <c r="AP105" s="64">
        <v>0</v>
      </c>
      <c r="AQ105" s="64">
        <v>0</v>
      </c>
      <c r="AR105" s="64">
        <v>50</v>
      </c>
      <c r="AS105" s="64">
        <v>0</v>
      </c>
      <c r="AT105" s="64">
        <v>0</v>
      </c>
      <c r="AU105" s="64">
        <v>2</v>
      </c>
      <c r="AV105" s="64">
        <v>0</v>
      </c>
      <c r="AW105" s="64">
        <v>2</v>
      </c>
      <c r="AX105" s="64">
        <v>0</v>
      </c>
      <c r="AY105" s="64">
        <v>0</v>
      </c>
      <c r="AZ105" s="71"/>
      <c r="BA105" s="73">
        <v>179.80999755859375</v>
      </c>
      <c r="BB105" s="71">
        <f t="shared" ref="BB105:BB107" si="150">SUM(AG105:AZ107)</f>
        <v>128</v>
      </c>
      <c r="BC105" s="73">
        <f t="shared" ref="BC105:BC107" si="151">BA105+BB105</f>
        <v>307.80999755859375</v>
      </c>
      <c r="BD105" s="73">
        <f t="shared" ref="BD105:BD107" si="152">MIN(BC105,AF105)</f>
        <v>307.80999755859375</v>
      </c>
      <c r="BE105" s="73">
        <f t="shared" ref="BE105:BE107" si="153">IF( AND(ISNUMBER(BD$105),ISNUMBER(BD105)),(BD105-BD$105)/BD$105*100,"")</f>
        <v>0</v>
      </c>
    </row>
    <row r="106" spans="1:57" ht="75">
      <c r="A106" s="43"/>
      <c r="B106" s="61" t="s">
        <v>857</v>
      </c>
      <c r="C106" s="61" t="s">
        <v>858</v>
      </c>
      <c r="D106" s="45"/>
      <c r="E106" s="45"/>
      <c r="F106" s="61" t="s">
        <v>852</v>
      </c>
      <c r="G106" s="61" t="s">
        <v>30</v>
      </c>
      <c r="H106" s="61" t="s">
        <v>31</v>
      </c>
      <c r="I106" s="61" t="s">
        <v>32</v>
      </c>
      <c r="J106" s="60">
        <v>0</v>
      </c>
      <c r="K106" s="60">
        <v>0</v>
      </c>
      <c r="L106" s="60">
        <v>0</v>
      </c>
      <c r="M106" s="60">
        <v>0</v>
      </c>
      <c r="N106" s="60">
        <v>0</v>
      </c>
      <c r="O106" s="60">
        <v>0</v>
      </c>
      <c r="P106" s="60">
        <v>2</v>
      </c>
      <c r="Q106" s="60">
        <v>0</v>
      </c>
      <c r="R106" s="60">
        <v>0</v>
      </c>
      <c r="S106" s="60">
        <v>0</v>
      </c>
      <c r="T106" s="60">
        <v>2</v>
      </c>
      <c r="U106" s="60">
        <v>2</v>
      </c>
      <c r="V106" s="60">
        <v>2</v>
      </c>
      <c r="W106" s="60">
        <v>0</v>
      </c>
      <c r="X106" s="60">
        <v>2</v>
      </c>
      <c r="Y106" s="60">
        <v>0</v>
      </c>
      <c r="Z106" s="60">
        <v>0</v>
      </c>
      <c r="AA106" s="60">
        <v>0</v>
      </c>
      <c r="AB106" s="60">
        <v>0</v>
      </c>
      <c r="AC106" s="43"/>
      <c r="AD106" s="47"/>
      <c r="AE106" s="43"/>
      <c r="AF106" s="47"/>
      <c r="AG106" s="60">
        <v>0</v>
      </c>
      <c r="AH106" s="60">
        <v>0</v>
      </c>
      <c r="AI106" s="60">
        <v>0</v>
      </c>
      <c r="AJ106" s="60">
        <v>0</v>
      </c>
      <c r="AK106" s="60">
        <v>2</v>
      </c>
      <c r="AL106" s="60">
        <v>0</v>
      </c>
      <c r="AM106" s="60">
        <v>2</v>
      </c>
      <c r="AN106" s="60">
        <v>0</v>
      </c>
      <c r="AO106" s="60">
        <v>0</v>
      </c>
      <c r="AP106" s="60">
        <v>0</v>
      </c>
      <c r="AQ106" s="60">
        <v>0</v>
      </c>
      <c r="AR106" s="60">
        <v>0</v>
      </c>
      <c r="AS106" s="60">
        <v>2</v>
      </c>
      <c r="AT106" s="60">
        <v>2</v>
      </c>
      <c r="AU106" s="60">
        <v>0</v>
      </c>
      <c r="AV106" s="60">
        <v>2</v>
      </c>
      <c r="AW106" s="60">
        <v>2</v>
      </c>
      <c r="AX106" s="60">
        <v>0</v>
      </c>
      <c r="AY106" s="60">
        <v>0</v>
      </c>
      <c r="AZ106" s="43"/>
      <c r="BA106" s="47"/>
      <c r="BB106" s="43"/>
      <c r="BC106" s="47"/>
      <c r="BD106" s="47"/>
      <c r="BE106" s="47"/>
    </row>
    <row r="107" spans="1:57" ht="75">
      <c r="A107" s="66"/>
      <c r="B107" s="67" t="s">
        <v>879</v>
      </c>
      <c r="C107" s="67" t="s">
        <v>839</v>
      </c>
      <c r="D107" s="68"/>
      <c r="E107" s="68"/>
      <c r="F107" s="67" t="s">
        <v>872</v>
      </c>
      <c r="G107" s="67" t="s">
        <v>30</v>
      </c>
      <c r="H107" s="67" t="s">
        <v>31</v>
      </c>
      <c r="I107" s="67" t="s">
        <v>32</v>
      </c>
      <c r="J107" s="69">
        <v>0</v>
      </c>
      <c r="K107" s="69">
        <v>0</v>
      </c>
      <c r="L107" s="69">
        <v>0</v>
      </c>
      <c r="M107" s="69">
        <v>0</v>
      </c>
      <c r="N107" s="69">
        <v>2</v>
      </c>
      <c r="O107" s="69">
        <v>2</v>
      </c>
      <c r="P107" s="69">
        <v>2</v>
      </c>
      <c r="Q107" s="69">
        <v>0</v>
      </c>
      <c r="R107" s="69">
        <v>0</v>
      </c>
      <c r="S107" s="69">
        <v>0</v>
      </c>
      <c r="T107" s="69">
        <v>0</v>
      </c>
      <c r="U107" s="69">
        <v>50</v>
      </c>
      <c r="V107" s="69">
        <v>0</v>
      </c>
      <c r="W107" s="69">
        <v>50</v>
      </c>
      <c r="X107" s="69">
        <v>50</v>
      </c>
      <c r="Y107" s="69">
        <v>0</v>
      </c>
      <c r="Z107" s="69">
        <v>2</v>
      </c>
      <c r="AA107" s="69">
        <v>0</v>
      </c>
      <c r="AB107" s="69">
        <v>50</v>
      </c>
      <c r="AC107" s="66"/>
      <c r="AD107" s="70"/>
      <c r="AE107" s="66"/>
      <c r="AF107" s="70"/>
      <c r="AG107" s="69">
        <v>0</v>
      </c>
      <c r="AH107" s="69">
        <v>0</v>
      </c>
      <c r="AI107" s="69">
        <v>0</v>
      </c>
      <c r="AJ107" s="69">
        <v>0</v>
      </c>
      <c r="AK107" s="69">
        <v>0</v>
      </c>
      <c r="AL107" s="69">
        <v>2</v>
      </c>
      <c r="AM107" s="69">
        <v>2</v>
      </c>
      <c r="AN107" s="69">
        <v>0</v>
      </c>
      <c r="AO107" s="69">
        <v>2</v>
      </c>
      <c r="AP107" s="69">
        <v>0</v>
      </c>
      <c r="AQ107" s="69">
        <v>0</v>
      </c>
      <c r="AR107" s="69">
        <v>0</v>
      </c>
      <c r="AS107" s="69">
        <v>2</v>
      </c>
      <c r="AT107" s="69">
        <v>2</v>
      </c>
      <c r="AU107" s="69">
        <v>0</v>
      </c>
      <c r="AV107" s="69">
        <v>0</v>
      </c>
      <c r="AW107" s="69">
        <v>0</v>
      </c>
      <c r="AX107" s="69">
        <v>0</v>
      </c>
      <c r="AY107" s="69">
        <v>0</v>
      </c>
      <c r="AZ107" s="66"/>
      <c r="BA107" s="70"/>
      <c r="BB107" s="66"/>
      <c r="BC107" s="70"/>
      <c r="BD107" s="70"/>
      <c r="BE107" s="70"/>
    </row>
    <row r="108" spans="1:57" ht="45">
      <c r="A108" s="71">
        <v>10</v>
      </c>
      <c r="B108" s="65" t="s">
        <v>869</v>
      </c>
      <c r="C108" s="65" t="s">
        <v>848</v>
      </c>
      <c r="D108" s="72">
        <v>2003</v>
      </c>
      <c r="E108" s="72">
        <v>2000</v>
      </c>
      <c r="F108" s="65" t="s">
        <v>835</v>
      </c>
      <c r="G108" s="65" t="s">
        <v>85</v>
      </c>
      <c r="H108" s="65" t="s">
        <v>90</v>
      </c>
      <c r="I108" s="65" t="s">
        <v>91</v>
      </c>
      <c r="J108" s="64">
        <v>0</v>
      </c>
      <c r="K108" s="64">
        <v>0</v>
      </c>
      <c r="L108" s="64">
        <v>0</v>
      </c>
      <c r="M108" s="64">
        <v>50</v>
      </c>
      <c r="N108" s="64">
        <v>2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2</v>
      </c>
      <c r="W108" s="64">
        <v>0</v>
      </c>
      <c r="X108" s="64">
        <v>2</v>
      </c>
      <c r="Y108" s="64">
        <v>0</v>
      </c>
      <c r="Z108" s="64">
        <v>0</v>
      </c>
      <c r="AA108" s="64">
        <v>0</v>
      </c>
      <c r="AB108" s="64">
        <v>0</v>
      </c>
      <c r="AC108" s="71"/>
      <c r="AD108" s="73">
        <v>247.71000671386719</v>
      </c>
      <c r="AE108" s="71">
        <f t="shared" ref="AE108:AE110" si="154">SUM(J108:AC110)</f>
        <v>68</v>
      </c>
      <c r="AF108" s="73">
        <f t="shared" ref="AF108:AF110" si="155">AD108+AE108</f>
        <v>315.71000671386719</v>
      </c>
      <c r="AG108" s="64">
        <v>0</v>
      </c>
      <c r="AH108" s="64">
        <v>0</v>
      </c>
      <c r="AI108" s="64">
        <v>0</v>
      </c>
      <c r="AJ108" s="64">
        <v>50</v>
      </c>
      <c r="AK108" s="64">
        <v>50</v>
      </c>
      <c r="AL108" s="64">
        <v>2</v>
      </c>
      <c r="AM108" s="64">
        <v>0</v>
      </c>
      <c r="AN108" s="64">
        <v>0</v>
      </c>
      <c r="AO108" s="64">
        <v>0</v>
      </c>
      <c r="AP108" s="64">
        <v>0</v>
      </c>
      <c r="AQ108" s="64">
        <v>0</v>
      </c>
      <c r="AR108" s="64">
        <v>0</v>
      </c>
      <c r="AS108" s="64">
        <v>2</v>
      </c>
      <c r="AT108" s="64">
        <v>2</v>
      </c>
      <c r="AU108" s="64">
        <v>0</v>
      </c>
      <c r="AV108" s="64">
        <v>0</v>
      </c>
      <c r="AW108" s="64">
        <v>0</v>
      </c>
      <c r="AX108" s="64">
        <v>2</v>
      </c>
      <c r="AY108" s="64">
        <v>0</v>
      </c>
      <c r="AZ108" s="71"/>
      <c r="BA108" s="73">
        <v>254.58000183105469</v>
      </c>
      <c r="BB108" s="71">
        <f t="shared" ref="BB108:BB110" si="156">SUM(AG108:AZ110)</f>
        <v>122</v>
      </c>
      <c r="BC108" s="73">
        <f t="shared" ref="BC108:BC110" si="157">BA108+BB108</f>
        <v>376.58000183105469</v>
      </c>
      <c r="BD108" s="73">
        <f t="shared" ref="BD108:BD110" si="158">MIN(BC108,AF108)</f>
        <v>315.71000671386719</v>
      </c>
      <c r="BE108" s="73">
        <f t="shared" ref="BE108:BE110" si="159">IF( AND(ISNUMBER(BD$108),ISNUMBER(BD108)),(BD108-BD$108)/BD$108*100,"")</f>
        <v>0</v>
      </c>
    </row>
    <row r="109" spans="1:57" ht="45">
      <c r="A109" s="43"/>
      <c r="B109" s="61" t="s">
        <v>870</v>
      </c>
      <c r="C109" s="61" t="s">
        <v>871</v>
      </c>
      <c r="D109" s="45"/>
      <c r="E109" s="45"/>
      <c r="F109" s="61" t="s">
        <v>872</v>
      </c>
      <c r="G109" s="61" t="s">
        <v>85</v>
      </c>
      <c r="H109" s="61" t="s">
        <v>90</v>
      </c>
      <c r="I109" s="61" t="s">
        <v>665</v>
      </c>
      <c r="J109" s="60">
        <v>0</v>
      </c>
      <c r="K109" s="60">
        <v>0</v>
      </c>
      <c r="L109" s="60">
        <v>0</v>
      </c>
      <c r="M109" s="60">
        <v>0</v>
      </c>
      <c r="N109" s="60">
        <v>0</v>
      </c>
      <c r="O109" s="60">
        <v>0</v>
      </c>
      <c r="P109" s="60">
        <v>2</v>
      </c>
      <c r="Q109" s="60">
        <v>2</v>
      </c>
      <c r="R109" s="60">
        <v>0</v>
      </c>
      <c r="S109" s="60">
        <v>0</v>
      </c>
      <c r="T109" s="60">
        <v>0</v>
      </c>
      <c r="U109" s="60">
        <v>0</v>
      </c>
      <c r="V109" s="60">
        <v>2</v>
      </c>
      <c r="W109" s="60">
        <v>2</v>
      </c>
      <c r="X109" s="60">
        <v>0</v>
      </c>
      <c r="Y109" s="60">
        <v>2</v>
      </c>
      <c r="Z109" s="60">
        <v>2</v>
      </c>
      <c r="AA109" s="60">
        <v>0</v>
      </c>
      <c r="AB109" s="60">
        <v>0</v>
      </c>
      <c r="AC109" s="43"/>
      <c r="AD109" s="47"/>
      <c r="AE109" s="43"/>
      <c r="AF109" s="47"/>
      <c r="AG109" s="60">
        <v>0</v>
      </c>
      <c r="AH109" s="60">
        <v>0</v>
      </c>
      <c r="AI109" s="60">
        <v>0</v>
      </c>
      <c r="AJ109" s="60">
        <v>2</v>
      </c>
      <c r="AK109" s="60">
        <v>0</v>
      </c>
      <c r="AL109" s="60">
        <v>2</v>
      </c>
      <c r="AM109" s="60">
        <v>0</v>
      </c>
      <c r="AN109" s="60">
        <v>0</v>
      </c>
      <c r="AO109" s="60">
        <v>0</v>
      </c>
      <c r="AP109" s="60">
        <v>0</v>
      </c>
      <c r="AQ109" s="60">
        <v>0</v>
      </c>
      <c r="AR109" s="60">
        <v>0</v>
      </c>
      <c r="AS109" s="60">
        <v>2</v>
      </c>
      <c r="AT109" s="60">
        <v>2</v>
      </c>
      <c r="AU109" s="60">
        <v>2</v>
      </c>
      <c r="AV109" s="60">
        <v>2</v>
      </c>
      <c r="AW109" s="60">
        <v>2</v>
      </c>
      <c r="AX109" s="60">
        <v>0</v>
      </c>
      <c r="AY109" s="60">
        <v>0</v>
      </c>
      <c r="AZ109" s="43"/>
      <c r="BA109" s="47"/>
      <c r="BB109" s="43"/>
      <c r="BC109" s="47"/>
      <c r="BD109" s="47"/>
      <c r="BE109" s="47"/>
    </row>
    <row r="110" spans="1:57">
      <c r="A110" s="66"/>
      <c r="B110" s="67"/>
      <c r="C110" s="67"/>
      <c r="D110" s="68"/>
      <c r="E110" s="68"/>
      <c r="F110" s="67"/>
      <c r="G110" s="67"/>
      <c r="H110" s="67"/>
      <c r="I110" s="67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6"/>
      <c r="AD110" s="70"/>
      <c r="AE110" s="66"/>
      <c r="AF110" s="70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6"/>
      <c r="BA110" s="70"/>
      <c r="BB110" s="66"/>
      <c r="BC110" s="70"/>
      <c r="BD110" s="70"/>
      <c r="BE110" s="70"/>
    </row>
    <row r="111" spans="1:57" ht="18.75">
      <c r="A111" s="77" t="s">
        <v>881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</row>
    <row r="112" spans="1:57">
      <c r="A112" s="28" t="s">
        <v>818</v>
      </c>
      <c r="B112" s="28" t="s">
        <v>1</v>
      </c>
      <c r="C112" s="28" t="s">
        <v>2</v>
      </c>
      <c r="D112" s="28" t="s">
        <v>493</v>
      </c>
      <c r="E112" s="28" t="s">
        <v>494</v>
      </c>
      <c r="F112" s="28" t="s">
        <v>3</v>
      </c>
      <c r="G112" s="28" t="s">
        <v>4</v>
      </c>
      <c r="H112" s="28" t="s">
        <v>5</v>
      </c>
      <c r="I112" s="28" t="s">
        <v>6</v>
      </c>
      <c r="J112" s="30" t="s">
        <v>820</v>
      </c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2"/>
      <c r="AG112" s="30" t="s">
        <v>824</v>
      </c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2"/>
      <c r="BD112" s="28" t="s">
        <v>825</v>
      </c>
      <c r="BE112" s="28" t="s">
        <v>826</v>
      </c>
    </row>
    <row r="113" spans="1:57" ht="30">
      <c r="A113" s="29"/>
      <c r="B113" s="29"/>
      <c r="C113" s="29"/>
      <c r="D113" s="29"/>
      <c r="E113" s="29"/>
      <c r="F113" s="29"/>
      <c r="G113" s="29"/>
      <c r="H113" s="29"/>
      <c r="I113" s="29"/>
      <c r="J113" s="33">
        <v>1</v>
      </c>
      <c r="K113" s="33">
        <v>2</v>
      </c>
      <c r="L113" s="33">
        <v>3</v>
      </c>
      <c r="M113" s="33">
        <v>4</v>
      </c>
      <c r="N113" s="33">
        <v>5</v>
      </c>
      <c r="O113" s="33">
        <v>6</v>
      </c>
      <c r="P113" s="33">
        <v>7</v>
      </c>
      <c r="Q113" s="33">
        <v>8</v>
      </c>
      <c r="R113" s="33">
        <v>9</v>
      </c>
      <c r="S113" s="33">
        <v>10</v>
      </c>
      <c r="T113" s="33">
        <v>11</v>
      </c>
      <c r="U113" s="33">
        <v>12</v>
      </c>
      <c r="V113" s="33">
        <v>13</v>
      </c>
      <c r="W113" s="33">
        <v>14</v>
      </c>
      <c r="X113" s="33">
        <v>15</v>
      </c>
      <c r="Y113" s="33">
        <v>16</v>
      </c>
      <c r="Z113" s="33">
        <v>17</v>
      </c>
      <c r="AA113" s="33">
        <v>18</v>
      </c>
      <c r="AB113" s="33">
        <v>19</v>
      </c>
      <c r="AC113" s="33" t="s">
        <v>1145</v>
      </c>
      <c r="AD113" s="33" t="s">
        <v>821</v>
      </c>
      <c r="AE113" s="33" t="s">
        <v>822</v>
      </c>
      <c r="AF113" s="33" t="s">
        <v>823</v>
      </c>
      <c r="AG113" s="33">
        <v>1</v>
      </c>
      <c r="AH113" s="33">
        <v>2</v>
      </c>
      <c r="AI113" s="33">
        <v>3</v>
      </c>
      <c r="AJ113" s="33">
        <v>4</v>
      </c>
      <c r="AK113" s="33">
        <v>5</v>
      </c>
      <c r="AL113" s="33">
        <v>6</v>
      </c>
      <c r="AM113" s="33">
        <v>7</v>
      </c>
      <c r="AN113" s="33">
        <v>8</v>
      </c>
      <c r="AO113" s="33">
        <v>9</v>
      </c>
      <c r="AP113" s="33">
        <v>10</v>
      </c>
      <c r="AQ113" s="33">
        <v>11</v>
      </c>
      <c r="AR113" s="33">
        <v>12</v>
      </c>
      <c r="AS113" s="33">
        <v>13</v>
      </c>
      <c r="AT113" s="33">
        <v>14</v>
      </c>
      <c r="AU113" s="33">
        <v>15</v>
      </c>
      <c r="AV113" s="33">
        <v>16</v>
      </c>
      <c r="AW113" s="33">
        <v>17</v>
      </c>
      <c r="AX113" s="33">
        <v>18</v>
      </c>
      <c r="AY113" s="33">
        <v>19</v>
      </c>
      <c r="AZ113" s="33" t="s">
        <v>1145</v>
      </c>
      <c r="BA113" s="33" t="s">
        <v>821</v>
      </c>
      <c r="BB113" s="33" t="s">
        <v>822</v>
      </c>
      <c r="BC113" s="33" t="s">
        <v>823</v>
      </c>
      <c r="BD113" s="29"/>
      <c r="BE113" s="29"/>
    </row>
    <row r="114" spans="1:57" ht="90">
      <c r="A114" s="42">
        <v>1</v>
      </c>
      <c r="B114" s="59" t="s">
        <v>414</v>
      </c>
      <c r="C114" s="59">
        <v>2001</v>
      </c>
      <c r="D114" s="44">
        <v>2003</v>
      </c>
      <c r="E114" s="44">
        <v>2001</v>
      </c>
      <c r="F114" s="59" t="s">
        <v>18</v>
      </c>
      <c r="G114" s="59" t="s">
        <v>415</v>
      </c>
      <c r="H114" s="59" t="s">
        <v>416</v>
      </c>
      <c r="I114" s="59" t="s">
        <v>417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42"/>
      <c r="AD114" s="46">
        <v>140.89999389648437</v>
      </c>
      <c r="AE114" s="42">
        <f t="shared" ref="AE114:AE116" si="160">SUM(J114:AC116)</f>
        <v>2</v>
      </c>
      <c r="AF114" s="46">
        <f t="shared" ref="AF114:AF116" si="161">AD114+AE114</f>
        <v>142.89999389648437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0</v>
      </c>
      <c r="AU114" s="58">
        <v>0</v>
      </c>
      <c r="AV114" s="58">
        <v>0</v>
      </c>
      <c r="AW114" s="58">
        <v>0</v>
      </c>
      <c r="AX114" s="58">
        <v>0</v>
      </c>
      <c r="AY114" s="58">
        <v>0</v>
      </c>
      <c r="AZ114" s="42"/>
      <c r="BA114" s="46">
        <v>135.96000671386719</v>
      </c>
      <c r="BB114" s="42">
        <f t="shared" ref="BB114:BB116" si="162">SUM(AG114:AZ116)</f>
        <v>2</v>
      </c>
      <c r="BC114" s="46">
        <f t="shared" ref="BC114:BC116" si="163">BA114+BB114</f>
        <v>137.96000671386719</v>
      </c>
      <c r="BD114" s="46">
        <f t="shared" ref="BD114:BD116" si="164">MIN(BC114,AF114)</f>
        <v>137.96000671386719</v>
      </c>
      <c r="BE114" s="46">
        <f t="shared" ref="BE114:BE116" si="165">IF( AND(ISNUMBER(BD$114),ISNUMBER(BD114)),(BD114-BD$114)/BD$114*100,"")</f>
        <v>0</v>
      </c>
    </row>
    <row r="115" spans="1:57" ht="60">
      <c r="A115" s="43"/>
      <c r="B115" s="61" t="s">
        <v>387</v>
      </c>
      <c r="C115" s="61">
        <v>2001</v>
      </c>
      <c r="D115" s="45"/>
      <c r="E115" s="45"/>
      <c r="F115" s="61">
        <v>1</v>
      </c>
      <c r="G115" s="61" t="s">
        <v>25</v>
      </c>
      <c r="H115" s="61" t="s">
        <v>123</v>
      </c>
      <c r="I115" s="61" t="s">
        <v>116</v>
      </c>
      <c r="J115" s="60">
        <v>0</v>
      </c>
      <c r="K115" s="60">
        <v>0</v>
      </c>
      <c r="L115" s="60">
        <v>0</v>
      </c>
      <c r="M115" s="60">
        <v>0</v>
      </c>
      <c r="N115" s="60">
        <v>0</v>
      </c>
      <c r="O115" s="60">
        <v>0</v>
      </c>
      <c r="P115" s="60">
        <v>2</v>
      </c>
      <c r="Q115" s="60">
        <v>0</v>
      </c>
      <c r="R115" s="60">
        <v>0</v>
      </c>
      <c r="S115" s="60">
        <v>0</v>
      </c>
      <c r="T115" s="60">
        <v>0</v>
      </c>
      <c r="U115" s="60">
        <v>0</v>
      </c>
      <c r="V115" s="60">
        <v>0</v>
      </c>
      <c r="W115" s="60">
        <v>0</v>
      </c>
      <c r="X115" s="60">
        <v>0</v>
      </c>
      <c r="Y115" s="60">
        <v>0</v>
      </c>
      <c r="Z115" s="60">
        <v>0</v>
      </c>
      <c r="AA115" s="60">
        <v>0</v>
      </c>
      <c r="AB115" s="60">
        <v>0</v>
      </c>
      <c r="AC115" s="43"/>
      <c r="AD115" s="47"/>
      <c r="AE115" s="43"/>
      <c r="AF115" s="47"/>
      <c r="AG115" s="60">
        <v>0</v>
      </c>
      <c r="AH115" s="60">
        <v>0</v>
      </c>
      <c r="AI115" s="60">
        <v>0</v>
      </c>
      <c r="AJ115" s="60">
        <v>0</v>
      </c>
      <c r="AK115" s="60">
        <v>0</v>
      </c>
      <c r="AL115" s="60">
        <v>0</v>
      </c>
      <c r="AM115" s="60">
        <v>0</v>
      </c>
      <c r="AN115" s="60">
        <v>0</v>
      </c>
      <c r="AO115" s="60">
        <v>0</v>
      </c>
      <c r="AP115" s="60">
        <v>0</v>
      </c>
      <c r="AQ115" s="60">
        <v>0</v>
      </c>
      <c r="AR115" s="60">
        <v>0</v>
      </c>
      <c r="AS115" s="60">
        <v>0</v>
      </c>
      <c r="AT115" s="60">
        <v>2</v>
      </c>
      <c r="AU115" s="60">
        <v>0</v>
      </c>
      <c r="AV115" s="60">
        <v>0</v>
      </c>
      <c r="AW115" s="60">
        <v>0</v>
      </c>
      <c r="AX115" s="60">
        <v>0</v>
      </c>
      <c r="AY115" s="60">
        <v>0</v>
      </c>
      <c r="AZ115" s="43"/>
      <c r="BA115" s="47"/>
      <c r="BB115" s="43"/>
      <c r="BC115" s="47"/>
      <c r="BD115" s="47"/>
      <c r="BE115" s="47"/>
    </row>
    <row r="116" spans="1:57" ht="60">
      <c r="A116" s="66"/>
      <c r="B116" s="67" t="s">
        <v>122</v>
      </c>
      <c r="C116" s="67">
        <v>2003</v>
      </c>
      <c r="D116" s="68"/>
      <c r="E116" s="68"/>
      <c r="F116" s="67">
        <v>2</v>
      </c>
      <c r="G116" s="67" t="s">
        <v>25</v>
      </c>
      <c r="H116" s="67" t="s">
        <v>123</v>
      </c>
      <c r="I116" s="67" t="s">
        <v>116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  <c r="Y116" s="69">
        <v>0</v>
      </c>
      <c r="Z116" s="69">
        <v>0</v>
      </c>
      <c r="AA116" s="69">
        <v>0</v>
      </c>
      <c r="AB116" s="69">
        <v>0</v>
      </c>
      <c r="AC116" s="66"/>
      <c r="AD116" s="70"/>
      <c r="AE116" s="66"/>
      <c r="AF116" s="70"/>
      <c r="AG116" s="69">
        <v>0</v>
      </c>
      <c r="AH116" s="69">
        <v>0</v>
      </c>
      <c r="AI116" s="69">
        <v>0</v>
      </c>
      <c r="AJ116" s="69">
        <v>0</v>
      </c>
      <c r="AK116" s="69">
        <v>0</v>
      </c>
      <c r="AL116" s="69">
        <v>0</v>
      </c>
      <c r="AM116" s="69">
        <v>0</v>
      </c>
      <c r="AN116" s="69">
        <v>0</v>
      </c>
      <c r="AO116" s="69">
        <v>0</v>
      </c>
      <c r="AP116" s="69">
        <v>0</v>
      </c>
      <c r="AQ116" s="69">
        <v>0</v>
      </c>
      <c r="AR116" s="69">
        <v>0</v>
      </c>
      <c r="AS116" s="69">
        <v>0</v>
      </c>
      <c r="AT116" s="69">
        <v>0</v>
      </c>
      <c r="AU116" s="69">
        <v>0</v>
      </c>
      <c r="AV116" s="69">
        <v>0</v>
      </c>
      <c r="AW116" s="69">
        <v>0</v>
      </c>
      <c r="AX116" s="69">
        <v>0</v>
      </c>
      <c r="AY116" s="69">
        <v>0</v>
      </c>
      <c r="AZ116" s="66"/>
      <c r="BA116" s="70"/>
      <c r="BB116" s="66"/>
      <c r="BC116" s="70"/>
      <c r="BD116" s="70"/>
      <c r="BE116" s="70"/>
    </row>
    <row r="117" spans="1:57" ht="45">
      <c r="A117" s="71">
        <v>2</v>
      </c>
      <c r="B117" s="65" t="s">
        <v>477</v>
      </c>
      <c r="C117" s="65">
        <v>2001</v>
      </c>
      <c r="D117" s="72">
        <v>2004</v>
      </c>
      <c r="E117" s="72">
        <v>2001</v>
      </c>
      <c r="F117" s="65" t="s">
        <v>18</v>
      </c>
      <c r="G117" s="65" t="s">
        <v>50</v>
      </c>
      <c r="H117" s="65" t="s">
        <v>80</v>
      </c>
      <c r="I117" s="65" t="s">
        <v>81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4">
        <v>0</v>
      </c>
      <c r="X117" s="64">
        <v>0</v>
      </c>
      <c r="Y117" s="64">
        <v>0</v>
      </c>
      <c r="Z117" s="64">
        <v>0</v>
      </c>
      <c r="AA117" s="64">
        <v>0</v>
      </c>
      <c r="AB117" s="64">
        <v>0</v>
      </c>
      <c r="AC117" s="71"/>
      <c r="AD117" s="73">
        <v>170.66000366210937</v>
      </c>
      <c r="AE117" s="71">
        <f t="shared" ref="AE117:AE119" si="166">SUM(J117:AC119)</f>
        <v>60</v>
      </c>
      <c r="AF117" s="73">
        <f t="shared" ref="AF117:AF119" si="167">AD117+AE117</f>
        <v>230.66000366210937</v>
      </c>
      <c r="AG117" s="64">
        <v>0</v>
      </c>
      <c r="AH117" s="64">
        <v>0</v>
      </c>
      <c r="AI117" s="64">
        <v>0</v>
      </c>
      <c r="AJ117" s="64">
        <v>0</v>
      </c>
      <c r="AK117" s="64">
        <v>0</v>
      </c>
      <c r="AL117" s="64">
        <v>0</v>
      </c>
      <c r="AM117" s="64">
        <v>0</v>
      </c>
      <c r="AN117" s="64">
        <v>0</v>
      </c>
      <c r="AO117" s="64">
        <v>0</v>
      </c>
      <c r="AP117" s="64">
        <v>0</v>
      </c>
      <c r="AQ117" s="64">
        <v>0</v>
      </c>
      <c r="AR117" s="64">
        <v>0</v>
      </c>
      <c r="AS117" s="64">
        <v>0</v>
      </c>
      <c r="AT117" s="64">
        <v>0</v>
      </c>
      <c r="AU117" s="64">
        <v>0</v>
      </c>
      <c r="AV117" s="64">
        <v>0</v>
      </c>
      <c r="AW117" s="64">
        <v>0</v>
      </c>
      <c r="AX117" s="64">
        <v>0</v>
      </c>
      <c r="AY117" s="64">
        <v>0</v>
      </c>
      <c r="AZ117" s="71"/>
      <c r="BA117" s="73">
        <v>141.55000305175781</v>
      </c>
      <c r="BB117" s="71">
        <f t="shared" ref="BB117:BB119" si="168">SUM(AG117:AZ119)</f>
        <v>2</v>
      </c>
      <c r="BC117" s="73">
        <f t="shared" ref="BC117:BC119" si="169">BA117+BB117</f>
        <v>143.55000305175781</v>
      </c>
      <c r="BD117" s="73">
        <f t="shared" ref="BD117:BD119" si="170">MIN(BC117,AF117)</f>
        <v>143.55000305175781</v>
      </c>
      <c r="BE117" s="73">
        <f t="shared" ref="BE117:BE119" si="171">IF( AND(ISNUMBER(BD$117),ISNUMBER(BD117)),(BD117-BD$117)/BD$117*100,"")</f>
        <v>0</v>
      </c>
    </row>
    <row r="118" spans="1:57" ht="30">
      <c r="A118" s="43"/>
      <c r="B118" s="61" t="s">
        <v>324</v>
      </c>
      <c r="C118" s="61">
        <v>2003</v>
      </c>
      <c r="D118" s="45"/>
      <c r="E118" s="45"/>
      <c r="F118" s="61" t="s">
        <v>18</v>
      </c>
      <c r="G118" s="61" t="s">
        <v>50</v>
      </c>
      <c r="H118" s="61" t="s">
        <v>51</v>
      </c>
      <c r="I118" s="61" t="s">
        <v>81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60">
        <v>0</v>
      </c>
      <c r="P118" s="60">
        <v>2</v>
      </c>
      <c r="Q118" s="60">
        <v>0</v>
      </c>
      <c r="R118" s="60">
        <v>0</v>
      </c>
      <c r="S118" s="60">
        <v>0</v>
      </c>
      <c r="T118" s="60">
        <v>0</v>
      </c>
      <c r="U118" s="60">
        <v>0</v>
      </c>
      <c r="V118" s="60">
        <v>0</v>
      </c>
      <c r="W118" s="60">
        <v>0</v>
      </c>
      <c r="X118" s="60">
        <v>0</v>
      </c>
      <c r="Y118" s="60">
        <v>0</v>
      </c>
      <c r="Z118" s="60">
        <v>0</v>
      </c>
      <c r="AA118" s="60">
        <v>0</v>
      </c>
      <c r="AB118" s="60">
        <v>0</v>
      </c>
      <c r="AC118" s="43"/>
      <c r="AD118" s="47"/>
      <c r="AE118" s="43"/>
      <c r="AF118" s="47"/>
      <c r="AG118" s="60">
        <v>0</v>
      </c>
      <c r="AH118" s="60">
        <v>0</v>
      </c>
      <c r="AI118" s="60">
        <v>0</v>
      </c>
      <c r="AJ118" s="60">
        <v>0</v>
      </c>
      <c r="AK118" s="60">
        <v>0</v>
      </c>
      <c r="AL118" s="60">
        <v>0</v>
      </c>
      <c r="AM118" s="60">
        <v>0</v>
      </c>
      <c r="AN118" s="60">
        <v>0</v>
      </c>
      <c r="AO118" s="60">
        <v>0</v>
      </c>
      <c r="AP118" s="60">
        <v>0</v>
      </c>
      <c r="AQ118" s="60">
        <v>0</v>
      </c>
      <c r="AR118" s="60">
        <v>0</v>
      </c>
      <c r="AS118" s="60">
        <v>0</v>
      </c>
      <c r="AT118" s="60">
        <v>0</v>
      </c>
      <c r="AU118" s="60">
        <v>0</v>
      </c>
      <c r="AV118" s="60">
        <v>0</v>
      </c>
      <c r="AW118" s="60">
        <v>0</v>
      </c>
      <c r="AX118" s="60">
        <v>0</v>
      </c>
      <c r="AY118" s="60">
        <v>0</v>
      </c>
      <c r="AZ118" s="43"/>
      <c r="BA118" s="47"/>
      <c r="BB118" s="43"/>
      <c r="BC118" s="47"/>
      <c r="BD118" s="47"/>
      <c r="BE118" s="47"/>
    </row>
    <row r="119" spans="1:57" ht="30">
      <c r="A119" s="66"/>
      <c r="B119" s="67" t="s">
        <v>49</v>
      </c>
      <c r="C119" s="67">
        <v>2004</v>
      </c>
      <c r="D119" s="68"/>
      <c r="E119" s="68"/>
      <c r="F119" s="67">
        <v>2</v>
      </c>
      <c r="G119" s="67" t="s">
        <v>50</v>
      </c>
      <c r="H119" s="67" t="s">
        <v>51</v>
      </c>
      <c r="I119" s="67" t="s">
        <v>52</v>
      </c>
      <c r="J119" s="69">
        <v>0</v>
      </c>
      <c r="K119" s="69">
        <v>0</v>
      </c>
      <c r="L119" s="69">
        <v>2</v>
      </c>
      <c r="M119" s="69">
        <v>0</v>
      </c>
      <c r="N119" s="69">
        <v>0</v>
      </c>
      <c r="O119" s="69">
        <v>0</v>
      </c>
      <c r="P119" s="69">
        <v>0</v>
      </c>
      <c r="Q119" s="69">
        <v>0</v>
      </c>
      <c r="R119" s="69">
        <v>0</v>
      </c>
      <c r="S119" s="69">
        <v>0</v>
      </c>
      <c r="T119" s="69">
        <v>0</v>
      </c>
      <c r="U119" s="69">
        <v>0</v>
      </c>
      <c r="V119" s="69">
        <v>2</v>
      </c>
      <c r="W119" s="69">
        <v>50</v>
      </c>
      <c r="X119" s="69">
        <v>2</v>
      </c>
      <c r="Y119" s="69">
        <v>0</v>
      </c>
      <c r="Z119" s="69">
        <v>0</v>
      </c>
      <c r="AA119" s="69">
        <v>0</v>
      </c>
      <c r="AB119" s="69">
        <v>2</v>
      </c>
      <c r="AC119" s="66"/>
      <c r="AD119" s="70"/>
      <c r="AE119" s="66"/>
      <c r="AF119" s="70"/>
      <c r="AG119" s="69">
        <v>0</v>
      </c>
      <c r="AH119" s="69">
        <v>0</v>
      </c>
      <c r="AI119" s="69">
        <v>0</v>
      </c>
      <c r="AJ119" s="69">
        <v>0</v>
      </c>
      <c r="AK119" s="69">
        <v>0</v>
      </c>
      <c r="AL119" s="69">
        <v>0</v>
      </c>
      <c r="AM119" s="69">
        <v>0</v>
      </c>
      <c r="AN119" s="69">
        <v>0</v>
      </c>
      <c r="AO119" s="69">
        <v>0</v>
      </c>
      <c r="AP119" s="69">
        <v>0</v>
      </c>
      <c r="AQ119" s="69">
        <v>0</v>
      </c>
      <c r="AR119" s="69">
        <v>0</v>
      </c>
      <c r="AS119" s="69">
        <v>2</v>
      </c>
      <c r="AT119" s="69">
        <v>0</v>
      </c>
      <c r="AU119" s="69">
        <v>0</v>
      </c>
      <c r="AV119" s="69">
        <v>0</v>
      </c>
      <c r="AW119" s="69">
        <v>0</v>
      </c>
      <c r="AX119" s="69">
        <v>0</v>
      </c>
      <c r="AY119" s="69">
        <v>0</v>
      </c>
      <c r="AZ119" s="66"/>
      <c r="BA119" s="70"/>
      <c r="BB119" s="66"/>
      <c r="BC119" s="70"/>
      <c r="BD119" s="70"/>
      <c r="BE119" s="70"/>
    </row>
    <row r="120" spans="1:57" ht="30">
      <c r="A120" s="71">
        <v>3</v>
      </c>
      <c r="B120" s="65" t="s">
        <v>170</v>
      </c>
      <c r="C120" s="65">
        <v>2001</v>
      </c>
      <c r="D120" s="72">
        <v>2002</v>
      </c>
      <c r="E120" s="72">
        <v>2001</v>
      </c>
      <c r="F120" s="65">
        <v>1</v>
      </c>
      <c r="G120" s="65" t="s">
        <v>67</v>
      </c>
      <c r="H120" s="65" t="s">
        <v>171</v>
      </c>
      <c r="I120" s="65" t="s">
        <v>172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0</v>
      </c>
      <c r="P120" s="64">
        <v>2</v>
      </c>
      <c r="Q120" s="64">
        <v>0</v>
      </c>
      <c r="R120" s="64">
        <v>0</v>
      </c>
      <c r="S120" s="64">
        <v>0</v>
      </c>
      <c r="T120" s="64">
        <v>0</v>
      </c>
      <c r="U120" s="64">
        <v>50</v>
      </c>
      <c r="V120" s="64">
        <v>0</v>
      </c>
      <c r="W120" s="64">
        <v>2</v>
      </c>
      <c r="X120" s="64">
        <v>0</v>
      </c>
      <c r="Y120" s="64">
        <v>2</v>
      </c>
      <c r="Z120" s="64">
        <v>2</v>
      </c>
      <c r="AA120" s="64">
        <v>0</v>
      </c>
      <c r="AB120" s="64">
        <v>0</v>
      </c>
      <c r="AC120" s="71"/>
      <c r="AD120" s="73">
        <v>145.50999450683594</v>
      </c>
      <c r="AE120" s="71">
        <f t="shared" ref="AE120:AE122" si="172">SUM(J120:AC122)</f>
        <v>64</v>
      </c>
      <c r="AF120" s="73">
        <f t="shared" ref="AF120:AF122" si="173">AD120+AE120</f>
        <v>209.50999450683594</v>
      </c>
      <c r="AG120" s="64">
        <v>0</v>
      </c>
      <c r="AH120" s="64">
        <v>0</v>
      </c>
      <c r="AI120" s="64">
        <v>0</v>
      </c>
      <c r="AJ120" s="64">
        <v>0</v>
      </c>
      <c r="AK120" s="64">
        <v>0</v>
      </c>
      <c r="AL120" s="64">
        <v>0</v>
      </c>
      <c r="AM120" s="64">
        <v>2</v>
      </c>
      <c r="AN120" s="64">
        <v>0</v>
      </c>
      <c r="AO120" s="64">
        <v>0</v>
      </c>
      <c r="AP120" s="64">
        <v>0</v>
      </c>
      <c r="AQ120" s="64">
        <v>0</v>
      </c>
      <c r="AR120" s="64">
        <v>0</v>
      </c>
      <c r="AS120" s="64">
        <v>0</v>
      </c>
      <c r="AT120" s="64">
        <v>0</v>
      </c>
      <c r="AU120" s="64">
        <v>2</v>
      </c>
      <c r="AV120" s="64">
        <v>0</v>
      </c>
      <c r="AW120" s="64">
        <v>0</v>
      </c>
      <c r="AX120" s="64">
        <v>0</v>
      </c>
      <c r="AY120" s="64">
        <v>0</v>
      </c>
      <c r="AZ120" s="71"/>
      <c r="BA120" s="73">
        <v>151.52000427246094</v>
      </c>
      <c r="BB120" s="71">
        <f t="shared" ref="BB120:BB122" si="174">SUM(AG120:AZ122)</f>
        <v>10</v>
      </c>
      <c r="BC120" s="73">
        <f t="shared" ref="BC120:BC122" si="175">BA120+BB120</f>
        <v>161.52000427246094</v>
      </c>
      <c r="BD120" s="73">
        <f t="shared" ref="BD120:BD122" si="176">MIN(BC120,AF120)</f>
        <v>161.52000427246094</v>
      </c>
      <c r="BE120" s="73">
        <f t="shared" ref="BE120:BE122" si="177">IF( AND(ISNUMBER(BD$120),ISNUMBER(BD120)),(BD120-BD$120)/BD$120*100,"")</f>
        <v>0</v>
      </c>
    </row>
    <row r="121" spans="1:57" ht="30">
      <c r="A121" s="43"/>
      <c r="B121" s="61" t="s">
        <v>322</v>
      </c>
      <c r="C121" s="61">
        <v>2002</v>
      </c>
      <c r="D121" s="45"/>
      <c r="E121" s="45"/>
      <c r="F121" s="61">
        <v>1</v>
      </c>
      <c r="G121" s="61" t="s">
        <v>60</v>
      </c>
      <c r="H121" s="61" t="s">
        <v>171</v>
      </c>
      <c r="I121" s="61" t="s">
        <v>172</v>
      </c>
      <c r="J121" s="60">
        <v>0</v>
      </c>
      <c r="K121" s="60">
        <v>0</v>
      </c>
      <c r="L121" s="60">
        <v>0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0</v>
      </c>
      <c r="S121" s="60">
        <v>0</v>
      </c>
      <c r="T121" s="60">
        <v>0</v>
      </c>
      <c r="U121" s="60">
        <v>0</v>
      </c>
      <c r="V121" s="60">
        <v>2</v>
      </c>
      <c r="W121" s="60">
        <v>0</v>
      </c>
      <c r="X121" s="60">
        <v>0</v>
      </c>
      <c r="Y121" s="60">
        <v>0</v>
      </c>
      <c r="Z121" s="60">
        <v>0</v>
      </c>
      <c r="AA121" s="60">
        <v>0</v>
      </c>
      <c r="AB121" s="60">
        <v>0</v>
      </c>
      <c r="AC121" s="43"/>
      <c r="AD121" s="47"/>
      <c r="AE121" s="43"/>
      <c r="AF121" s="47"/>
      <c r="AG121" s="60">
        <v>0</v>
      </c>
      <c r="AH121" s="60">
        <v>0</v>
      </c>
      <c r="AI121" s="60">
        <v>0</v>
      </c>
      <c r="AJ121" s="60">
        <v>0</v>
      </c>
      <c r="AK121" s="60">
        <v>0</v>
      </c>
      <c r="AL121" s="60">
        <v>0</v>
      </c>
      <c r="AM121" s="60">
        <v>0</v>
      </c>
      <c r="AN121" s="60">
        <v>0</v>
      </c>
      <c r="AO121" s="60">
        <v>0</v>
      </c>
      <c r="AP121" s="60">
        <v>0</v>
      </c>
      <c r="AQ121" s="60">
        <v>0</v>
      </c>
      <c r="AR121" s="60">
        <v>0</v>
      </c>
      <c r="AS121" s="60">
        <v>0</v>
      </c>
      <c r="AT121" s="60">
        <v>0</v>
      </c>
      <c r="AU121" s="60">
        <v>0</v>
      </c>
      <c r="AV121" s="60">
        <v>0</v>
      </c>
      <c r="AW121" s="60">
        <v>0</v>
      </c>
      <c r="AX121" s="60">
        <v>0</v>
      </c>
      <c r="AY121" s="60">
        <v>0</v>
      </c>
      <c r="AZ121" s="43"/>
      <c r="BA121" s="47"/>
      <c r="BB121" s="43"/>
      <c r="BC121" s="47"/>
      <c r="BD121" s="47"/>
      <c r="BE121" s="47"/>
    </row>
    <row r="122" spans="1:57" ht="30">
      <c r="A122" s="66"/>
      <c r="B122" s="67" t="s">
        <v>183</v>
      </c>
      <c r="C122" s="67">
        <v>2002</v>
      </c>
      <c r="D122" s="68"/>
      <c r="E122" s="68"/>
      <c r="F122" s="67">
        <v>1</v>
      </c>
      <c r="G122" s="67" t="s">
        <v>67</v>
      </c>
      <c r="H122" s="67" t="s">
        <v>68</v>
      </c>
      <c r="I122" s="67" t="s">
        <v>62</v>
      </c>
      <c r="J122" s="69">
        <v>0</v>
      </c>
      <c r="K122" s="69">
        <v>0</v>
      </c>
      <c r="L122" s="69">
        <v>0</v>
      </c>
      <c r="M122" s="69">
        <v>0</v>
      </c>
      <c r="N122" s="69">
        <v>0</v>
      </c>
      <c r="O122" s="69">
        <v>0</v>
      </c>
      <c r="P122" s="69">
        <v>0</v>
      </c>
      <c r="Q122" s="69">
        <v>0</v>
      </c>
      <c r="R122" s="69">
        <v>0</v>
      </c>
      <c r="S122" s="69">
        <v>0</v>
      </c>
      <c r="T122" s="69">
        <v>0</v>
      </c>
      <c r="U122" s="69">
        <v>0</v>
      </c>
      <c r="V122" s="69">
        <v>0</v>
      </c>
      <c r="W122" s="69">
        <v>0</v>
      </c>
      <c r="X122" s="69">
        <v>0</v>
      </c>
      <c r="Y122" s="69">
        <v>0</v>
      </c>
      <c r="Z122" s="69">
        <v>2</v>
      </c>
      <c r="AA122" s="69">
        <v>0</v>
      </c>
      <c r="AB122" s="69">
        <v>2</v>
      </c>
      <c r="AC122" s="66"/>
      <c r="AD122" s="70"/>
      <c r="AE122" s="66"/>
      <c r="AF122" s="70"/>
      <c r="AG122" s="69">
        <v>0</v>
      </c>
      <c r="AH122" s="69">
        <v>0</v>
      </c>
      <c r="AI122" s="69">
        <v>0</v>
      </c>
      <c r="AJ122" s="69">
        <v>0</v>
      </c>
      <c r="AK122" s="69">
        <v>0</v>
      </c>
      <c r="AL122" s="69">
        <v>0</v>
      </c>
      <c r="AM122" s="69">
        <v>0</v>
      </c>
      <c r="AN122" s="69">
        <v>0</v>
      </c>
      <c r="AO122" s="69">
        <v>0</v>
      </c>
      <c r="AP122" s="69">
        <v>0</v>
      </c>
      <c r="AQ122" s="69">
        <v>0</v>
      </c>
      <c r="AR122" s="69">
        <v>2</v>
      </c>
      <c r="AS122" s="69">
        <v>2</v>
      </c>
      <c r="AT122" s="69">
        <v>0</v>
      </c>
      <c r="AU122" s="69">
        <v>0</v>
      </c>
      <c r="AV122" s="69">
        <v>0</v>
      </c>
      <c r="AW122" s="69">
        <v>0</v>
      </c>
      <c r="AX122" s="69">
        <v>0</v>
      </c>
      <c r="AY122" s="69">
        <v>2</v>
      </c>
      <c r="AZ122" s="66"/>
      <c r="BA122" s="70"/>
      <c r="BB122" s="66"/>
      <c r="BC122" s="70"/>
      <c r="BD122" s="70"/>
      <c r="BE122" s="70"/>
    </row>
    <row r="123" spans="1:57" ht="30">
      <c r="A123" s="64"/>
      <c r="B123" s="65" t="s">
        <v>439</v>
      </c>
      <c r="C123" s="65">
        <v>2002</v>
      </c>
      <c r="D123" s="65"/>
      <c r="E123" s="65"/>
      <c r="F123" s="65">
        <v>3</v>
      </c>
      <c r="G123" s="65" t="s">
        <v>45</v>
      </c>
      <c r="H123" s="65" t="s">
        <v>46</v>
      </c>
      <c r="I123" s="65" t="s">
        <v>47</v>
      </c>
      <c r="J123" s="64">
        <v>0</v>
      </c>
      <c r="K123" s="64">
        <v>0</v>
      </c>
      <c r="L123" s="64">
        <v>0</v>
      </c>
      <c r="M123" s="64">
        <v>0</v>
      </c>
      <c r="N123" s="64">
        <v>0</v>
      </c>
      <c r="O123" s="64">
        <v>0</v>
      </c>
      <c r="P123" s="64">
        <v>0</v>
      </c>
      <c r="Q123" s="64">
        <v>0</v>
      </c>
      <c r="R123" s="64">
        <v>0</v>
      </c>
      <c r="S123" s="64">
        <v>0</v>
      </c>
      <c r="T123" s="64">
        <v>0</v>
      </c>
      <c r="U123" s="64">
        <v>0</v>
      </c>
      <c r="V123" s="64">
        <v>2</v>
      </c>
      <c r="W123" s="64">
        <v>0</v>
      </c>
      <c r="X123" s="64">
        <v>0</v>
      </c>
      <c r="Y123" s="64">
        <v>0</v>
      </c>
      <c r="Z123" s="64">
        <v>0</v>
      </c>
      <c r="AA123" s="64">
        <v>0</v>
      </c>
      <c r="AB123" s="64">
        <v>0</v>
      </c>
      <c r="AC123" s="64"/>
      <c r="AD123" s="64"/>
      <c r="AE123" s="64"/>
      <c r="AF123" s="64"/>
      <c r="AG123" s="64">
        <v>0</v>
      </c>
      <c r="AH123" s="64">
        <v>0</v>
      </c>
      <c r="AI123" s="64">
        <v>0</v>
      </c>
      <c r="AJ123" s="64">
        <v>0</v>
      </c>
      <c r="AK123" s="64">
        <v>0</v>
      </c>
      <c r="AL123" s="64">
        <v>2</v>
      </c>
      <c r="AM123" s="64">
        <v>0</v>
      </c>
      <c r="AN123" s="64">
        <v>0</v>
      </c>
      <c r="AO123" s="64">
        <v>0</v>
      </c>
      <c r="AP123" s="64">
        <v>0</v>
      </c>
      <c r="AQ123" s="64">
        <v>0</v>
      </c>
      <c r="AR123" s="64">
        <v>2</v>
      </c>
      <c r="AS123" s="64">
        <v>0</v>
      </c>
      <c r="AT123" s="64">
        <v>0</v>
      </c>
      <c r="AU123" s="64">
        <v>0</v>
      </c>
      <c r="AV123" s="64">
        <v>0</v>
      </c>
      <c r="AW123" s="64">
        <v>0</v>
      </c>
      <c r="AX123" s="64">
        <v>0</v>
      </c>
      <c r="AY123" s="64">
        <v>0</v>
      </c>
      <c r="AZ123" s="64"/>
      <c r="BA123" s="64"/>
      <c r="BB123" s="64"/>
      <c r="BC123" s="64"/>
      <c r="BD123" s="64"/>
      <c r="BE123" s="64"/>
    </row>
    <row r="124" spans="1:57" ht="30">
      <c r="A124" s="60"/>
      <c r="B124" s="61" t="s">
        <v>374</v>
      </c>
      <c r="C124" s="61">
        <v>2002</v>
      </c>
      <c r="D124" s="61"/>
      <c r="E124" s="61"/>
      <c r="F124" s="61">
        <v>2</v>
      </c>
      <c r="G124" s="61" t="s">
        <v>45</v>
      </c>
      <c r="H124" s="61" t="s">
        <v>46</v>
      </c>
      <c r="I124" s="61" t="s">
        <v>375</v>
      </c>
      <c r="J124" s="60">
        <v>0</v>
      </c>
      <c r="K124" s="60">
        <v>0</v>
      </c>
      <c r="L124" s="60">
        <v>0</v>
      </c>
      <c r="M124" s="60">
        <v>0</v>
      </c>
      <c r="N124" s="60">
        <v>2</v>
      </c>
      <c r="O124" s="60">
        <v>0</v>
      </c>
      <c r="P124" s="60">
        <v>2</v>
      </c>
      <c r="Q124" s="60">
        <v>0</v>
      </c>
      <c r="R124" s="60">
        <v>0</v>
      </c>
      <c r="S124" s="60">
        <v>0</v>
      </c>
      <c r="T124" s="60">
        <v>2</v>
      </c>
      <c r="U124" s="60">
        <v>0</v>
      </c>
      <c r="V124" s="60">
        <v>0</v>
      </c>
      <c r="W124" s="60">
        <v>0</v>
      </c>
      <c r="X124" s="60">
        <v>0</v>
      </c>
      <c r="Y124" s="60">
        <v>2</v>
      </c>
      <c r="Z124" s="60">
        <v>0</v>
      </c>
      <c r="AA124" s="60">
        <v>2</v>
      </c>
      <c r="AB124" s="60">
        <v>0</v>
      </c>
      <c r="AC124" s="60"/>
      <c r="AD124" s="60"/>
      <c r="AE124" s="60"/>
      <c r="AF124" s="60"/>
      <c r="AG124" s="60">
        <v>0</v>
      </c>
      <c r="AH124" s="60">
        <v>0</v>
      </c>
      <c r="AI124" s="60">
        <v>0</v>
      </c>
      <c r="AJ124" s="60">
        <v>0</v>
      </c>
      <c r="AK124" s="60">
        <v>2</v>
      </c>
      <c r="AL124" s="60">
        <v>0</v>
      </c>
      <c r="AM124" s="60">
        <v>0</v>
      </c>
      <c r="AN124" s="60">
        <v>0</v>
      </c>
      <c r="AO124" s="60">
        <v>0</v>
      </c>
      <c r="AP124" s="60">
        <v>0</v>
      </c>
      <c r="AQ124" s="60">
        <v>0</v>
      </c>
      <c r="AR124" s="60">
        <v>0</v>
      </c>
      <c r="AS124" s="60">
        <v>0</v>
      </c>
      <c r="AT124" s="60">
        <v>0</v>
      </c>
      <c r="AU124" s="60">
        <v>0</v>
      </c>
      <c r="AV124" s="60">
        <v>0</v>
      </c>
      <c r="AW124" s="60">
        <v>0</v>
      </c>
      <c r="AX124" s="60">
        <v>0</v>
      </c>
      <c r="AY124" s="60">
        <v>0</v>
      </c>
      <c r="AZ124" s="60"/>
      <c r="BA124" s="60"/>
      <c r="BB124" s="60"/>
      <c r="BC124" s="60"/>
      <c r="BD124" s="60"/>
      <c r="BE124" s="60"/>
    </row>
    <row r="125" spans="1:57" ht="45">
      <c r="A125" s="76">
        <v>5</v>
      </c>
      <c r="B125" s="61" t="s">
        <v>93</v>
      </c>
      <c r="C125" s="61">
        <v>2002</v>
      </c>
      <c r="D125" s="78">
        <v>2002</v>
      </c>
      <c r="E125" s="78">
        <v>2001</v>
      </c>
      <c r="F125" s="61" t="s">
        <v>18</v>
      </c>
      <c r="G125" s="61" t="s">
        <v>55</v>
      </c>
      <c r="H125" s="61" t="s">
        <v>76</v>
      </c>
      <c r="I125" s="61" t="s">
        <v>57</v>
      </c>
      <c r="J125" s="60">
        <v>0</v>
      </c>
      <c r="K125" s="60">
        <v>0</v>
      </c>
      <c r="L125" s="60">
        <v>0</v>
      </c>
      <c r="M125" s="60">
        <v>0</v>
      </c>
      <c r="N125" s="60">
        <v>0</v>
      </c>
      <c r="O125" s="60">
        <v>0</v>
      </c>
      <c r="P125" s="60">
        <v>2</v>
      </c>
      <c r="Q125" s="60">
        <v>0</v>
      </c>
      <c r="R125" s="60">
        <v>0</v>
      </c>
      <c r="S125" s="60">
        <v>0</v>
      </c>
      <c r="T125" s="60">
        <v>0</v>
      </c>
      <c r="U125" s="60">
        <v>0</v>
      </c>
      <c r="V125" s="60">
        <v>0</v>
      </c>
      <c r="W125" s="60">
        <v>0</v>
      </c>
      <c r="X125" s="60">
        <v>0</v>
      </c>
      <c r="Y125" s="60">
        <v>0</v>
      </c>
      <c r="Z125" s="60">
        <v>0</v>
      </c>
      <c r="AA125" s="60">
        <v>0</v>
      </c>
      <c r="AB125" s="60">
        <v>0</v>
      </c>
      <c r="AC125" s="76"/>
      <c r="AD125" s="79">
        <v>178.16999816894531</v>
      </c>
      <c r="AE125" s="76">
        <f t="shared" ref="AE125:AE127" si="178">SUM(J125:AC127)</f>
        <v>158</v>
      </c>
      <c r="AF125" s="79">
        <f t="shared" ref="AF125:AF127" si="179">AD125+AE125</f>
        <v>336.16999816894531</v>
      </c>
      <c r="AG125" s="60">
        <v>0</v>
      </c>
      <c r="AH125" s="60">
        <v>0</v>
      </c>
      <c r="AI125" s="60">
        <v>0</v>
      </c>
      <c r="AJ125" s="60">
        <v>0</v>
      </c>
      <c r="AK125" s="60">
        <v>0</v>
      </c>
      <c r="AL125" s="60">
        <v>0</v>
      </c>
      <c r="AM125" s="60">
        <v>0</v>
      </c>
      <c r="AN125" s="60">
        <v>0</v>
      </c>
      <c r="AO125" s="60">
        <v>0</v>
      </c>
      <c r="AP125" s="60">
        <v>0</v>
      </c>
      <c r="AQ125" s="60">
        <v>0</v>
      </c>
      <c r="AR125" s="60">
        <v>0</v>
      </c>
      <c r="AS125" s="60">
        <v>0</v>
      </c>
      <c r="AT125" s="60">
        <v>0</v>
      </c>
      <c r="AU125" s="60">
        <v>0</v>
      </c>
      <c r="AV125" s="60">
        <v>0</v>
      </c>
      <c r="AW125" s="60">
        <v>0</v>
      </c>
      <c r="AX125" s="60">
        <v>0</v>
      </c>
      <c r="AY125" s="60">
        <v>0</v>
      </c>
      <c r="AZ125" s="76"/>
      <c r="BA125" s="79">
        <v>172.83000183105469</v>
      </c>
      <c r="BB125" s="76">
        <f t="shared" ref="BB125:BB127" si="180">SUM(AG125:AZ127)</f>
        <v>10</v>
      </c>
      <c r="BC125" s="79">
        <f t="shared" ref="BC125:BC127" si="181">BA125+BB125</f>
        <v>182.83000183105469</v>
      </c>
      <c r="BD125" s="79">
        <f t="shared" ref="BD125:BD127" si="182">MIN(BC125,AF125)</f>
        <v>182.83000183105469</v>
      </c>
      <c r="BE125" s="79">
        <f t="shared" ref="BE125:BE127" si="183">IF( AND(ISNUMBER(BD$125),ISNUMBER(BD125)),(BD125-BD$125)/BD$125*100,"")</f>
        <v>0</v>
      </c>
    </row>
    <row r="126" spans="1:57" ht="45">
      <c r="A126" s="43"/>
      <c r="B126" s="61" t="s">
        <v>228</v>
      </c>
      <c r="C126" s="61">
        <v>2002</v>
      </c>
      <c r="D126" s="45"/>
      <c r="E126" s="45"/>
      <c r="F126" s="61">
        <v>3</v>
      </c>
      <c r="G126" s="61" t="s">
        <v>55</v>
      </c>
      <c r="H126" s="61" t="s">
        <v>76</v>
      </c>
      <c r="I126" s="61" t="s">
        <v>57</v>
      </c>
      <c r="J126" s="60">
        <v>0</v>
      </c>
      <c r="K126" s="60">
        <v>0</v>
      </c>
      <c r="L126" s="60">
        <v>0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0</v>
      </c>
      <c r="S126" s="60">
        <v>0</v>
      </c>
      <c r="T126" s="60">
        <v>2</v>
      </c>
      <c r="U126" s="60">
        <v>0</v>
      </c>
      <c r="V126" s="60">
        <v>50</v>
      </c>
      <c r="W126" s="60">
        <v>0</v>
      </c>
      <c r="X126" s="60">
        <v>0</v>
      </c>
      <c r="Y126" s="60">
        <v>0</v>
      </c>
      <c r="Z126" s="60">
        <v>2</v>
      </c>
      <c r="AA126" s="60">
        <v>0</v>
      </c>
      <c r="AB126" s="60">
        <v>0</v>
      </c>
      <c r="AC126" s="43"/>
      <c r="AD126" s="47"/>
      <c r="AE126" s="43"/>
      <c r="AF126" s="47"/>
      <c r="AG126" s="60">
        <v>0</v>
      </c>
      <c r="AH126" s="60">
        <v>0</v>
      </c>
      <c r="AI126" s="60">
        <v>0</v>
      </c>
      <c r="AJ126" s="60">
        <v>0</v>
      </c>
      <c r="AK126" s="60">
        <v>0</v>
      </c>
      <c r="AL126" s="60">
        <v>0</v>
      </c>
      <c r="AM126" s="60">
        <v>0</v>
      </c>
      <c r="AN126" s="60">
        <v>2</v>
      </c>
      <c r="AO126" s="60">
        <v>0</v>
      </c>
      <c r="AP126" s="60">
        <v>0</v>
      </c>
      <c r="AQ126" s="60">
        <v>2</v>
      </c>
      <c r="AR126" s="60">
        <v>0</v>
      </c>
      <c r="AS126" s="60">
        <v>0</v>
      </c>
      <c r="AT126" s="60">
        <v>0</v>
      </c>
      <c r="AU126" s="60">
        <v>0</v>
      </c>
      <c r="AV126" s="60">
        <v>0</v>
      </c>
      <c r="AW126" s="60">
        <v>0</v>
      </c>
      <c r="AX126" s="60">
        <v>0</v>
      </c>
      <c r="AY126" s="60">
        <v>0</v>
      </c>
      <c r="AZ126" s="43"/>
      <c r="BA126" s="47"/>
      <c r="BB126" s="43"/>
      <c r="BC126" s="47"/>
      <c r="BD126" s="47"/>
      <c r="BE126" s="47"/>
    </row>
    <row r="127" spans="1:57" ht="45">
      <c r="A127" s="66"/>
      <c r="B127" s="67" t="s">
        <v>54</v>
      </c>
      <c r="C127" s="67">
        <v>2001</v>
      </c>
      <c r="D127" s="68"/>
      <c r="E127" s="68"/>
      <c r="F127" s="67">
        <v>3</v>
      </c>
      <c r="G127" s="67" t="s">
        <v>55</v>
      </c>
      <c r="H127" s="67" t="s">
        <v>56</v>
      </c>
      <c r="I127" s="67" t="s">
        <v>57</v>
      </c>
      <c r="J127" s="69">
        <v>0</v>
      </c>
      <c r="K127" s="69">
        <v>0</v>
      </c>
      <c r="L127" s="69">
        <v>0</v>
      </c>
      <c r="M127" s="69">
        <v>0</v>
      </c>
      <c r="N127" s="69">
        <v>0</v>
      </c>
      <c r="O127" s="69">
        <v>0</v>
      </c>
      <c r="P127" s="69">
        <v>2</v>
      </c>
      <c r="Q127" s="69">
        <v>0</v>
      </c>
      <c r="R127" s="69">
        <v>0</v>
      </c>
      <c r="S127" s="69">
        <v>0</v>
      </c>
      <c r="T127" s="69">
        <v>0</v>
      </c>
      <c r="U127" s="69">
        <v>0</v>
      </c>
      <c r="V127" s="69">
        <v>50</v>
      </c>
      <c r="W127" s="69">
        <v>50</v>
      </c>
      <c r="X127" s="69">
        <v>0</v>
      </c>
      <c r="Y127" s="69">
        <v>0</v>
      </c>
      <c r="Z127" s="69">
        <v>0</v>
      </c>
      <c r="AA127" s="69">
        <v>0</v>
      </c>
      <c r="AB127" s="69">
        <v>0</v>
      </c>
      <c r="AC127" s="66"/>
      <c r="AD127" s="70"/>
      <c r="AE127" s="66"/>
      <c r="AF127" s="70"/>
      <c r="AG127" s="69">
        <v>0</v>
      </c>
      <c r="AH127" s="69">
        <v>0</v>
      </c>
      <c r="AI127" s="69">
        <v>0</v>
      </c>
      <c r="AJ127" s="69">
        <v>0</v>
      </c>
      <c r="AK127" s="69">
        <v>2</v>
      </c>
      <c r="AL127" s="69">
        <v>0</v>
      </c>
      <c r="AM127" s="69">
        <v>0</v>
      </c>
      <c r="AN127" s="69">
        <v>0</v>
      </c>
      <c r="AO127" s="69">
        <v>0</v>
      </c>
      <c r="AP127" s="69">
        <v>2</v>
      </c>
      <c r="AQ127" s="69">
        <v>0</v>
      </c>
      <c r="AR127" s="69">
        <v>0</v>
      </c>
      <c r="AS127" s="69">
        <v>0</v>
      </c>
      <c r="AT127" s="69">
        <v>0</v>
      </c>
      <c r="AU127" s="69">
        <v>0</v>
      </c>
      <c r="AV127" s="69">
        <v>0</v>
      </c>
      <c r="AW127" s="69">
        <v>2</v>
      </c>
      <c r="AX127" s="69">
        <v>0</v>
      </c>
      <c r="AY127" s="69">
        <v>0</v>
      </c>
      <c r="AZ127" s="66"/>
      <c r="BA127" s="70"/>
      <c r="BB127" s="66"/>
      <c r="BC127" s="70"/>
      <c r="BD127" s="70"/>
      <c r="BE127" s="70"/>
    </row>
    <row r="128" spans="1:57" ht="75">
      <c r="A128" s="71">
        <v>6</v>
      </c>
      <c r="B128" s="65" t="s">
        <v>34</v>
      </c>
      <c r="C128" s="65">
        <v>2003</v>
      </c>
      <c r="D128" s="72">
        <v>2004</v>
      </c>
      <c r="E128" s="72">
        <v>2000</v>
      </c>
      <c r="F128" s="65">
        <v>3</v>
      </c>
      <c r="G128" s="65" t="s">
        <v>36</v>
      </c>
      <c r="H128" s="65" t="s">
        <v>37</v>
      </c>
      <c r="I128" s="65" t="s">
        <v>38</v>
      </c>
      <c r="J128" s="64">
        <v>0</v>
      </c>
      <c r="K128" s="64">
        <v>0</v>
      </c>
      <c r="L128" s="64">
        <v>0</v>
      </c>
      <c r="M128" s="64">
        <v>2</v>
      </c>
      <c r="N128" s="64">
        <v>0</v>
      </c>
      <c r="O128" s="64">
        <v>2</v>
      </c>
      <c r="P128" s="64">
        <v>2</v>
      </c>
      <c r="Q128" s="64">
        <v>0</v>
      </c>
      <c r="R128" s="64">
        <v>0</v>
      </c>
      <c r="S128" s="64">
        <v>0</v>
      </c>
      <c r="T128" s="64">
        <v>0</v>
      </c>
      <c r="U128" s="64">
        <v>2</v>
      </c>
      <c r="V128" s="64">
        <v>2</v>
      </c>
      <c r="W128" s="64"/>
      <c r="X128" s="64"/>
      <c r="Y128" s="64"/>
      <c r="Z128" s="64">
        <v>0</v>
      </c>
      <c r="AA128" s="64">
        <v>0</v>
      </c>
      <c r="AB128" s="64">
        <v>0</v>
      </c>
      <c r="AC128" s="71"/>
      <c r="AD128" s="73" t="s">
        <v>882</v>
      </c>
      <c r="AE128" s="71">
        <f t="shared" ref="AE128:AE130" si="184">SUM(J128:AC130)</f>
        <v>72</v>
      </c>
      <c r="AF128" s="73">
        <v>10000</v>
      </c>
      <c r="AG128" s="64">
        <v>0</v>
      </c>
      <c r="AH128" s="64">
        <v>0</v>
      </c>
      <c r="AI128" s="64">
        <v>0</v>
      </c>
      <c r="AJ128" s="64">
        <v>0</v>
      </c>
      <c r="AK128" s="64">
        <v>0</v>
      </c>
      <c r="AL128" s="64">
        <v>0</v>
      </c>
      <c r="AM128" s="64">
        <v>0</v>
      </c>
      <c r="AN128" s="64">
        <v>2</v>
      </c>
      <c r="AO128" s="64">
        <v>0</v>
      </c>
      <c r="AP128" s="64">
        <v>0</v>
      </c>
      <c r="AQ128" s="64">
        <v>0</v>
      </c>
      <c r="AR128" s="64">
        <v>0</v>
      </c>
      <c r="AS128" s="64">
        <v>2</v>
      </c>
      <c r="AT128" s="64">
        <v>0</v>
      </c>
      <c r="AU128" s="64">
        <v>0</v>
      </c>
      <c r="AV128" s="64">
        <v>0</v>
      </c>
      <c r="AW128" s="64">
        <v>0</v>
      </c>
      <c r="AX128" s="64">
        <v>0</v>
      </c>
      <c r="AY128" s="64">
        <v>0</v>
      </c>
      <c r="AZ128" s="71"/>
      <c r="BA128" s="73">
        <v>175.47000122070312</v>
      </c>
      <c r="BB128" s="71">
        <f t="shared" ref="BB128:BB130" si="185">SUM(AG128:AZ130)</f>
        <v>24</v>
      </c>
      <c r="BC128" s="73">
        <f t="shared" ref="BC128:BC130" si="186">BA128+BB128</f>
        <v>199.47000122070312</v>
      </c>
      <c r="BD128" s="73">
        <f t="shared" ref="BD128:BD130" si="187">MIN(BC128,AF128)</f>
        <v>199.47000122070312</v>
      </c>
      <c r="BE128" s="73">
        <f t="shared" ref="BE128:BE130" si="188">IF( AND(ISNUMBER(BD$128),ISNUMBER(BD128)),(BD128-BD$128)/BD$128*100,"")</f>
        <v>0</v>
      </c>
    </row>
    <row r="129" spans="1:57" ht="45">
      <c r="A129" s="43"/>
      <c r="B129" s="61" t="s">
        <v>301</v>
      </c>
      <c r="C129" s="61">
        <v>2000</v>
      </c>
      <c r="D129" s="45"/>
      <c r="E129" s="45"/>
      <c r="F129" s="61" t="s">
        <v>18</v>
      </c>
      <c r="G129" s="61" t="s">
        <v>302</v>
      </c>
      <c r="H129" s="61" t="s">
        <v>303</v>
      </c>
      <c r="I129" s="61" t="s">
        <v>304</v>
      </c>
      <c r="J129" s="60">
        <v>0</v>
      </c>
      <c r="K129" s="60">
        <v>0</v>
      </c>
      <c r="L129" s="60">
        <v>0</v>
      </c>
      <c r="M129" s="60">
        <v>0</v>
      </c>
      <c r="N129" s="60">
        <v>2</v>
      </c>
      <c r="O129" s="60">
        <v>2</v>
      </c>
      <c r="P129" s="60">
        <v>2</v>
      </c>
      <c r="Q129" s="60">
        <v>0</v>
      </c>
      <c r="R129" s="60">
        <v>0</v>
      </c>
      <c r="S129" s="60">
        <v>0</v>
      </c>
      <c r="T129" s="60">
        <v>0</v>
      </c>
      <c r="U129" s="60">
        <v>50</v>
      </c>
      <c r="V129" s="60">
        <v>0</v>
      </c>
      <c r="W129" s="60"/>
      <c r="X129" s="60"/>
      <c r="Y129" s="60"/>
      <c r="Z129" s="60">
        <v>0</v>
      </c>
      <c r="AA129" s="60">
        <v>0</v>
      </c>
      <c r="AB129" s="60">
        <v>0</v>
      </c>
      <c r="AC129" s="43"/>
      <c r="AD129" s="47"/>
      <c r="AE129" s="43"/>
      <c r="AF129" s="47"/>
      <c r="AG129" s="60">
        <v>0</v>
      </c>
      <c r="AH129" s="60">
        <v>2</v>
      </c>
      <c r="AI129" s="60">
        <v>0</v>
      </c>
      <c r="AJ129" s="60">
        <v>0</v>
      </c>
      <c r="AK129" s="60">
        <v>0</v>
      </c>
      <c r="AL129" s="60">
        <v>0</v>
      </c>
      <c r="AM129" s="60">
        <v>2</v>
      </c>
      <c r="AN129" s="60">
        <v>2</v>
      </c>
      <c r="AO129" s="60">
        <v>0</v>
      </c>
      <c r="AP129" s="60">
        <v>0</v>
      </c>
      <c r="AQ129" s="60">
        <v>0</v>
      </c>
      <c r="AR129" s="60">
        <v>0</v>
      </c>
      <c r="AS129" s="60">
        <v>0</v>
      </c>
      <c r="AT129" s="60">
        <v>0</v>
      </c>
      <c r="AU129" s="60">
        <v>0</v>
      </c>
      <c r="AV129" s="60">
        <v>0</v>
      </c>
      <c r="AW129" s="60">
        <v>0</v>
      </c>
      <c r="AX129" s="60">
        <v>0</v>
      </c>
      <c r="AY129" s="60">
        <v>0</v>
      </c>
      <c r="AZ129" s="43"/>
      <c r="BA129" s="47"/>
      <c r="BB129" s="43"/>
      <c r="BC129" s="47"/>
      <c r="BD129" s="47"/>
      <c r="BE129" s="47"/>
    </row>
    <row r="130" spans="1:57" ht="75">
      <c r="A130" s="66"/>
      <c r="B130" s="67" t="s">
        <v>345</v>
      </c>
      <c r="C130" s="67">
        <v>2004</v>
      </c>
      <c r="D130" s="68"/>
      <c r="E130" s="68"/>
      <c r="F130" s="67" t="s">
        <v>84</v>
      </c>
      <c r="G130" s="67" t="s">
        <v>36</v>
      </c>
      <c r="H130" s="67" t="s">
        <v>37</v>
      </c>
      <c r="I130" s="67" t="s">
        <v>38</v>
      </c>
      <c r="J130" s="69">
        <v>0</v>
      </c>
      <c r="K130" s="69">
        <v>0</v>
      </c>
      <c r="L130" s="69">
        <v>2</v>
      </c>
      <c r="M130" s="69">
        <v>0</v>
      </c>
      <c r="N130" s="69">
        <v>0</v>
      </c>
      <c r="O130" s="69">
        <v>0</v>
      </c>
      <c r="P130" s="69">
        <v>0</v>
      </c>
      <c r="Q130" s="69">
        <v>0</v>
      </c>
      <c r="R130" s="69">
        <v>0</v>
      </c>
      <c r="S130" s="69">
        <v>0</v>
      </c>
      <c r="T130" s="69">
        <v>0</v>
      </c>
      <c r="U130" s="69">
        <v>2</v>
      </c>
      <c r="V130" s="69">
        <v>2</v>
      </c>
      <c r="W130" s="69"/>
      <c r="X130" s="69"/>
      <c r="Y130" s="69"/>
      <c r="Z130" s="69"/>
      <c r="AA130" s="69"/>
      <c r="AB130" s="69"/>
      <c r="AC130" s="66"/>
      <c r="AD130" s="70"/>
      <c r="AE130" s="66"/>
      <c r="AF130" s="70"/>
      <c r="AG130" s="69">
        <v>0</v>
      </c>
      <c r="AH130" s="69">
        <v>2</v>
      </c>
      <c r="AI130" s="69">
        <v>0</v>
      </c>
      <c r="AJ130" s="69">
        <v>0</v>
      </c>
      <c r="AK130" s="69">
        <v>2</v>
      </c>
      <c r="AL130" s="69">
        <v>0</v>
      </c>
      <c r="AM130" s="69">
        <v>0</v>
      </c>
      <c r="AN130" s="69">
        <v>0</v>
      </c>
      <c r="AO130" s="69">
        <v>0</v>
      </c>
      <c r="AP130" s="69">
        <v>0</v>
      </c>
      <c r="AQ130" s="69">
        <v>2</v>
      </c>
      <c r="AR130" s="69">
        <v>2</v>
      </c>
      <c r="AS130" s="69">
        <v>2</v>
      </c>
      <c r="AT130" s="69">
        <v>2</v>
      </c>
      <c r="AU130" s="69">
        <v>0</v>
      </c>
      <c r="AV130" s="69">
        <v>0</v>
      </c>
      <c r="AW130" s="69">
        <v>2</v>
      </c>
      <c r="AX130" s="69">
        <v>0</v>
      </c>
      <c r="AY130" s="69">
        <v>0</v>
      </c>
      <c r="AZ130" s="66"/>
      <c r="BA130" s="70"/>
      <c r="BB130" s="66"/>
      <c r="BC130" s="70"/>
      <c r="BD130" s="70"/>
      <c r="BE130" s="70"/>
    </row>
    <row r="131" spans="1:57" ht="45">
      <c r="A131" s="71">
        <v>7</v>
      </c>
      <c r="B131" s="65" t="s">
        <v>221</v>
      </c>
      <c r="C131" s="65">
        <v>2001</v>
      </c>
      <c r="D131" s="72">
        <v>2004</v>
      </c>
      <c r="E131" s="72">
        <v>2001</v>
      </c>
      <c r="F131" s="65" t="s">
        <v>18</v>
      </c>
      <c r="G131" s="65" t="s">
        <v>45</v>
      </c>
      <c r="H131" s="65" t="s">
        <v>96</v>
      </c>
      <c r="I131" s="65" t="s">
        <v>222</v>
      </c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71"/>
      <c r="AD131" s="73" t="s">
        <v>827</v>
      </c>
      <c r="AE131" s="71">
        <f t="shared" ref="AE131:AE133" si="189">SUM(J131:AC133)</f>
        <v>0</v>
      </c>
      <c r="AF131" s="73">
        <v>10050</v>
      </c>
      <c r="AG131" s="64">
        <v>0</v>
      </c>
      <c r="AH131" s="64">
        <v>0</v>
      </c>
      <c r="AI131" s="64">
        <v>0</v>
      </c>
      <c r="AJ131" s="64">
        <v>0</v>
      </c>
      <c r="AK131" s="64">
        <v>0</v>
      </c>
      <c r="AL131" s="64">
        <v>0</v>
      </c>
      <c r="AM131" s="64">
        <v>0</v>
      </c>
      <c r="AN131" s="64">
        <v>0</v>
      </c>
      <c r="AO131" s="64">
        <v>0</v>
      </c>
      <c r="AP131" s="64">
        <v>0</v>
      </c>
      <c r="AQ131" s="64">
        <v>0</v>
      </c>
      <c r="AR131" s="64">
        <v>0</v>
      </c>
      <c r="AS131" s="64">
        <v>0</v>
      </c>
      <c r="AT131" s="64">
        <v>0</v>
      </c>
      <c r="AU131" s="64">
        <v>0</v>
      </c>
      <c r="AV131" s="64">
        <v>0</v>
      </c>
      <c r="AW131" s="64">
        <v>0</v>
      </c>
      <c r="AX131" s="64">
        <v>0</v>
      </c>
      <c r="AY131" s="64">
        <v>0</v>
      </c>
      <c r="AZ131" s="71"/>
      <c r="BA131" s="73">
        <v>165.91999816894531</v>
      </c>
      <c r="BB131" s="71">
        <f t="shared" ref="BB131:BB133" si="190">SUM(AG131:AZ133)</f>
        <v>60</v>
      </c>
      <c r="BC131" s="73">
        <f t="shared" ref="BC131:BC133" si="191">BA131+BB131</f>
        <v>225.91999816894531</v>
      </c>
      <c r="BD131" s="73">
        <f t="shared" ref="BD131:BD133" si="192">MIN(BC131,AF131)</f>
        <v>225.91999816894531</v>
      </c>
      <c r="BE131" s="73">
        <f t="shared" ref="BE131:BE133" si="193">IF( AND(ISNUMBER(BD$131),ISNUMBER(BD131)),(BD131-BD$131)/BD$131*100,"")</f>
        <v>0</v>
      </c>
    </row>
    <row r="132" spans="1:57" ht="30">
      <c r="A132" s="43"/>
      <c r="B132" s="61" t="s">
        <v>394</v>
      </c>
      <c r="C132" s="61">
        <v>2004</v>
      </c>
      <c r="D132" s="45"/>
      <c r="E132" s="45"/>
      <c r="F132" s="61">
        <v>3</v>
      </c>
      <c r="G132" s="61" t="s">
        <v>45</v>
      </c>
      <c r="H132" s="61" t="s">
        <v>46</v>
      </c>
      <c r="I132" s="61" t="s">
        <v>348</v>
      </c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43"/>
      <c r="AD132" s="47"/>
      <c r="AE132" s="43"/>
      <c r="AF132" s="47"/>
      <c r="AG132" s="60">
        <v>0</v>
      </c>
      <c r="AH132" s="60">
        <v>0</v>
      </c>
      <c r="AI132" s="60">
        <v>0</v>
      </c>
      <c r="AJ132" s="60">
        <v>2</v>
      </c>
      <c r="AK132" s="60">
        <v>0</v>
      </c>
      <c r="AL132" s="60">
        <v>0</v>
      </c>
      <c r="AM132" s="60">
        <v>0</v>
      </c>
      <c r="AN132" s="60">
        <v>0</v>
      </c>
      <c r="AO132" s="60">
        <v>0</v>
      </c>
      <c r="AP132" s="60">
        <v>0</v>
      </c>
      <c r="AQ132" s="60">
        <v>0</v>
      </c>
      <c r="AR132" s="60">
        <v>0</v>
      </c>
      <c r="AS132" s="60">
        <v>2</v>
      </c>
      <c r="AT132" s="60">
        <v>0</v>
      </c>
      <c r="AU132" s="60">
        <v>0</v>
      </c>
      <c r="AV132" s="60">
        <v>0</v>
      </c>
      <c r="AW132" s="60">
        <v>2</v>
      </c>
      <c r="AX132" s="60">
        <v>0</v>
      </c>
      <c r="AY132" s="60">
        <v>0</v>
      </c>
      <c r="AZ132" s="43"/>
      <c r="BA132" s="47"/>
      <c r="BB132" s="43"/>
      <c r="BC132" s="47"/>
      <c r="BD132" s="47"/>
      <c r="BE132" s="47"/>
    </row>
    <row r="133" spans="1:57" ht="30">
      <c r="A133" s="66"/>
      <c r="B133" s="67" t="s">
        <v>334</v>
      </c>
      <c r="C133" s="67">
        <v>2004</v>
      </c>
      <c r="D133" s="68"/>
      <c r="E133" s="68"/>
      <c r="F133" s="67">
        <v>3</v>
      </c>
      <c r="G133" s="67" t="s">
        <v>45</v>
      </c>
      <c r="H133" s="67" t="s">
        <v>46</v>
      </c>
      <c r="I133" s="67" t="s">
        <v>47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6"/>
      <c r="AD133" s="70"/>
      <c r="AE133" s="66"/>
      <c r="AF133" s="70"/>
      <c r="AG133" s="69">
        <v>0</v>
      </c>
      <c r="AH133" s="69">
        <v>0</v>
      </c>
      <c r="AI133" s="69">
        <v>0</v>
      </c>
      <c r="AJ133" s="69">
        <v>0</v>
      </c>
      <c r="AK133" s="69">
        <v>0</v>
      </c>
      <c r="AL133" s="69">
        <v>0</v>
      </c>
      <c r="AM133" s="69">
        <v>0</v>
      </c>
      <c r="AN133" s="69">
        <v>0</v>
      </c>
      <c r="AO133" s="69">
        <v>0</v>
      </c>
      <c r="AP133" s="69">
        <v>0</v>
      </c>
      <c r="AQ133" s="69">
        <v>0</v>
      </c>
      <c r="AR133" s="69">
        <v>0</v>
      </c>
      <c r="AS133" s="69">
        <v>50</v>
      </c>
      <c r="AT133" s="69">
        <v>2</v>
      </c>
      <c r="AU133" s="69">
        <v>0</v>
      </c>
      <c r="AV133" s="69">
        <v>0</v>
      </c>
      <c r="AW133" s="69">
        <v>2</v>
      </c>
      <c r="AX133" s="69">
        <v>0</v>
      </c>
      <c r="AY133" s="69">
        <v>0</v>
      </c>
      <c r="AZ133" s="66"/>
      <c r="BA133" s="70"/>
      <c r="BB133" s="66"/>
      <c r="BC133" s="70"/>
      <c r="BD133" s="70"/>
      <c r="BE133" s="70"/>
    </row>
    <row r="134" spans="1:57">
      <c r="A134" s="71">
        <v>8</v>
      </c>
      <c r="B134" s="65" t="s">
        <v>343</v>
      </c>
      <c r="C134" s="65">
        <v>2003</v>
      </c>
      <c r="D134" s="72">
        <v>2003</v>
      </c>
      <c r="E134" s="72">
        <v>2000</v>
      </c>
      <c r="F134" s="65">
        <v>2</v>
      </c>
      <c r="G134" s="65" t="s">
        <v>130</v>
      </c>
      <c r="H134" s="65" t="s">
        <v>131</v>
      </c>
      <c r="I134" s="65" t="s">
        <v>132</v>
      </c>
      <c r="J134" s="64">
        <v>0</v>
      </c>
      <c r="K134" s="64">
        <v>0</v>
      </c>
      <c r="L134" s="64">
        <v>0</v>
      </c>
      <c r="M134" s="64">
        <v>0</v>
      </c>
      <c r="N134" s="64">
        <v>0</v>
      </c>
      <c r="O134" s="64">
        <v>0</v>
      </c>
      <c r="P134" s="64">
        <v>0</v>
      </c>
      <c r="Q134" s="64">
        <v>2</v>
      </c>
      <c r="R134" s="64">
        <v>0</v>
      </c>
      <c r="S134" s="64">
        <v>0</v>
      </c>
      <c r="T134" s="64">
        <v>0</v>
      </c>
      <c r="U134" s="64">
        <v>0</v>
      </c>
      <c r="V134" s="64">
        <v>2</v>
      </c>
      <c r="W134" s="64">
        <v>2</v>
      </c>
      <c r="X134" s="64">
        <v>0</v>
      </c>
      <c r="Y134" s="64">
        <v>0</v>
      </c>
      <c r="Z134" s="64">
        <v>0</v>
      </c>
      <c r="AA134" s="64">
        <v>0</v>
      </c>
      <c r="AB134" s="64">
        <v>2</v>
      </c>
      <c r="AC134" s="71"/>
      <c r="AD134" s="73">
        <v>233.02999877929687</v>
      </c>
      <c r="AE134" s="71">
        <f t="shared" ref="AE134:AE136" si="194">SUM(J134:AC136)</f>
        <v>22</v>
      </c>
      <c r="AF134" s="73">
        <f t="shared" ref="AF134:AF136" si="195">AD134+AE134</f>
        <v>255.02999877929687</v>
      </c>
      <c r="AG134" s="64">
        <v>2</v>
      </c>
      <c r="AH134" s="64">
        <v>0</v>
      </c>
      <c r="AI134" s="64">
        <v>0</v>
      </c>
      <c r="AJ134" s="64">
        <v>0</v>
      </c>
      <c r="AK134" s="64">
        <v>2</v>
      </c>
      <c r="AL134" s="64">
        <v>0</v>
      </c>
      <c r="AM134" s="64">
        <v>2</v>
      </c>
      <c r="AN134" s="64">
        <v>2</v>
      </c>
      <c r="AO134" s="64">
        <v>0</v>
      </c>
      <c r="AP134" s="64">
        <v>0</v>
      </c>
      <c r="AQ134" s="64">
        <v>0</v>
      </c>
      <c r="AR134" s="64">
        <v>0</v>
      </c>
      <c r="AS134" s="64">
        <v>0</v>
      </c>
      <c r="AT134" s="64">
        <v>2</v>
      </c>
      <c r="AU134" s="64">
        <v>0</v>
      </c>
      <c r="AV134" s="64">
        <v>0</v>
      </c>
      <c r="AW134" s="64">
        <v>2</v>
      </c>
      <c r="AX134" s="64">
        <v>0</v>
      </c>
      <c r="AY134" s="64">
        <v>0</v>
      </c>
      <c r="AZ134" s="71"/>
      <c r="BA134" s="73">
        <v>202.82000732421875</v>
      </c>
      <c r="BB134" s="71">
        <f t="shared" ref="BB134:BB136" si="196">SUM(AG134:AZ136)</f>
        <v>118</v>
      </c>
      <c r="BC134" s="73">
        <f t="shared" ref="BC134:BC136" si="197">BA134+BB134</f>
        <v>320.82000732421875</v>
      </c>
      <c r="BD134" s="73">
        <f t="shared" ref="BD134:BD136" si="198">MIN(BC134,AF134)</f>
        <v>255.02999877929687</v>
      </c>
      <c r="BE134" s="73">
        <f t="shared" ref="BE134:BE136" si="199">IF( AND(ISNUMBER(BD$134),ISNUMBER(BD134)),(BD134-BD$134)/BD$134*100,"")</f>
        <v>0</v>
      </c>
    </row>
    <row r="135" spans="1:57">
      <c r="A135" s="43"/>
      <c r="B135" s="61" t="s">
        <v>310</v>
      </c>
      <c r="C135" s="61">
        <v>2000</v>
      </c>
      <c r="D135" s="45"/>
      <c r="E135" s="45"/>
      <c r="F135" s="61">
        <v>1</v>
      </c>
      <c r="G135" s="61" t="s">
        <v>130</v>
      </c>
      <c r="H135" s="61" t="s">
        <v>131</v>
      </c>
      <c r="I135" s="61" t="s">
        <v>132</v>
      </c>
      <c r="J135" s="60">
        <v>0</v>
      </c>
      <c r="K135" s="60">
        <v>0</v>
      </c>
      <c r="L135" s="60">
        <v>0</v>
      </c>
      <c r="M135" s="60">
        <v>2</v>
      </c>
      <c r="N135" s="60">
        <v>0</v>
      </c>
      <c r="O135" s="60">
        <v>0</v>
      </c>
      <c r="P135" s="60">
        <v>2</v>
      </c>
      <c r="Q135" s="60">
        <v>0</v>
      </c>
      <c r="R135" s="60">
        <v>0</v>
      </c>
      <c r="S135" s="60">
        <v>0</v>
      </c>
      <c r="T135" s="60">
        <v>0</v>
      </c>
      <c r="U135" s="60">
        <v>0</v>
      </c>
      <c r="V135" s="60">
        <v>0</v>
      </c>
      <c r="W135" s="60">
        <v>2</v>
      </c>
      <c r="X135" s="60">
        <v>2</v>
      </c>
      <c r="Y135" s="60">
        <v>0</v>
      </c>
      <c r="Z135" s="60">
        <v>2</v>
      </c>
      <c r="AA135" s="60">
        <v>0</v>
      </c>
      <c r="AB135" s="60">
        <v>0</v>
      </c>
      <c r="AC135" s="43"/>
      <c r="AD135" s="47"/>
      <c r="AE135" s="43"/>
      <c r="AF135" s="47"/>
      <c r="AG135" s="60">
        <v>0</v>
      </c>
      <c r="AH135" s="60">
        <v>0</v>
      </c>
      <c r="AI135" s="60">
        <v>0</v>
      </c>
      <c r="AJ135" s="60">
        <v>0</v>
      </c>
      <c r="AK135" s="60">
        <v>0</v>
      </c>
      <c r="AL135" s="60">
        <v>0</v>
      </c>
      <c r="AM135" s="60">
        <v>0</v>
      </c>
      <c r="AN135" s="60">
        <v>0</v>
      </c>
      <c r="AO135" s="60">
        <v>0</v>
      </c>
      <c r="AP135" s="60">
        <v>0</v>
      </c>
      <c r="AQ135" s="60">
        <v>0</v>
      </c>
      <c r="AR135" s="60">
        <v>0</v>
      </c>
      <c r="AS135" s="60">
        <v>50</v>
      </c>
      <c r="AT135" s="60">
        <v>50</v>
      </c>
      <c r="AU135" s="60">
        <v>0</v>
      </c>
      <c r="AV135" s="60">
        <v>0</v>
      </c>
      <c r="AW135" s="60">
        <v>0</v>
      </c>
      <c r="AX135" s="60">
        <v>2</v>
      </c>
      <c r="AY135" s="60">
        <v>0</v>
      </c>
      <c r="AZ135" s="43"/>
      <c r="BA135" s="47"/>
      <c r="BB135" s="43"/>
      <c r="BC135" s="47"/>
      <c r="BD135" s="47"/>
      <c r="BE135" s="47"/>
    </row>
    <row r="136" spans="1:57">
      <c r="A136" s="66"/>
      <c r="B136" s="67" t="s">
        <v>214</v>
      </c>
      <c r="C136" s="67">
        <v>2003</v>
      </c>
      <c r="D136" s="68"/>
      <c r="E136" s="68"/>
      <c r="F136" s="67">
        <v>1</v>
      </c>
      <c r="G136" s="67" t="s">
        <v>130</v>
      </c>
      <c r="H136" s="67" t="s">
        <v>131</v>
      </c>
      <c r="I136" s="67" t="s">
        <v>215</v>
      </c>
      <c r="J136" s="69">
        <v>0</v>
      </c>
      <c r="K136" s="69">
        <v>0</v>
      </c>
      <c r="L136" s="69">
        <v>0</v>
      </c>
      <c r="M136" s="69">
        <v>0</v>
      </c>
      <c r="N136" s="69">
        <v>0</v>
      </c>
      <c r="O136" s="69">
        <v>0</v>
      </c>
      <c r="P136" s="69">
        <v>0</v>
      </c>
      <c r="Q136" s="69">
        <v>0</v>
      </c>
      <c r="R136" s="69">
        <v>0</v>
      </c>
      <c r="S136" s="69">
        <v>0</v>
      </c>
      <c r="T136" s="69">
        <v>0</v>
      </c>
      <c r="U136" s="69">
        <v>0</v>
      </c>
      <c r="V136" s="69">
        <v>2</v>
      </c>
      <c r="W136" s="69">
        <v>0</v>
      </c>
      <c r="X136" s="69">
        <v>0</v>
      </c>
      <c r="Y136" s="69">
        <v>0</v>
      </c>
      <c r="Z136" s="69">
        <v>0</v>
      </c>
      <c r="AA136" s="69">
        <v>0</v>
      </c>
      <c r="AB136" s="69">
        <v>2</v>
      </c>
      <c r="AC136" s="66"/>
      <c r="AD136" s="70"/>
      <c r="AE136" s="66"/>
      <c r="AF136" s="70"/>
      <c r="AG136" s="69">
        <v>0</v>
      </c>
      <c r="AH136" s="69">
        <v>0</v>
      </c>
      <c r="AI136" s="69">
        <v>0</v>
      </c>
      <c r="AJ136" s="69">
        <v>0</v>
      </c>
      <c r="AK136" s="69">
        <v>0</v>
      </c>
      <c r="AL136" s="69">
        <v>0</v>
      </c>
      <c r="AM136" s="69">
        <v>0</v>
      </c>
      <c r="AN136" s="69">
        <v>0</v>
      </c>
      <c r="AO136" s="69">
        <v>0</v>
      </c>
      <c r="AP136" s="69">
        <v>0</v>
      </c>
      <c r="AQ136" s="69">
        <v>0</v>
      </c>
      <c r="AR136" s="69">
        <v>2</v>
      </c>
      <c r="AS136" s="69">
        <v>0</v>
      </c>
      <c r="AT136" s="69">
        <v>0</v>
      </c>
      <c r="AU136" s="69">
        <v>0</v>
      </c>
      <c r="AV136" s="69">
        <v>0</v>
      </c>
      <c r="AW136" s="69">
        <v>0</v>
      </c>
      <c r="AX136" s="69">
        <v>0</v>
      </c>
      <c r="AY136" s="69">
        <v>2</v>
      </c>
      <c r="AZ136" s="66"/>
      <c r="BA136" s="70"/>
      <c r="BB136" s="66"/>
      <c r="BC136" s="70"/>
      <c r="BD136" s="70"/>
      <c r="BE136" s="70"/>
    </row>
    <row r="137" spans="1:57" ht="90">
      <c r="A137" s="71">
        <v>9</v>
      </c>
      <c r="B137" s="65" t="s">
        <v>150</v>
      </c>
      <c r="C137" s="65">
        <v>2001</v>
      </c>
      <c r="D137" s="72">
        <v>2003</v>
      </c>
      <c r="E137" s="72">
        <v>2001</v>
      </c>
      <c r="F137" s="65">
        <v>1</v>
      </c>
      <c r="G137" s="65" t="s">
        <v>19</v>
      </c>
      <c r="H137" s="65" t="s">
        <v>151</v>
      </c>
      <c r="I137" s="65" t="s">
        <v>152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2</v>
      </c>
      <c r="X137" s="64">
        <v>0</v>
      </c>
      <c r="Y137" s="64">
        <v>0</v>
      </c>
      <c r="Z137" s="64">
        <v>0</v>
      </c>
      <c r="AA137" s="64">
        <v>0</v>
      </c>
      <c r="AB137" s="64">
        <v>0</v>
      </c>
      <c r="AC137" s="71"/>
      <c r="AD137" s="73">
        <v>258.1099853515625</v>
      </c>
      <c r="AE137" s="71">
        <f t="shared" ref="AE137:AE139" si="200">SUM(J137:AC139)</f>
        <v>64</v>
      </c>
      <c r="AF137" s="73">
        <f t="shared" ref="AF137:AF139" si="201">AD137+AE137</f>
        <v>322.1099853515625</v>
      </c>
      <c r="AG137" s="64">
        <v>0</v>
      </c>
      <c r="AH137" s="64">
        <v>0</v>
      </c>
      <c r="AI137" s="64">
        <v>0</v>
      </c>
      <c r="AJ137" s="64">
        <v>0</v>
      </c>
      <c r="AK137" s="64">
        <v>0</v>
      </c>
      <c r="AL137" s="64">
        <v>0</v>
      </c>
      <c r="AM137" s="64">
        <v>0</v>
      </c>
      <c r="AN137" s="64">
        <v>0</v>
      </c>
      <c r="AO137" s="64">
        <v>0</v>
      </c>
      <c r="AP137" s="64">
        <v>0</v>
      </c>
      <c r="AQ137" s="64">
        <v>0</v>
      </c>
      <c r="AR137" s="64">
        <v>0</v>
      </c>
      <c r="AS137" s="64">
        <v>0</v>
      </c>
      <c r="AT137" s="64">
        <v>0</v>
      </c>
      <c r="AU137" s="64">
        <v>0</v>
      </c>
      <c r="AV137" s="64">
        <v>0</v>
      </c>
      <c r="AW137" s="64">
        <v>0</v>
      </c>
      <c r="AX137" s="64">
        <v>0</v>
      </c>
      <c r="AY137" s="64">
        <v>0</v>
      </c>
      <c r="AZ137" s="71"/>
      <c r="BA137" s="73">
        <v>200.78999328613281</v>
      </c>
      <c r="BB137" s="71">
        <f t="shared" ref="BB137:BB139" si="202">SUM(AG137:AZ139)</f>
        <v>62</v>
      </c>
      <c r="BC137" s="73">
        <f t="shared" ref="BC137:BC139" si="203">BA137+BB137</f>
        <v>262.78999328613281</v>
      </c>
      <c r="BD137" s="73">
        <f t="shared" ref="BD137:BD139" si="204">MIN(BC137,AF137)</f>
        <v>262.78999328613281</v>
      </c>
      <c r="BE137" s="73">
        <f t="shared" ref="BE137:BE139" si="205">IF( AND(ISNUMBER(BD$137),ISNUMBER(BD137)),(BD137-BD$137)/BD$137*100,"")</f>
        <v>0</v>
      </c>
    </row>
    <row r="138" spans="1:57" ht="90">
      <c r="A138" s="43"/>
      <c r="B138" s="61" t="s">
        <v>280</v>
      </c>
      <c r="C138" s="61">
        <v>2003</v>
      </c>
      <c r="D138" s="45"/>
      <c r="E138" s="45"/>
      <c r="F138" s="61">
        <v>1</v>
      </c>
      <c r="G138" s="61" t="s">
        <v>19</v>
      </c>
      <c r="H138" s="61" t="s">
        <v>151</v>
      </c>
      <c r="I138" s="61" t="s">
        <v>152</v>
      </c>
      <c r="J138" s="60">
        <v>0</v>
      </c>
      <c r="K138" s="60">
        <v>0</v>
      </c>
      <c r="L138" s="60">
        <v>0</v>
      </c>
      <c r="M138" s="60">
        <v>0</v>
      </c>
      <c r="N138" s="60">
        <v>0</v>
      </c>
      <c r="O138" s="60">
        <v>0</v>
      </c>
      <c r="P138" s="60">
        <v>2</v>
      </c>
      <c r="Q138" s="60">
        <v>0</v>
      </c>
      <c r="R138" s="60">
        <v>0</v>
      </c>
      <c r="S138" s="60">
        <v>0</v>
      </c>
      <c r="T138" s="60">
        <v>0</v>
      </c>
      <c r="U138" s="60">
        <v>2</v>
      </c>
      <c r="V138" s="60">
        <v>0</v>
      </c>
      <c r="W138" s="60">
        <v>0</v>
      </c>
      <c r="X138" s="60">
        <v>0</v>
      </c>
      <c r="Y138" s="60">
        <v>0</v>
      </c>
      <c r="Z138" s="60">
        <v>0</v>
      </c>
      <c r="AA138" s="60">
        <v>0</v>
      </c>
      <c r="AB138" s="60">
        <v>0</v>
      </c>
      <c r="AC138" s="43"/>
      <c r="AD138" s="47"/>
      <c r="AE138" s="43"/>
      <c r="AF138" s="47"/>
      <c r="AG138" s="60">
        <v>0</v>
      </c>
      <c r="AH138" s="60">
        <v>0</v>
      </c>
      <c r="AI138" s="60">
        <v>0</v>
      </c>
      <c r="AJ138" s="60">
        <v>2</v>
      </c>
      <c r="AK138" s="60">
        <v>2</v>
      </c>
      <c r="AL138" s="60">
        <v>0</v>
      </c>
      <c r="AM138" s="60">
        <v>0</v>
      </c>
      <c r="AN138" s="60">
        <v>0</v>
      </c>
      <c r="AO138" s="60">
        <v>0</v>
      </c>
      <c r="AP138" s="60">
        <v>0</v>
      </c>
      <c r="AQ138" s="60">
        <v>0</v>
      </c>
      <c r="AR138" s="60">
        <v>2</v>
      </c>
      <c r="AS138" s="60">
        <v>0</v>
      </c>
      <c r="AT138" s="60">
        <v>0</v>
      </c>
      <c r="AU138" s="60">
        <v>0</v>
      </c>
      <c r="AV138" s="60">
        <v>0</v>
      </c>
      <c r="AW138" s="60">
        <v>0</v>
      </c>
      <c r="AX138" s="60">
        <v>0</v>
      </c>
      <c r="AY138" s="60">
        <v>0</v>
      </c>
      <c r="AZ138" s="43"/>
      <c r="BA138" s="47"/>
      <c r="BB138" s="43"/>
      <c r="BC138" s="47"/>
      <c r="BD138" s="47"/>
      <c r="BE138" s="47"/>
    </row>
    <row r="139" spans="1:57" ht="90">
      <c r="A139" s="66"/>
      <c r="B139" s="67" t="s">
        <v>276</v>
      </c>
      <c r="C139" s="67">
        <v>2003</v>
      </c>
      <c r="D139" s="68"/>
      <c r="E139" s="68"/>
      <c r="F139" s="67">
        <v>3</v>
      </c>
      <c r="G139" s="67" t="s">
        <v>19</v>
      </c>
      <c r="H139" s="67" t="s">
        <v>151</v>
      </c>
      <c r="I139" s="67" t="s">
        <v>152</v>
      </c>
      <c r="J139" s="69">
        <v>0</v>
      </c>
      <c r="K139" s="69">
        <v>0</v>
      </c>
      <c r="L139" s="69">
        <v>0</v>
      </c>
      <c r="M139" s="69">
        <v>0</v>
      </c>
      <c r="N139" s="69">
        <v>2</v>
      </c>
      <c r="O139" s="69">
        <v>2</v>
      </c>
      <c r="P139" s="69">
        <v>2</v>
      </c>
      <c r="Q139" s="69">
        <v>0</v>
      </c>
      <c r="R139" s="69">
        <v>0</v>
      </c>
      <c r="S139" s="69">
        <v>0</v>
      </c>
      <c r="T139" s="69">
        <v>0</v>
      </c>
      <c r="U139" s="69">
        <v>50</v>
      </c>
      <c r="V139" s="69">
        <v>0</v>
      </c>
      <c r="W139" s="69">
        <v>2</v>
      </c>
      <c r="X139" s="69">
        <v>0</v>
      </c>
      <c r="Y139" s="69">
        <v>0</v>
      </c>
      <c r="Z139" s="69">
        <v>0</v>
      </c>
      <c r="AA139" s="69">
        <v>0</v>
      </c>
      <c r="AB139" s="69">
        <v>0</v>
      </c>
      <c r="AC139" s="66"/>
      <c r="AD139" s="70"/>
      <c r="AE139" s="66"/>
      <c r="AF139" s="70"/>
      <c r="AG139" s="69">
        <v>0</v>
      </c>
      <c r="AH139" s="69">
        <v>0</v>
      </c>
      <c r="AI139" s="69">
        <v>2</v>
      </c>
      <c r="AJ139" s="69">
        <v>0</v>
      </c>
      <c r="AK139" s="69">
        <v>2</v>
      </c>
      <c r="AL139" s="69">
        <v>0</v>
      </c>
      <c r="AM139" s="69">
        <v>0</v>
      </c>
      <c r="AN139" s="69">
        <v>0</v>
      </c>
      <c r="AO139" s="69">
        <v>0</v>
      </c>
      <c r="AP139" s="69">
        <v>0</v>
      </c>
      <c r="AQ139" s="69">
        <v>0</v>
      </c>
      <c r="AR139" s="69">
        <v>50</v>
      </c>
      <c r="AS139" s="69">
        <v>0</v>
      </c>
      <c r="AT139" s="69">
        <v>0</v>
      </c>
      <c r="AU139" s="69">
        <v>0</v>
      </c>
      <c r="AV139" s="69">
        <v>0</v>
      </c>
      <c r="AW139" s="69">
        <v>0</v>
      </c>
      <c r="AX139" s="69">
        <v>0</v>
      </c>
      <c r="AY139" s="69">
        <v>2</v>
      </c>
      <c r="AZ139" s="66"/>
      <c r="BA139" s="70"/>
      <c r="BB139" s="66"/>
      <c r="BC139" s="70"/>
      <c r="BD139" s="70"/>
      <c r="BE139" s="70"/>
    </row>
    <row r="140" spans="1:57">
      <c r="A140" s="2"/>
      <c r="B140" s="48"/>
      <c r="C140" s="48"/>
      <c r="D140" s="48"/>
      <c r="E140" s="48"/>
      <c r="F140" s="48"/>
      <c r="G140" s="48"/>
      <c r="H140" s="48"/>
      <c r="I140" s="4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1:57" ht="18.75">
      <c r="A141" s="57" t="s">
        <v>883</v>
      </c>
      <c r="B141" s="57"/>
      <c r="C141" s="57"/>
      <c r="D141" s="57"/>
      <c r="E141" s="57"/>
      <c r="F141" s="57"/>
      <c r="G141" s="57"/>
      <c r="H141" s="57"/>
      <c r="I141" s="57"/>
      <c r="J141" s="57"/>
    </row>
    <row r="142" spans="1:57">
      <c r="A142" s="28" t="s">
        <v>818</v>
      </c>
      <c r="B142" s="28" t="s">
        <v>1</v>
      </c>
      <c r="C142" s="28" t="s">
        <v>2</v>
      </c>
      <c r="D142" s="28" t="s">
        <v>493</v>
      </c>
      <c r="E142" s="28" t="s">
        <v>494</v>
      </c>
      <c r="F142" s="28" t="s">
        <v>3</v>
      </c>
      <c r="G142" s="28" t="s">
        <v>4</v>
      </c>
      <c r="H142" s="28" t="s">
        <v>5</v>
      </c>
      <c r="I142" s="28" t="s">
        <v>6</v>
      </c>
      <c r="J142" s="30" t="s">
        <v>820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2"/>
      <c r="AG142" s="30" t="s">
        <v>824</v>
      </c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2"/>
      <c r="BD142" s="28" t="s">
        <v>825</v>
      </c>
      <c r="BE142" s="28" t="s">
        <v>826</v>
      </c>
    </row>
    <row r="143" spans="1:57" ht="30">
      <c r="A143" s="29"/>
      <c r="B143" s="29"/>
      <c r="C143" s="29"/>
      <c r="D143" s="29"/>
      <c r="E143" s="29"/>
      <c r="F143" s="29"/>
      <c r="G143" s="29"/>
      <c r="H143" s="29"/>
      <c r="I143" s="29"/>
      <c r="J143" s="33">
        <v>1</v>
      </c>
      <c r="K143" s="33">
        <v>2</v>
      </c>
      <c r="L143" s="33">
        <v>3</v>
      </c>
      <c r="M143" s="33">
        <v>4</v>
      </c>
      <c r="N143" s="33">
        <v>5</v>
      </c>
      <c r="O143" s="33">
        <v>6</v>
      </c>
      <c r="P143" s="33">
        <v>7</v>
      </c>
      <c r="Q143" s="33">
        <v>8</v>
      </c>
      <c r="R143" s="33">
        <v>9</v>
      </c>
      <c r="S143" s="33">
        <v>10</v>
      </c>
      <c r="T143" s="33">
        <v>11</v>
      </c>
      <c r="U143" s="33">
        <v>12</v>
      </c>
      <c r="V143" s="33">
        <v>13</v>
      </c>
      <c r="W143" s="33">
        <v>14</v>
      </c>
      <c r="X143" s="33">
        <v>15</v>
      </c>
      <c r="Y143" s="33">
        <v>16</v>
      </c>
      <c r="Z143" s="33">
        <v>17</v>
      </c>
      <c r="AA143" s="33">
        <v>18</v>
      </c>
      <c r="AB143" s="33">
        <v>19</v>
      </c>
      <c r="AC143" s="33" t="s">
        <v>1145</v>
      </c>
      <c r="AD143" s="33" t="s">
        <v>821</v>
      </c>
      <c r="AE143" s="33" t="s">
        <v>822</v>
      </c>
      <c r="AF143" s="33" t="s">
        <v>823</v>
      </c>
      <c r="AG143" s="33">
        <v>1</v>
      </c>
      <c r="AH143" s="33">
        <v>2</v>
      </c>
      <c r="AI143" s="33">
        <v>3</v>
      </c>
      <c r="AJ143" s="33">
        <v>4</v>
      </c>
      <c r="AK143" s="33">
        <v>5</v>
      </c>
      <c r="AL143" s="33">
        <v>6</v>
      </c>
      <c r="AM143" s="33">
        <v>7</v>
      </c>
      <c r="AN143" s="33">
        <v>8</v>
      </c>
      <c r="AO143" s="33">
        <v>9</v>
      </c>
      <c r="AP143" s="33">
        <v>10</v>
      </c>
      <c r="AQ143" s="33">
        <v>11</v>
      </c>
      <c r="AR143" s="33">
        <v>12</v>
      </c>
      <c r="AS143" s="33">
        <v>13</v>
      </c>
      <c r="AT143" s="33">
        <v>14</v>
      </c>
      <c r="AU143" s="33">
        <v>15</v>
      </c>
      <c r="AV143" s="33">
        <v>16</v>
      </c>
      <c r="AW143" s="33">
        <v>17</v>
      </c>
      <c r="AX143" s="33">
        <v>18</v>
      </c>
      <c r="AY143" s="33">
        <v>19</v>
      </c>
      <c r="AZ143" s="33" t="s">
        <v>1145</v>
      </c>
      <c r="BA143" s="33" t="s">
        <v>821</v>
      </c>
      <c r="BB143" s="33" t="s">
        <v>822</v>
      </c>
      <c r="BC143" s="33" t="s">
        <v>823</v>
      </c>
      <c r="BD143" s="29"/>
      <c r="BE143" s="29"/>
    </row>
    <row r="144" spans="1:57" ht="45">
      <c r="A144" s="42">
        <v>1</v>
      </c>
      <c r="B144" s="39" t="s">
        <v>434</v>
      </c>
      <c r="C144" s="39">
        <v>2001</v>
      </c>
      <c r="D144" s="44">
        <v>2003</v>
      </c>
      <c r="E144" s="44">
        <v>2000</v>
      </c>
      <c r="F144" s="39" t="s">
        <v>18</v>
      </c>
      <c r="G144" s="39" t="s">
        <v>302</v>
      </c>
      <c r="H144" s="39" t="s">
        <v>435</v>
      </c>
      <c r="I144" s="39" t="s">
        <v>304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42"/>
      <c r="AD144" s="46">
        <v>123.11000061035156</v>
      </c>
      <c r="AE144" s="42">
        <f t="shared" ref="AE144:AE146" si="206">SUM(J144:AC146)</f>
        <v>4</v>
      </c>
      <c r="AF144" s="46">
        <f t="shared" ref="AF144:AF146" si="207">AD144+AE144</f>
        <v>127.11000061035156</v>
      </c>
      <c r="AG144" s="38">
        <v>0</v>
      </c>
      <c r="AH144" s="38">
        <v>2</v>
      </c>
      <c r="AI144" s="38">
        <v>0</v>
      </c>
      <c r="AJ144" s="38">
        <v>0</v>
      </c>
      <c r="AK144" s="38">
        <v>0</v>
      </c>
      <c r="AL144" s="38">
        <v>0</v>
      </c>
      <c r="AM144" s="38">
        <v>0</v>
      </c>
      <c r="AN144" s="38">
        <v>0</v>
      </c>
      <c r="AO144" s="38">
        <v>0</v>
      </c>
      <c r="AP144" s="38">
        <v>0</v>
      </c>
      <c r="AQ144" s="38">
        <v>0</v>
      </c>
      <c r="AR144" s="38">
        <v>0</v>
      </c>
      <c r="AS144" s="38">
        <v>0</v>
      </c>
      <c r="AT144" s="38">
        <v>0</v>
      </c>
      <c r="AU144" s="38">
        <v>0</v>
      </c>
      <c r="AV144" s="38">
        <v>0</v>
      </c>
      <c r="AW144" s="38">
        <v>0</v>
      </c>
      <c r="AX144" s="38">
        <v>0</v>
      </c>
      <c r="AY144" s="38">
        <v>0</v>
      </c>
      <c r="AZ144" s="42"/>
      <c r="BA144" s="46">
        <v>121.43000030517578</v>
      </c>
      <c r="BB144" s="42">
        <f t="shared" ref="BB144:BB146" si="208">SUM(AG144:AZ146)</f>
        <v>10</v>
      </c>
      <c r="BC144" s="46">
        <f t="shared" ref="BC144:BC146" si="209">BA144+BB144</f>
        <v>131.43000030517578</v>
      </c>
      <c r="BD144" s="46">
        <f t="shared" ref="BD144:BD146" si="210">MIN(BC144,AF144)</f>
        <v>127.11000061035156</v>
      </c>
      <c r="BE144" s="46">
        <f t="shared" ref="BE144:BE146" si="211">IF( AND(ISNUMBER(BD$144),ISNUMBER(BD144)),(BD144-BD$144)/BD$144*100,"")</f>
        <v>0</v>
      </c>
    </row>
    <row r="145" spans="1:57" ht="75">
      <c r="A145" s="43"/>
      <c r="B145" s="17" t="s">
        <v>381</v>
      </c>
      <c r="C145" s="17">
        <v>2003</v>
      </c>
      <c r="D145" s="45"/>
      <c r="E145" s="45"/>
      <c r="F145" s="17" t="s">
        <v>18</v>
      </c>
      <c r="G145" s="17" t="s">
        <v>36</v>
      </c>
      <c r="H145" s="17" t="s">
        <v>37</v>
      </c>
      <c r="I145" s="17" t="s">
        <v>38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2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43"/>
      <c r="AD145" s="47"/>
      <c r="AE145" s="43"/>
      <c r="AF145" s="47"/>
      <c r="AG145" s="5">
        <v>0</v>
      </c>
      <c r="AH145" s="5">
        <v>0</v>
      </c>
      <c r="AI145" s="5">
        <v>0</v>
      </c>
      <c r="AJ145" s="5">
        <v>2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2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43"/>
      <c r="BA145" s="47"/>
      <c r="BB145" s="43"/>
      <c r="BC145" s="47"/>
      <c r="BD145" s="47"/>
      <c r="BE145" s="47"/>
    </row>
    <row r="146" spans="1:57" ht="45">
      <c r="A146" s="49"/>
      <c r="B146" s="50" t="s">
        <v>319</v>
      </c>
      <c r="C146" s="50">
        <v>2000</v>
      </c>
      <c r="D146" s="51"/>
      <c r="E146" s="51"/>
      <c r="F146" s="50">
        <v>2</v>
      </c>
      <c r="G146" s="50" t="s">
        <v>36</v>
      </c>
      <c r="H146" s="50" t="s">
        <v>139</v>
      </c>
      <c r="I146" s="50" t="s">
        <v>320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2</v>
      </c>
      <c r="AC146" s="49"/>
      <c r="AD146" s="53"/>
      <c r="AE146" s="49"/>
      <c r="AF146" s="53"/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2</v>
      </c>
      <c r="AX146" s="52">
        <v>2</v>
      </c>
      <c r="AY146" s="52">
        <v>0</v>
      </c>
      <c r="AZ146" s="49"/>
      <c r="BA146" s="53"/>
      <c r="BB146" s="49"/>
      <c r="BC146" s="53"/>
      <c r="BD146" s="53"/>
      <c r="BE146" s="53"/>
    </row>
    <row r="147" spans="1:57" ht="30">
      <c r="A147" s="42">
        <v>2</v>
      </c>
      <c r="B147" s="48" t="s">
        <v>174</v>
      </c>
      <c r="C147" s="48">
        <v>2000</v>
      </c>
      <c r="D147" s="44">
        <v>2000</v>
      </c>
      <c r="E147" s="44">
        <v>2000</v>
      </c>
      <c r="F147" s="48">
        <v>1</v>
      </c>
      <c r="G147" s="48" t="s">
        <v>105</v>
      </c>
      <c r="H147" s="48" t="s">
        <v>175</v>
      </c>
      <c r="I147" s="48" t="s">
        <v>176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0</v>
      </c>
      <c r="AA147" s="2">
        <v>0</v>
      </c>
      <c r="AB147" s="2">
        <v>0</v>
      </c>
      <c r="AC147" s="42"/>
      <c r="AD147" s="46">
        <v>131</v>
      </c>
      <c r="AE147" s="42">
        <f t="shared" ref="AE147:AE149" si="212">SUM(J147:AC149)</f>
        <v>104</v>
      </c>
      <c r="AF147" s="46">
        <f t="shared" ref="AF147:AF149" si="213">AD147+AE147</f>
        <v>235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2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42"/>
      <c r="BA147" s="46">
        <v>122.63999938964844</v>
      </c>
      <c r="BB147" s="42">
        <f t="shared" ref="BB147:BB149" si="214">SUM(AG147:AZ149)</f>
        <v>6</v>
      </c>
      <c r="BC147" s="46">
        <f t="shared" ref="BC147:BC149" si="215">BA147+BB147</f>
        <v>128.63999938964844</v>
      </c>
      <c r="BD147" s="46">
        <f t="shared" ref="BD147:BD149" si="216">MIN(BC147,AF147)</f>
        <v>128.63999938964844</v>
      </c>
      <c r="BE147" s="46">
        <f t="shared" ref="BE147:BE149" si="217">IF( AND(ISNUMBER(BD$147),ISNUMBER(BD147)),(BD147-BD$147)/BD$147*100,"")</f>
        <v>0</v>
      </c>
    </row>
    <row r="148" spans="1:57" ht="45">
      <c r="A148" s="43"/>
      <c r="B148" s="17" t="s">
        <v>353</v>
      </c>
      <c r="C148" s="17">
        <v>2000</v>
      </c>
      <c r="D148" s="45"/>
      <c r="E148" s="45"/>
      <c r="F148" s="17" t="s">
        <v>18</v>
      </c>
      <c r="G148" s="17" t="s">
        <v>105</v>
      </c>
      <c r="H148" s="17" t="s">
        <v>106</v>
      </c>
      <c r="I148" s="17" t="s">
        <v>354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43"/>
      <c r="AD148" s="47"/>
      <c r="AE148" s="43"/>
      <c r="AF148" s="47"/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43"/>
      <c r="BA148" s="47"/>
      <c r="BB148" s="43"/>
      <c r="BC148" s="47"/>
      <c r="BD148" s="47"/>
      <c r="BE148" s="47"/>
    </row>
    <row r="149" spans="1:57" ht="30">
      <c r="A149" s="49"/>
      <c r="B149" s="50" t="s">
        <v>205</v>
      </c>
      <c r="C149" s="50">
        <v>2000</v>
      </c>
      <c r="D149" s="51"/>
      <c r="E149" s="51"/>
      <c r="F149" s="50">
        <v>1</v>
      </c>
      <c r="G149" s="50" t="s">
        <v>105</v>
      </c>
      <c r="H149" s="50" t="s">
        <v>175</v>
      </c>
      <c r="I149" s="50" t="s">
        <v>176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2</v>
      </c>
      <c r="W149" s="52">
        <v>50</v>
      </c>
      <c r="X149" s="52">
        <v>50</v>
      </c>
      <c r="Y149" s="52">
        <v>0</v>
      </c>
      <c r="Z149" s="52">
        <v>0</v>
      </c>
      <c r="AA149" s="52">
        <v>0</v>
      </c>
      <c r="AB149" s="52">
        <v>0</v>
      </c>
      <c r="AC149" s="49"/>
      <c r="AD149" s="53"/>
      <c r="AE149" s="49"/>
      <c r="AF149" s="53"/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2</v>
      </c>
      <c r="AU149" s="52">
        <v>0</v>
      </c>
      <c r="AV149" s="52">
        <v>2</v>
      </c>
      <c r="AW149" s="52">
        <v>0</v>
      </c>
      <c r="AX149" s="52">
        <v>0</v>
      </c>
      <c r="AY149" s="52">
        <v>0</v>
      </c>
      <c r="AZ149" s="49"/>
      <c r="BA149" s="53"/>
      <c r="BB149" s="49"/>
      <c r="BC149" s="53"/>
      <c r="BD149" s="53"/>
      <c r="BE149" s="53"/>
    </row>
    <row r="150" spans="1:57" ht="45">
      <c r="A150" s="42">
        <v>3</v>
      </c>
      <c r="B150" s="48" t="s">
        <v>253</v>
      </c>
      <c r="C150" s="48">
        <v>2000</v>
      </c>
      <c r="D150" s="44">
        <v>2001</v>
      </c>
      <c r="E150" s="44">
        <v>2000</v>
      </c>
      <c r="F150" s="48" t="s">
        <v>18</v>
      </c>
      <c r="G150" s="48" t="s">
        <v>45</v>
      </c>
      <c r="H150" s="48" t="s">
        <v>96</v>
      </c>
      <c r="I150" s="48" t="s">
        <v>97</v>
      </c>
      <c r="J150" s="2">
        <v>0</v>
      </c>
      <c r="K150" s="2">
        <v>0</v>
      </c>
      <c r="L150" s="2">
        <v>0</v>
      </c>
      <c r="M150" s="2">
        <v>2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50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42"/>
      <c r="AD150" s="46">
        <v>117.81999969482422</v>
      </c>
      <c r="AE150" s="42">
        <f t="shared" ref="AE150:AE152" si="218">SUM(J150:AC152)</f>
        <v>58</v>
      </c>
      <c r="AF150" s="46">
        <f t="shared" ref="AF150:AF152" si="219">AD150+AE150</f>
        <v>175.81999969482422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2</v>
      </c>
      <c r="AW150" s="2">
        <v>0</v>
      </c>
      <c r="AX150" s="2">
        <v>0</v>
      </c>
      <c r="AY150" s="2">
        <v>0</v>
      </c>
      <c r="AZ150" s="42"/>
      <c r="BA150" s="46">
        <v>128.02999877929687</v>
      </c>
      <c r="BB150" s="42">
        <f t="shared" ref="BB150:BB152" si="220">SUM(AG150:AZ152)</f>
        <v>14</v>
      </c>
      <c r="BC150" s="46">
        <f t="shared" ref="BC150:BC152" si="221">BA150+BB150</f>
        <v>142.02999877929687</v>
      </c>
      <c r="BD150" s="46">
        <f t="shared" ref="BD150:BD152" si="222">MIN(BC150,AF150)</f>
        <v>142.02999877929687</v>
      </c>
      <c r="BE150" s="46">
        <f t="shared" ref="BE150:BE152" si="223">IF( AND(ISNUMBER(BD$150),ISNUMBER(BD150)),(BD150-BD$150)/BD$150*100,"")</f>
        <v>0</v>
      </c>
    </row>
    <row r="151" spans="1:57" ht="45">
      <c r="A151" s="43"/>
      <c r="B151" s="17" t="s">
        <v>400</v>
      </c>
      <c r="C151" s="17">
        <v>2000</v>
      </c>
      <c r="D151" s="45"/>
      <c r="E151" s="45"/>
      <c r="F151" s="17">
        <v>1</v>
      </c>
      <c r="G151" s="17" t="s">
        <v>45</v>
      </c>
      <c r="H151" s="17" t="s">
        <v>96</v>
      </c>
      <c r="I151" s="17" t="s">
        <v>222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2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43"/>
      <c r="AD151" s="47"/>
      <c r="AE151" s="43"/>
      <c r="AF151" s="47"/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2</v>
      </c>
      <c r="AU151" s="5">
        <v>0</v>
      </c>
      <c r="AV151" s="5">
        <v>0</v>
      </c>
      <c r="AW151" s="5">
        <v>2</v>
      </c>
      <c r="AX151" s="5">
        <v>0</v>
      </c>
      <c r="AY151" s="5">
        <v>0</v>
      </c>
      <c r="AZ151" s="43"/>
      <c r="BA151" s="47"/>
      <c r="BB151" s="43"/>
      <c r="BC151" s="47"/>
      <c r="BD151" s="47"/>
      <c r="BE151" s="47"/>
    </row>
    <row r="152" spans="1:57" ht="45">
      <c r="A152" s="49"/>
      <c r="B152" s="50" t="s">
        <v>95</v>
      </c>
      <c r="C152" s="50">
        <v>2001</v>
      </c>
      <c r="D152" s="51"/>
      <c r="E152" s="51"/>
      <c r="F152" s="50">
        <v>1</v>
      </c>
      <c r="G152" s="50" t="s">
        <v>45</v>
      </c>
      <c r="H152" s="50" t="s">
        <v>96</v>
      </c>
      <c r="I152" s="50" t="s">
        <v>97</v>
      </c>
      <c r="J152" s="52">
        <v>0</v>
      </c>
      <c r="K152" s="52">
        <v>0</v>
      </c>
      <c r="L152" s="52">
        <v>0</v>
      </c>
      <c r="M152" s="52">
        <v>2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2</v>
      </c>
      <c r="Z152" s="52">
        <v>0</v>
      </c>
      <c r="AA152" s="52">
        <v>0</v>
      </c>
      <c r="AB152" s="52">
        <v>0</v>
      </c>
      <c r="AC152" s="49"/>
      <c r="AD152" s="53"/>
      <c r="AE152" s="49"/>
      <c r="AF152" s="53"/>
      <c r="AG152" s="52">
        <v>0</v>
      </c>
      <c r="AH152" s="52">
        <v>0</v>
      </c>
      <c r="AI152" s="52">
        <v>0</v>
      </c>
      <c r="AJ152" s="52">
        <v>0</v>
      </c>
      <c r="AK152" s="52">
        <v>2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2</v>
      </c>
      <c r="AU152" s="52">
        <v>0</v>
      </c>
      <c r="AV152" s="52">
        <v>0</v>
      </c>
      <c r="AW152" s="52">
        <v>2</v>
      </c>
      <c r="AX152" s="52">
        <v>0</v>
      </c>
      <c r="AY152" s="52">
        <v>2</v>
      </c>
      <c r="AZ152" s="49"/>
      <c r="BA152" s="53"/>
      <c r="BB152" s="49"/>
      <c r="BC152" s="53"/>
      <c r="BD152" s="53"/>
      <c r="BE152" s="53"/>
    </row>
    <row r="153" spans="1:57" ht="30">
      <c r="A153" s="42">
        <v>4</v>
      </c>
      <c r="B153" s="48" t="s">
        <v>306</v>
      </c>
      <c r="C153" s="48">
        <v>2001</v>
      </c>
      <c r="D153" s="44">
        <v>2002</v>
      </c>
      <c r="E153" s="44">
        <v>2001</v>
      </c>
      <c r="F153" s="48">
        <v>1</v>
      </c>
      <c r="G153" s="48" t="s">
        <v>67</v>
      </c>
      <c r="H153" s="48" t="s">
        <v>171</v>
      </c>
      <c r="I153" s="48" t="s">
        <v>172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2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42"/>
      <c r="AD153" s="46">
        <v>136.72999572753906</v>
      </c>
      <c r="AE153" s="42">
        <f t="shared" ref="AE153:AE155" si="224">SUM(J153:AC155)</f>
        <v>8</v>
      </c>
      <c r="AF153" s="46">
        <f t="shared" ref="AF153:AF155" si="225">AD153+AE153</f>
        <v>144.72999572753906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2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2</v>
      </c>
      <c r="AX153" s="2">
        <v>0</v>
      </c>
      <c r="AY153" s="2">
        <v>0</v>
      </c>
      <c r="AZ153" s="42"/>
      <c r="BA153" s="46">
        <v>133.77999877929687</v>
      </c>
      <c r="BB153" s="42">
        <f t="shared" ref="BB153:BB155" si="226">SUM(AG153:AZ155)</f>
        <v>6</v>
      </c>
      <c r="BC153" s="46">
        <f t="shared" ref="BC153:BC155" si="227">BA153+BB153</f>
        <v>139.77999877929687</v>
      </c>
      <c r="BD153" s="46">
        <f t="shared" ref="BD153:BD155" si="228">MIN(BC153,AF153)</f>
        <v>139.77999877929687</v>
      </c>
      <c r="BE153" s="46">
        <f t="shared" ref="BE153:BE155" si="229">IF( AND(ISNUMBER(BD$153),ISNUMBER(BD153)),(BD153-BD$153)/BD$153*100,"")</f>
        <v>0</v>
      </c>
    </row>
    <row r="154" spans="1:57" ht="30">
      <c r="A154" s="43"/>
      <c r="B154" s="17" t="s">
        <v>207</v>
      </c>
      <c r="C154" s="17">
        <v>2002</v>
      </c>
      <c r="D154" s="45"/>
      <c r="E154" s="45"/>
      <c r="F154" s="17">
        <v>1</v>
      </c>
      <c r="G154" s="17" t="s">
        <v>67</v>
      </c>
      <c r="H154" s="17" t="s">
        <v>171</v>
      </c>
      <c r="I154" s="17" t="s">
        <v>172</v>
      </c>
      <c r="J154" s="5">
        <v>0</v>
      </c>
      <c r="K154" s="5">
        <v>0</v>
      </c>
      <c r="L154" s="5">
        <v>0</v>
      </c>
      <c r="M154" s="5">
        <v>0</v>
      </c>
      <c r="N154" s="5">
        <v>2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2</v>
      </c>
      <c r="Y154" s="5">
        <v>0</v>
      </c>
      <c r="Z154" s="5">
        <v>0</v>
      </c>
      <c r="AA154" s="5">
        <v>0</v>
      </c>
      <c r="AB154" s="5">
        <v>0</v>
      </c>
      <c r="AC154" s="43"/>
      <c r="AD154" s="47"/>
      <c r="AE154" s="43"/>
      <c r="AF154" s="47"/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2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43"/>
      <c r="BA154" s="47"/>
      <c r="BB154" s="43"/>
      <c r="BC154" s="47"/>
      <c r="BD154" s="47"/>
      <c r="BE154" s="47"/>
    </row>
    <row r="155" spans="1:57" ht="75">
      <c r="A155" s="43"/>
      <c r="B155" s="50" t="s">
        <v>441</v>
      </c>
      <c r="C155" s="50">
        <v>2002</v>
      </c>
      <c r="D155" s="45"/>
      <c r="E155" s="45"/>
      <c r="F155" s="50" t="s">
        <v>18</v>
      </c>
      <c r="G155" s="50" t="s">
        <v>30</v>
      </c>
      <c r="H155" s="50" t="s">
        <v>31</v>
      </c>
      <c r="I155" s="50" t="s">
        <v>32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43"/>
      <c r="AD155" s="47"/>
      <c r="AE155" s="43"/>
      <c r="AF155" s="47"/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43"/>
      <c r="BA155" s="47"/>
      <c r="BB155" s="43"/>
      <c r="BC155" s="47"/>
      <c r="BD155" s="47"/>
      <c r="BE155" s="47"/>
    </row>
    <row r="156" spans="1:57" ht="75">
      <c r="A156" s="43"/>
      <c r="B156" s="48" t="s">
        <v>158</v>
      </c>
      <c r="C156" s="48">
        <v>2003</v>
      </c>
      <c r="D156" s="45"/>
      <c r="E156" s="45"/>
      <c r="F156" s="48">
        <v>2</v>
      </c>
      <c r="G156" s="48" t="s">
        <v>30</v>
      </c>
      <c r="H156" s="48" t="s">
        <v>31</v>
      </c>
      <c r="I156" s="48" t="s">
        <v>32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43"/>
      <c r="AD156" s="47"/>
      <c r="AE156" s="43"/>
      <c r="AF156" s="47"/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43"/>
      <c r="BA156" s="47"/>
      <c r="BB156" s="43"/>
      <c r="BC156" s="47"/>
      <c r="BD156" s="47"/>
      <c r="BE156" s="47"/>
    </row>
    <row r="157" spans="1:57" ht="90">
      <c r="A157" s="43"/>
      <c r="B157" s="50" t="s">
        <v>268</v>
      </c>
      <c r="C157" s="50">
        <v>2002</v>
      </c>
      <c r="D157" s="45"/>
      <c r="E157" s="45"/>
      <c r="F157" s="50">
        <v>1</v>
      </c>
      <c r="G157" s="50" t="s">
        <v>12</v>
      </c>
      <c r="H157" s="50" t="s">
        <v>13</v>
      </c>
      <c r="I157" s="50" t="s">
        <v>14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2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43"/>
      <c r="AD157" s="47"/>
      <c r="AE157" s="43"/>
      <c r="AF157" s="47"/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43"/>
      <c r="BA157" s="47"/>
      <c r="BB157" s="43"/>
      <c r="BC157" s="47"/>
      <c r="BD157" s="47"/>
      <c r="BE157" s="47"/>
    </row>
    <row r="158" spans="1:57" ht="90">
      <c r="A158" s="43"/>
      <c r="B158" s="48" t="s">
        <v>330</v>
      </c>
      <c r="C158" s="48">
        <v>2003</v>
      </c>
      <c r="D158" s="45"/>
      <c r="E158" s="45"/>
      <c r="F158" s="48">
        <v>1</v>
      </c>
      <c r="G158" s="48" t="s">
        <v>12</v>
      </c>
      <c r="H158" s="48" t="s">
        <v>13</v>
      </c>
      <c r="I158" s="48" t="s">
        <v>14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43"/>
      <c r="AD158" s="47"/>
      <c r="AE158" s="43"/>
      <c r="AF158" s="47"/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2</v>
      </c>
      <c r="AX158" s="2">
        <v>0</v>
      </c>
      <c r="AY158" s="2">
        <v>0</v>
      </c>
      <c r="AZ158" s="43"/>
      <c r="BA158" s="47"/>
      <c r="BB158" s="43"/>
      <c r="BC158" s="47"/>
      <c r="BD158" s="47"/>
      <c r="BE158" s="47"/>
    </row>
    <row r="159" spans="1:57" ht="45">
      <c r="A159" s="43"/>
      <c r="B159" s="50" t="s">
        <v>360</v>
      </c>
      <c r="C159" s="50">
        <v>2000</v>
      </c>
      <c r="D159" s="45"/>
      <c r="E159" s="45"/>
      <c r="F159" s="50">
        <v>1</v>
      </c>
      <c r="G159" s="50" t="s">
        <v>105</v>
      </c>
      <c r="H159" s="50" t="s">
        <v>106</v>
      </c>
      <c r="I159" s="50" t="s">
        <v>354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2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  <c r="AC159" s="43"/>
      <c r="AD159" s="47"/>
      <c r="AE159" s="43"/>
      <c r="AF159" s="47"/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43"/>
      <c r="BA159" s="47"/>
      <c r="BB159" s="43"/>
      <c r="BC159" s="47"/>
      <c r="BD159" s="47"/>
      <c r="BE159" s="47"/>
    </row>
    <row r="160" spans="1:57" ht="45">
      <c r="A160" s="43"/>
      <c r="B160" s="48" t="s">
        <v>362</v>
      </c>
      <c r="C160" s="48">
        <v>2002</v>
      </c>
      <c r="D160" s="45"/>
      <c r="E160" s="45"/>
      <c r="F160" s="48">
        <v>1</v>
      </c>
      <c r="G160" s="48" t="s">
        <v>105</v>
      </c>
      <c r="H160" s="48" t="s">
        <v>106</v>
      </c>
      <c r="I160" s="48" t="s">
        <v>354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2</v>
      </c>
      <c r="P160" s="2">
        <v>0</v>
      </c>
      <c r="Q160" s="2">
        <v>2</v>
      </c>
      <c r="R160" s="2">
        <v>0</v>
      </c>
      <c r="S160" s="2">
        <v>0</v>
      </c>
      <c r="T160" s="2">
        <v>0</v>
      </c>
      <c r="U160" s="2">
        <v>0</v>
      </c>
      <c r="V160" s="2">
        <v>2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43"/>
      <c r="AD160" s="47"/>
      <c r="AE160" s="43"/>
      <c r="AF160" s="47"/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2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2</v>
      </c>
      <c r="AZ160" s="43"/>
      <c r="BA160" s="47"/>
      <c r="BB160" s="43"/>
      <c r="BC160" s="47"/>
      <c r="BD160" s="47"/>
      <c r="BE160" s="47"/>
    </row>
    <row r="161" spans="1:57" ht="60">
      <c r="A161" s="49"/>
      <c r="B161" s="50" t="s">
        <v>259</v>
      </c>
      <c r="C161" s="50">
        <v>2002</v>
      </c>
      <c r="D161" s="51"/>
      <c r="E161" s="51"/>
      <c r="F161" s="50">
        <v>2</v>
      </c>
      <c r="G161" s="50" t="s">
        <v>105</v>
      </c>
      <c r="H161" s="50" t="s">
        <v>106</v>
      </c>
      <c r="I161" s="50" t="s">
        <v>544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2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49"/>
      <c r="AD161" s="53"/>
      <c r="AE161" s="49"/>
      <c r="AF161" s="53"/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2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2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2</v>
      </c>
      <c r="AY161" s="52">
        <v>0</v>
      </c>
      <c r="AZ161" s="49"/>
      <c r="BA161" s="53"/>
      <c r="BB161" s="49"/>
      <c r="BC161" s="53"/>
      <c r="BD161" s="53"/>
      <c r="BE161" s="53"/>
    </row>
    <row r="162" spans="1:57" ht="45">
      <c r="A162" s="42">
        <v>8</v>
      </c>
      <c r="B162" s="48" t="s">
        <v>79</v>
      </c>
      <c r="C162" s="48">
        <v>2001</v>
      </c>
      <c r="D162" s="44">
        <v>2003</v>
      </c>
      <c r="E162" s="44">
        <v>2000</v>
      </c>
      <c r="F162" s="48">
        <v>1</v>
      </c>
      <c r="G162" s="48" t="s">
        <v>50</v>
      </c>
      <c r="H162" s="48" t="s">
        <v>80</v>
      </c>
      <c r="I162" s="48" t="s">
        <v>81</v>
      </c>
      <c r="J162" s="2">
        <v>0</v>
      </c>
      <c r="K162" s="2">
        <v>0</v>
      </c>
      <c r="L162" s="2">
        <v>2</v>
      </c>
      <c r="M162" s="2">
        <v>2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2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42"/>
      <c r="AD162" s="46">
        <v>139.21000671386719</v>
      </c>
      <c r="AE162" s="42">
        <f t="shared" ref="AE162:AE164" si="230">SUM(J162:AC164)</f>
        <v>62</v>
      </c>
      <c r="AF162" s="46">
        <f t="shared" ref="AF162:AF164" si="231">AD162+AE162</f>
        <v>201.21000671386719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2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2</v>
      </c>
      <c r="AW162" s="2">
        <v>0</v>
      </c>
      <c r="AX162" s="2">
        <v>0</v>
      </c>
      <c r="AY162" s="2">
        <v>0</v>
      </c>
      <c r="AZ162" s="42"/>
      <c r="BA162" s="46">
        <v>153.03999328613281</v>
      </c>
      <c r="BB162" s="42">
        <f t="shared" ref="BB162:BB164" si="232">SUM(AG162:AZ164)</f>
        <v>10</v>
      </c>
      <c r="BC162" s="46">
        <f t="shared" ref="BC162:BC164" si="233">BA162+BB162</f>
        <v>163.03999328613281</v>
      </c>
      <c r="BD162" s="46">
        <f t="shared" ref="BD162:BD164" si="234">MIN(BC162,AF162)</f>
        <v>163.03999328613281</v>
      </c>
      <c r="BE162" s="46">
        <f t="shared" ref="BE162:BE164" si="235">IF( AND(ISNUMBER(BD$162),ISNUMBER(BD162)),(BD162-BD$162)/BD$162*100,"")</f>
        <v>0</v>
      </c>
    </row>
    <row r="163" spans="1:57" ht="45">
      <c r="A163" s="43"/>
      <c r="B163" s="17" t="s">
        <v>238</v>
      </c>
      <c r="C163" s="17">
        <v>2000</v>
      </c>
      <c r="D163" s="45"/>
      <c r="E163" s="45"/>
      <c r="F163" s="17">
        <v>1</v>
      </c>
      <c r="G163" s="17" t="s">
        <v>50</v>
      </c>
      <c r="H163" s="17" t="s">
        <v>80</v>
      </c>
      <c r="I163" s="17" t="s">
        <v>81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2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50</v>
      </c>
      <c r="AC163" s="43"/>
      <c r="AD163" s="47"/>
      <c r="AE163" s="43"/>
      <c r="AF163" s="47"/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2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2</v>
      </c>
      <c r="AZ163" s="43"/>
      <c r="BA163" s="47"/>
      <c r="BB163" s="43"/>
      <c r="BC163" s="47"/>
      <c r="BD163" s="47"/>
      <c r="BE163" s="47"/>
    </row>
    <row r="164" spans="1:57" ht="30">
      <c r="A164" s="49"/>
      <c r="B164" s="50" t="s">
        <v>465</v>
      </c>
      <c r="C164" s="50">
        <v>2003</v>
      </c>
      <c r="D164" s="51"/>
      <c r="E164" s="51"/>
      <c r="F164" s="50">
        <v>1</v>
      </c>
      <c r="G164" s="50" t="s">
        <v>50</v>
      </c>
      <c r="H164" s="50" t="s">
        <v>51</v>
      </c>
      <c r="I164" s="50" t="s">
        <v>351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>
        <v>0</v>
      </c>
      <c r="T164" s="52">
        <v>0</v>
      </c>
      <c r="U164" s="52">
        <v>2</v>
      </c>
      <c r="V164" s="52">
        <v>2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  <c r="AC164" s="49"/>
      <c r="AD164" s="53"/>
      <c r="AE164" s="49"/>
      <c r="AF164" s="53"/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2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49"/>
      <c r="BA164" s="53"/>
      <c r="BB164" s="49"/>
      <c r="BC164" s="53"/>
      <c r="BD164" s="53"/>
      <c r="BE164" s="53"/>
    </row>
    <row r="165" spans="1:57" ht="45">
      <c r="A165" s="42">
        <v>9</v>
      </c>
      <c r="B165" s="48" t="s">
        <v>356</v>
      </c>
      <c r="C165" s="48">
        <v>2000</v>
      </c>
      <c r="D165" s="44">
        <v>2002</v>
      </c>
      <c r="E165" s="44">
        <v>2000</v>
      </c>
      <c r="F165" s="48">
        <v>1</v>
      </c>
      <c r="G165" s="48" t="s">
        <v>85</v>
      </c>
      <c r="H165" s="48" t="s">
        <v>90</v>
      </c>
      <c r="I165" s="48" t="s">
        <v>91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2</v>
      </c>
      <c r="AA165" s="2">
        <v>0</v>
      </c>
      <c r="AB165" s="2">
        <v>0</v>
      </c>
      <c r="AC165" s="42"/>
      <c r="AD165" s="46">
        <v>170.08999633789062</v>
      </c>
      <c r="AE165" s="42">
        <f t="shared" ref="AE165:AE167" si="236">SUM(J165:AC167)</f>
        <v>4</v>
      </c>
      <c r="AF165" s="46">
        <f t="shared" ref="AF165:AF167" si="237">AD165+AE165</f>
        <v>174.08999633789062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42"/>
      <c r="BA165" s="46">
        <v>166.91000366210937</v>
      </c>
      <c r="BB165" s="42">
        <f t="shared" ref="BB165:BB167" si="238">SUM(AG165:AZ167)</f>
        <v>12</v>
      </c>
      <c r="BC165" s="46">
        <f t="shared" ref="BC165:BC167" si="239">BA165+BB165</f>
        <v>178.91000366210937</v>
      </c>
      <c r="BD165" s="46">
        <f t="shared" ref="BD165:BD167" si="240">MIN(BC165,AF165)</f>
        <v>174.08999633789062</v>
      </c>
      <c r="BE165" s="46">
        <f t="shared" ref="BE165:BE167" si="241">IF( AND(ISNUMBER(BD$165),ISNUMBER(BD165)),(BD165-BD$165)/BD$165*100,"")</f>
        <v>0</v>
      </c>
    </row>
    <row r="166" spans="1:57" ht="45">
      <c r="A166" s="43"/>
      <c r="B166" s="17" t="s">
        <v>432</v>
      </c>
      <c r="C166" s="17">
        <v>2002</v>
      </c>
      <c r="D166" s="45"/>
      <c r="E166" s="45"/>
      <c r="F166" s="17">
        <v>2</v>
      </c>
      <c r="G166" s="17" t="s">
        <v>85</v>
      </c>
      <c r="H166" s="17" t="s">
        <v>90</v>
      </c>
      <c r="I166" s="17" t="s">
        <v>91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2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43"/>
      <c r="AD166" s="47"/>
      <c r="AE166" s="43"/>
      <c r="AF166" s="47"/>
      <c r="AG166" s="5">
        <v>0</v>
      </c>
      <c r="AH166" s="5">
        <v>0</v>
      </c>
      <c r="AI166" s="5">
        <v>0</v>
      </c>
      <c r="AJ166" s="5">
        <v>0</v>
      </c>
      <c r="AK166" s="5">
        <v>2</v>
      </c>
      <c r="AL166" s="5">
        <v>2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2</v>
      </c>
      <c r="AY166" s="5">
        <v>0</v>
      </c>
      <c r="AZ166" s="43"/>
      <c r="BA166" s="47"/>
      <c r="BB166" s="43"/>
      <c r="BC166" s="47"/>
      <c r="BD166" s="47"/>
      <c r="BE166" s="47"/>
    </row>
    <row r="167" spans="1:57" ht="45">
      <c r="A167" s="49"/>
      <c r="B167" s="50" t="s">
        <v>148</v>
      </c>
      <c r="C167" s="50">
        <v>2000</v>
      </c>
      <c r="D167" s="51"/>
      <c r="E167" s="51"/>
      <c r="F167" s="50">
        <v>1</v>
      </c>
      <c r="G167" s="50" t="s">
        <v>85</v>
      </c>
      <c r="H167" s="50" t="s">
        <v>90</v>
      </c>
      <c r="I167" s="50" t="s">
        <v>91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49"/>
      <c r="AD167" s="53"/>
      <c r="AE167" s="49"/>
      <c r="AF167" s="53"/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2</v>
      </c>
      <c r="AS167" s="52">
        <v>0</v>
      </c>
      <c r="AT167" s="52">
        <v>2</v>
      </c>
      <c r="AU167" s="52">
        <v>0</v>
      </c>
      <c r="AV167" s="52">
        <v>0</v>
      </c>
      <c r="AW167" s="52">
        <v>0</v>
      </c>
      <c r="AX167" s="52">
        <v>0</v>
      </c>
      <c r="AY167" s="52">
        <v>2</v>
      </c>
      <c r="AZ167" s="49"/>
      <c r="BA167" s="53"/>
      <c r="BB167" s="49"/>
      <c r="BC167" s="53"/>
      <c r="BD167" s="53"/>
      <c r="BE167" s="53"/>
    </row>
    <row r="168" spans="1:57" ht="60">
      <c r="A168" s="42">
        <v>10</v>
      </c>
      <c r="B168" s="48" t="s">
        <v>383</v>
      </c>
      <c r="C168" s="48">
        <v>2003</v>
      </c>
      <c r="D168" s="44">
        <v>2003</v>
      </c>
      <c r="E168" s="44">
        <v>2000</v>
      </c>
      <c r="F168" s="48">
        <v>2</v>
      </c>
      <c r="G168" s="48" t="s">
        <v>25</v>
      </c>
      <c r="H168" s="48" t="s">
        <v>123</v>
      </c>
      <c r="I168" s="48" t="s">
        <v>116</v>
      </c>
      <c r="J168" s="2">
        <v>0</v>
      </c>
      <c r="K168" s="2">
        <v>0</v>
      </c>
      <c r="L168" s="2">
        <v>0</v>
      </c>
      <c r="M168" s="2">
        <v>2</v>
      </c>
      <c r="N168" s="2">
        <v>0</v>
      </c>
      <c r="O168" s="2">
        <v>0</v>
      </c>
      <c r="P168" s="2">
        <v>0</v>
      </c>
      <c r="Q168" s="2">
        <v>2</v>
      </c>
      <c r="R168" s="2">
        <v>0</v>
      </c>
      <c r="S168" s="2">
        <v>0</v>
      </c>
      <c r="T168" s="2">
        <v>0</v>
      </c>
      <c r="U168" s="2">
        <v>50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42"/>
      <c r="AD168" s="46">
        <v>135.8800048828125</v>
      </c>
      <c r="AE168" s="42">
        <f t="shared" ref="AE168:AE170" si="242">SUM(J168:AC170)</f>
        <v>58</v>
      </c>
      <c r="AF168" s="46">
        <f t="shared" ref="AF168:AF170" si="243">AD168+AE168</f>
        <v>193.8800048828125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50</v>
      </c>
      <c r="AT168" s="2">
        <v>0</v>
      </c>
      <c r="AU168" s="2">
        <v>0</v>
      </c>
      <c r="AV168" s="2">
        <v>0</v>
      </c>
      <c r="AW168" s="2">
        <v>2</v>
      </c>
      <c r="AX168" s="2">
        <v>0</v>
      </c>
      <c r="AY168" s="2">
        <v>0</v>
      </c>
      <c r="AZ168" s="42"/>
      <c r="BA168" s="46">
        <v>157.97999572753906</v>
      </c>
      <c r="BB168" s="42">
        <f t="shared" ref="BB168:BB170" si="244">SUM(AG168:AZ170)</f>
        <v>56</v>
      </c>
      <c r="BC168" s="46">
        <f t="shared" ref="BC168:BC170" si="245">BA168+BB168</f>
        <v>213.97999572753906</v>
      </c>
      <c r="BD168" s="46">
        <f t="shared" ref="BD168:BD170" si="246">MIN(BC168,AF168)</f>
        <v>193.8800048828125</v>
      </c>
      <c r="BE168" s="46">
        <f t="shared" ref="BE168:BE170" si="247">IF( AND(ISNUMBER(BD$168),ISNUMBER(BD168)),(BD168-BD$168)/BD$168*100,"")</f>
        <v>0</v>
      </c>
    </row>
    <row r="169" spans="1:57" ht="30">
      <c r="A169" s="43"/>
      <c r="B169" s="17" t="s">
        <v>411</v>
      </c>
      <c r="C169" s="17">
        <v>2000</v>
      </c>
      <c r="D169" s="45"/>
      <c r="E169" s="45"/>
      <c r="F169" s="17">
        <v>1</v>
      </c>
      <c r="G169" s="17" t="s">
        <v>25</v>
      </c>
      <c r="H169" s="17" t="s">
        <v>26</v>
      </c>
      <c r="I169" s="17" t="s">
        <v>412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2</v>
      </c>
      <c r="V169" s="5">
        <v>0</v>
      </c>
      <c r="W169" s="5">
        <v>2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43"/>
      <c r="AD169" s="47"/>
      <c r="AE169" s="43"/>
      <c r="AF169" s="47"/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43"/>
      <c r="BA169" s="47"/>
      <c r="BB169" s="43"/>
      <c r="BC169" s="47"/>
      <c r="BD169" s="47"/>
      <c r="BE169" s="47"/>
    </row>
    <row r="170" spans="1:57" ht="60">
      <c r="A170" s="49"/>
      <c r="B170" s="50" t="s">
        <v>23</v>
      </c>
      <c r="C170" s="50">
        <v>2002</v>
      </c>
      <c r="D170" s="51"/>
      <c r="E170" s="51"/>
      <c r="F170" s="50">
        <v>1</v>
      </c>
      <c r="G170" s="50" t="s">
        <v>25</v>
      </c>
      <c r="H170" s="50" t="s">
        <v>26</v>
      </c>
      <c r="I170" s="50" t="s">
        <v>27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49"/>
      <c r="AD170" s="53"/>
      <c r="AE170" s="49"/>
      <c r="AF170" s="53"/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2</v>
      </c>
      <c r="AU170" s="52">
        <v>0</v>
      </c>
      <c r="AV170" s="52">
        <v>0</v>
      </c>
      <c r="AW170" s="52">
        <v>2</v>
      </c>
      <c r="AX170" s="52">
        <v>0</v>
      </c>
      <c r="AY170" s="52">
        <v>0</v>
      </c>
      <c r="AZ170" s="49"/>
      <c r="BA170" s="53"/>
      <c r="BB170" s="49"/>
      <c r="BC170" s="53"/>
      <c r="BD170" s="53"/>
      <c r="BE170" s="53"/>
    </row>
    <row r="171" spans="1:57" ht="60">
      <c r="A171" s="42">
        <v>11</v>
      </c>
      <c r="B171" s="48" t="s">
        <v>282</v>
      </c>
      <c r="C171" s="48">
        <v>2000</v>
      </c>
      <c r="D171" s="44">
        <v>2000</v>
      </c>
      <c r="E171" s="44">
        <v>2000</v>
      </c>
      <c r="F171" s="48">
        <v>2</v>
      </c>
      <c r="G171" s="48" t="s">
        <v>192</v>
      </c>
      <c r="H171" s="48" t="s">
        <v>193</v>
      </c>
      <c r="I171" s="48" t="s">
        <v>226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2</v>
      </c>
      <c r="V171" s="2">
        <v>2</v>
      </c>
      <c r="W171" s="2">
        <v>0</v>
      </c>
      <c r="X171" s="2">
        <v>0</v>
      </c>
      <c r="Y171" s="2">
        <v>50</v>
      </c>
      <c r="Z171" s="2">
        <v>0</v>
      </c>
      <c r="AA171" s="2">
        <v>0</v>
      </c>
      <c r="AB171" s="2">
        <v>0</v>
      </c>
      <c r="AC171" s="42"/>
      <c r="AD171" s="46">
        <v>183.08999633789062</v>
      </c>
      <c r="AE171" s="42">
        <f t="shared" ref="AE171:AE173" si="248">SUM(J171:AC173)</f>
        <v>60</v>
      </c>
      <c r="AF171" s="46">
        <f t="shared" ref="AF171:AF173" si="249">AD171+AE171</f>
        <v>243.08999633789063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2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2</v>
      </c>
      <c r="AY171" s="2">
        <v>0</v>
      </c>
      <c r="AZ171" s="42"/>
      <c r="BA171" s="46">
        <v>144.02999877929687</v>
      </c>
      <c r="BB171" s="42">
        <f t="shared" ref="BB171:BB173" si="250">SUM(AG171:AZ173)</f>
        <v>64</v>
      </c>
      <c r="BC171" s="46">
        <f t="shared" ref="BC171:BC173" si="251">BA171+BB171</f>
        <v>208.02999877929687</v>
      </c>
      <c r="BD171" s="46">
        <f t="shared" ref="BD171:BD173" si="252">MIN(BC171,AF171)</f>
        <v>208.02999877929687</v>
      </c>
      <c r="BE171" s="46">
        <f t="shared" ref="BE171:BE173" si="253">IF( AND(ISNUMBER(BD$171),ISNUMBER(BD171)),(BD171-BD$171)/BD$171*100,"")</f>
        <v>0</v>
      </c>
    </row>
    <row r="172" spans="1:57" ht="45">
      <c r="A172" s="43"/>
      <c r="B172" s="17" t="s">
        <v>191</v>
      </c>
      <c r="C172" s="17">
        <v>2000</v>
      </c>
      <c r="D172" s="45"/>
      <c r="E172" s="45"/>
      <c r="F172" s="17">
        <v>2</v>
      </c>
      <c r="G172" s="17" t="s">
        <v>192</v>
      </c>
      <c r="H172" s="17" t="s">
        <v>197</v>
      </c>
      <c r="I172" s="17" t="s">
        <v>194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2</v>
      </c>
      <c r="X172" s="5">
        <v>2</v>
      </c>
      <c r="Y172" s="5">
        <v>0</v>
      </c>
      <c r="Z172" s="5">
        <v>2</v>
      </c>
      <c r="AA172" s="5">
        <v>0</v>
      </c>
      <c r="AB172" s="5">
        <v>0</v>
      </c>
      <c r="AC172" s="43"/>
      <c r="AD172" s="47"/>
      <c r="AE172" s="43"/>
      <c r="AF172" s="47"/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2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50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43"/>
      <c r="BA172" s="47"/>
      <c r="BB172" s="43"/>
      <c r="BC172" s="47"/>
      <c r="BD172" s="47"/>
      <c r="BE172" s="47"/>
    </row>
    <row r="173" spans="1:57" ht="75">
      <c r="A173" s="43"/>
      <c r="B173" s="50" t="s">
        <v>187</v>
      </c>
      <c r="C173" s="50">
        <v>2002</v>
      </c>
      <c r="D173" s="45"/>
      <c r="E173" s="45"/>
      <c r="F173" s="50">
        <v>2</v>
      </c>
      <c r="G173" s="50" t="s">
        <v>36</v>
      </c>
      <c r="H173" s="50" t="s">
        <v>37</v>
      </c>
      <c r="I173" s="50" t="s">
        <v>142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43"/>
      <c r="AD173" s="47"/>
      <c r="AE173" s="43"/>
      <c r="AF173" s="47"/>
      <c r="AG173" s="52">
        <v>0</v>
      </c>
      <c r="AH173" s="52">
        <v>0</v>
      </c>
      <c r="AI173" s="52">
        <v>0</v>
      </c>
      <c r="AJ173" s="52">
        <v>2</v>
      </c>
      <c r="AK173" s="52">
        <v>0</v>
      </c>
      <c r="AL173" s="52">
        <v>2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2</v>
      </c>
      <c r="AS173" s="52">
        <v>2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43"/>
      <c r="BA173" s="47"/>
      <c r="BB173" s="43"/>
      <c r="BC173" s="47"/>
      <c r="BD173" s="47"/>
      <c r="BE173" s="47"/>
    </row>
    <row r="174" spans="1:57" ht="45">
      <c r="A174" s="43"/>
      <c r="B174" s="48" t="s">
        <v>429</v>
      </c>
      <c r="C174" s="48">
        <v>2003</v>
      </c>
      <c r="D174" s="45"/>
      <c r="E174" s="45"/>
      <c r="F174" s="48">
        <v>3</v>
      </c>
      <c r="G174" s="48" t="s">
        <v>36</v>
      </c>
      <c r="H174" s="48" t="s">
        <v>430</v>
      </c>
      <c r="I174" s="48" t="s">
        <v>112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2</v>
      </c>
      <c r="P174" s="2">
        <v>2</v>
      </c>
      <c r="Q174" s="2">
        <v>2</v>
      </c>
      <c r="R174" s="2">
        <v>0</v>
      </c>
      <c r="S174" s="2">
        <v>0</v>
      </c>
      <c r="T174" s="2">
        <v>0</v>
      </c>
      <c r="U174" s="2">
        <v>2</v>
      </c>
      <c r="V174" s="2">
        <v>2</v>
      </c>
      <c r="W174" s="2">
        <v>2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43"/>
      <c r="AD174" s="47"/>
      <c r="AE174" s="43"/>
      <c r="AF174" s="47"/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2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2</v>
      </c>
      <c r="AT174" s="2">
        <v>0</v>
      </c>
      <c r="AU174" s="2">
        <v>2</v>
      </c>
      <c r="AV174" s="2">
        <v>0</v>
      </c>
      <c r="AW174" s="2">
        <v>2</v>
      </c>
      <c r="AX174" s="2">
        <v>0</v>
      </c>
      <c r="AY174" s="2">
        <v>0</v>
      </c>
      <c r="AZ174" s="43"/>
      <c r="BA174" s="47"/>
      <c r="BB174" s="43"/>
      <c r="BC174" s="47"/>
      <c r="BD174" s="47"/>
      <c r="BE174" s="47"/>
    </row>
    <row r="175" spans="1:57" ht="75">
      <c r="A175" s="49"/>
      <c r="B175" s="50" t="s">
        <v>185</v>
      </c>
      <c r="C175" s="50">
        <v>2003</v>
      </c>
      <c r="D175" s="51"/>
      <c r="E175" s="51"/>
      <c r="F175" s="50">
        <v>3</v>
      </c>
      <c r="G175" s="50" t="s">
        <v>36</v>
      </c>
      <c r="H175" s="50" t="s">
        <v>37</v>
      </c>
      <c r="I175" s="50" t="s">
        <v>112</v>
      </c>
      <c r="J175" s="52">
        <v>0</v>
      </c>
      <c r="K175" s="52">
        <v>0</v>
      </c>
      <c r="L175" s="52">
        <v>0</v>
      </c>
      <c r="M175" s="52">
        <v>2</v>
      </c>
      <c r="N175" s="52">
        <v>0</v>
      </c>
      <c r="O175" s="52">
        <v>0</v>
      </c>
      <c r="P175" s="52">
        <v>2</v>
      </c>
      <c r="Q175" s="52">
        <v>0</v>
      </c>
      <c r="R175" s="52">
        <v>0</v>
      </c>
      <c r="S175" s="52">
        <v>0</v>
      </c>
      <c r="T175" s="52">
        <v>2</v>
      </c>
      <c r="U175" s="52">
        <v>0</v>
      </c>
      <c r="V175" s="52">
        <v>2</v>
      </c>
      <c r="W175" s="52">
        <v>2</v>
      </c>
      <c r="X175" s="52">
        <v>2</v>
      </c>
      <c r="Y175" s="52">
        <v>0</v>
      </c>
      <c r="Z175" s="52">
        <v>0</v>
      </c>
      <c r="AA175" s="52">
        <v>0</v>
      </c>
      <c r="AB175" s="52">
        <v>0</v>
      </c>
      <c r="AC175" s="49"/>
      <c r="AD175" s="53"/>
      <c r="AE175" s="49"/>
      <c r="AF175" s="53"/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2</v>
      </c>
      <c r="AU175" s="52">
        <v>0</v>
      </c>
      <c r="AV175" s="52">
        <v>0</v>
      </c>
      <c r="AW175" s="52">
        <v>2</v>
      </c>
      <c r="AX175" s="52">
        <v>0</v>
      </c>
      <c r="AY175" s="52">
        <v>0</v>
      </c>
      <c r="AZ175" s="49"/>
      <c r="BA175" s="53"/>
      <c r="BB175" s="49"/>
      <c r="BC175" s="53"/>
      <c r="BD175" s="53"/>
      <c r="BE175" s="53"/>
    </row>
    <row r="176" spans="1:57" ht="45">
      <c r="A176" s="42">
        <v>13</v>
      </c>
      <c r="B176" s="48" t="s">
        <v>398</v>
      </c>
      <c r="C176" s="48">
        <v>2001</v>
      </c>
      <c r="D176" s="44">
        <v>2002</v>
      </c>
      <c r="E176" s="44">
        <v>2000</v>
      </c>
      <c r="F176" s="48" t="s">
        <v>18</v>
      </c>
      <c r="G176" s="48" t="s">
        <v>71</v>
      </c>
      <c r="H176" s="48" t="s">
        <v>72</v>
      </c>
      <c r="I176" s="48" t="s">
        <v>73</v>
      </c>
      <c r="J176" s="2">
        <v>0</v>
      </c>
      <c r="K176" s="2">
        <v>0</v>
      </c>
      <c r="L176" s="2">
        <v>0</v>
      </c>
      <c r="M176" s="2">
        <v>2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2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42"/>
      <c r="AD176" s="46">
        <v>149.72000122070312</v>
      </c>
      <c r="AE176" s="42">
        <f t="shared" ref="AE176:AE178" si="254">SUM(J176:AC178)</f>
        <v>64</v>
      </c>
      <c r="AF176" s="46">
        <f t="shared" ref="AF176:AF178" si="255">AD176+AE176</f>
        <v>213.72000122070312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2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42"/>
      <c r="BA176" s="46">
        <v>149.57000732421875</v>
      </c>
      <c r="BB176" s="42">
        <f t="shared" ref="BB176:BB178" si="256">SUM(AG176:AZ178)</f>
        <v>60</v>
      </c>
      <c r="BC176" s="46">
        <f t="shared" ref="BC176:BC178" si="257">BA176+BB176</f>
        <v>209.57000732421875</v>
      </c>
      <c r="BD176" s="46">
        <f t="shared" ref="BD176:BD178" si="258">MIN(BC176,AF176)</f>
        <v>209.57000732421875</v>
      </c>
      <c r="BE176" s="46">
        <f t="shared" ref="BE176:BE178" si="259">IF( AND(ISNUMBER(BD$176),ISNUMBER(BD176)),(BD176-BD$176)/BD$176*100,"")</f>
        <v>0</v>
      </c>
    </row>
    <row r="177" spans="1:57" ht="75">
      <c r="A177" s="43"/>
      <c r="B177" s="17" t="s">
        <v>160</v>
      </c>
      <c r="C177" s="17">
        <v>2002</v>
      </c>
      <c r="D177" s="45"/>
      <c r="E177" s="45"/>
      <c r="F177" s="17">
        <v>1</v>
      </c>
      <c r="G177" s="17" t="s">
        <v>71</v>
      </c>
      <c r="H177" s="17" t="s">
        <v>161</v>
      </c>
      <c r="I177" s="17" t="s">
        <v>73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2</v>
      </c>
      <c r="Z177" s="5">
        <v>0</v>
      </c>
      <c r="AA177" s="5">
        <v>0</v>
      </c>
      <c r="AB177" s="5">
        <v>0</v>
      </c>
      <c r="AC177" s="43"/>
      <c r="AD177" s="47"/>
      <c r="AE177" s="43"/>
      <c r="AF177" s="47"/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2</v>
      </c>
      <c r="AU177" s="5">
        <v>0</v>
      </c>
      <c r="AV177" s="5">
        <v>0</v>
      </c>
      <c r="AW177" s="5">
        <v>2</v>
      </c>
      <c r="AX177" s="5">
        <v>0</v>
      </c>
      <c r="AY177" s="5">
        <v>0</v>
      </c>
      <c r="AZ177" s="43"/>
      <c r="BA177" s="47"/>
      <c r="BB177" s="43"/>
      <c r="BC177" s="47"/>
      <c r="BD177" s="47"/>
      <c r="BE177" s="47"/>
    </row>
    <row r="178" spans="1:57" ht="45">
      <c r="A178" s="49"/>
      <c r="B178" s="50" t="s">
        <v>70</v>
      </c>
      <c r="C178" s="50">
        <v>2000</v>
      </c>
      <c r="D178" s="51"/>
      <c r="E178" s="51"/>
      <c r="F178" s="50">
        <v>1</v>
      </c>
      <c r="G178" s="50" t="s">
        <v>71</v>
      </c>
      <c r="H178" s="50" t="s">
        <v>72</v>
      </c>
      <c r="I178" s="50" t="s">
        <v>73</v>
      </c>
      <c r="J178" s="52">
        <v>0</v>
      </c>
      <c r="K178" s="52">
        <v>0</v>
      </c>
      <c r="L178" s="52">
        <v>0</v>
      </c>
      <c r="M178" s="52">
        <v>2</v>
      </c>
      <c r="N178" s="52">
        <v>0</v>
      </c>
      <c r="O178" s="52">
        <v>2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50</v>
      </c>
      <c r="W178" s="52">
        <v>2</v>
      </c>
      <c r="X178" s="52">
        <v>2</v>
      </c>
      <c r="Y178" s="52">
        <v>0</v>
      </c>
      <c r="Z178" s="52">
        <v>0</v>
      </c>
      <c r="AA178" s="52">
        <v>0</v>
      </c>
      <c r="AB178" s="52">
        <v>0</v>
      </c>
      <c r="AC178" s="49"/>
      <c r="AD178" s="53"/>
      <c r="AE178" s="49"/>
      <c r="AF178" s="53"/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2</v>
      </c>
      <c r="AR178" s="52">
        <v>50</v>
      </c>
      <c r="AS178" s="52">
        <v>0</v>
      </c>
      <c r="AT178" s="52">
        <v>0</v>
      </c>
      <c r="AU178" s="52">
        <v>0</v>
      </c>
      <c r="AV178" s="52">
        <v>0</v>
      </c>
      <c r="AW178" s="52">
        <v>2</v>
      </c>
      <c r="AX178" s="52">
        <v>0</v>
      </c>
      <c r="AY178" s="52">
        <v>0</v>
      </c>
      <c r="AZ178" s="49"/>
      <c r="BA178" s="53"/>
      <c r="BB178" s="49"/>
      <c r="BC178" s="53"/>
      <c r="BD178" s="53"/>
      <c r="BE178" s="53"/>
    </row>
    <row r="179" spans="1:57" ht="45">
      <c r="A179" s="42">
        <v>14</v>
      </c>
      <c r="B179" s="48" t="s">
        <v>75</v>
      </c>
      <c r="C179" s="48">
        <v>2002</v>
      </c>
      <c r="D179" s="44">
        <v>2002</v>
      </c>
      <c r="E179" s="44">
        <v>2001</v>
      </c>
      <c r="F179" s="48">
        <v>1</v>
      </c>
      <c r="G179" s="48" t="s">
        <v>55</v>
      </c>
      <c r="H179" s="48" t="s">
        <v>76</v>
      </c>
      <c r="I179" s="48" t="s">
        <v>77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42"/>
      <c r="AD179" s="46">
        <v>155.94000244140625</v>
      </c>
      <c r="AE179" s="42">
        <f t="shared" ref="AE179:AE181" si="260">SUM(J179:AC181)</f>
        <v>106</v>
      </c>
      <c r="AF179" s="46">
        <f t="shared" ref="AF179:AF181" si="261">AD179+AE179</f>
        <v>261.94000244140625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2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50</v>
      </c>
      <c r="AS179" s="2">
        <v>0</v>
      </c>
      <c r="AT179" s="2">
        <v>0</v>
      </c>
      <c r="AU179" s="2">
        <v>0</v>
      </c>
      <c r="AV179" s="2">
        <v>0</v>
      </c>
      <c r="AW179" s="2">
        <v>2</v>
      </c>
      <c r="AX179" s="2">
        <v>0</v>
      </c>
      <c r="AY179" s="2">
        <v>0</v>
      </c>
      <c r="AZ179" s="42"/>
      <c r="BA179" s="46">
        <v>141.91999816894531</v>
      </c>
      <c r="BB179" s="42">
        <f t="shared" ref="BB179:BB181" si="262">SUM(AG179:AZ181)</f>
        <v>70</v>
      </c>
      <c r="BC179" s="46">
        <f t="shared" ref="BC179:BC181" si="263">BA179+BB179</f>
        <v>211.91999816894531</v>
      </c>
      <c r="BD179" s="46">
        <f t="shared" ref="BD179:BD181" si="264">MIN(BC179,AF179)</f>
        <v>211.91999816894531</v>
      </c>
      <c r="BE179" s="46">
        <f t="shared" ref="BE179:BE181" si="265">IF( AND(ISNUMBER(BD$179),ISNUMBER(BD179)),(BD179-BD$179)/BD$179*100,"")</f>
        <v>0</v>
      </c>
    </row>
    <row r="180" spans="1:57" ht="45">
      <c r="A180" s="43"/>
      <c r="B180" s="17" t="s">
        <v>167</v>
      </c>
      <c r="C180" s="17">
        <v>2002</v>
      </c>
      <c r="D180" s="45"/>
      <c r="E180" s="45"/>
      <c r="F180" s="17" t="s">
        <v>84</v>
      </c>
      <c r="G180" s="17" t="s">
        <v>55</v>
      </c>
      <c r="H180" s="17" t="s">
        <v>76</v>
      </c>
      <c r="I180" s="17" t="s">
        <v>168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2</v>
      </c>
      <c r="W180" s="5">
        <v>50</v>
      </c>
      <c r="X180" s="5">
        <v>50</v>
      </c>
      <c r="Y180" s="5">
        <v>0</v>
      </c>
      <c r="Z180" s="5">
        <v>0</v>
      </c>
      <c r="AA180" s="5">
        <v>0</v>
      </c>
      <c r="AB180" s="5">
        <v>0</v>
      </c>
      <c r="AC180" s="43"/>
      <c r="AD180" s="47"/>
      <c r="AE180" s="43"/>
      <c r="AF180" s="47"/>
      <c r="AG180" s="5">
        <v>0</v>
      </c>
      <c r="AH180" s="5">
        <v>0</v>
      </c>
      <c r="AI180" s="5">
        <v>0</v>
      </c>
      <c r="AJ180" s="5">
        <v>0</v>
      </c>
      <c r="AK180" s="5">
        <v>2</v>
      </c>
      <c r="AL180" s="5">
        <v>0</v>
      </c>
      <c r="AM180" s="5">
        <v>0</v>
      </c>
      <c r="AN180" s="5">
        <v>0</v>
      </c>
      <c r="AO180" s="5">
        <v>2</v>
      </c>
      <c r="AP180" s="5">
        <v>0</v>
      </c>
      <c r="AQ180" s="5">
        <v>0</v>
      </c>
      <c r="AR180" s="5">
        <v>0</v>
      </c>
      <c r="AS180" s="5">
        <v>2</v>
      </c>
      <c r="AT180" s="5">
        <v>2</v>
      </c>
      <c r="AU180" s="5">
        <v>0</v>
      </c>
      <c r="AV180" s="5">
        <v>2</v>
      </c>
      <c r="AW180" s="5">
        <v>0</v>
      </c>
      <c r="AX180" s="5">
        <v>0</v>
      </c>
      <c r="AY180" s="5">
        <v>2</v>
      </c>
      <c r="AZ180" s="43"/>
      <c r="BA180" s="47"/>
      <c r="BB180" s="43"/>
      <c r="BC180" s="47"/>
      <c r="BD180" s="47"/>
      <c r="BE180" s="47"/>
    </row>
    <row r="181" spans="1:57" ht="45">
      <c r="A181" s="49"/>
      <c r="B181" s="50" t="s">
        <v>368</v>
      </c>
      <c r="C181" s="50">
        <v>2001</v>
      </c>
      <c r="D181" s="51"/>
      <c r="E181" s="51"/>
      <c r="F181" s="50">
        <v>1</v>
      </c>
      <c r="G181" s="50" t="s">
        <v>55</v>
      </c>
      <c r="H181" s="50" t="s">
        <v>56</v>
      </c>
      <c r="I181" s="50" t="s">
        <v>57</v>
      </c>
      <c r="J181" s="52">
        <v>0</v>
      </c>
      <c r="K181" s="52">
        <v>2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2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49"/>
      <c r="AD181" s="53"/>
      <c r="AE181" s="49"/>
      <c r="AF181" s="53"/>
      <c r="AG181" s="52">
        <v>0</v>
      </c>
      <c r="AH181" s="52">
        <v>0</v>
      </c>
      <c r="AI181" s="52">
        <v>0</v>
      </c>
      <c r="AJ181" s="52">
        <v>0</v>
      </c>
      <c r="AK181" s="52">
        <v>0</v>
      </c>
      <c r="AL181" s="52">
        <v>2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2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49"/>
      <c r="BA181" s="53"/>
      <c r="BB181" s="49"/>
      <c r="BC181" s="53"/>
      <c r="BD181" s="53"/>
      <c r="BE181" s="53"/>
    </row>
    <row r="182" spans="1:57" ht="45">
      <c r="A182" s="42">
        <v>15</v>
      </c>
      <c r="B182" s="48" t="s">
        <v>379</v>
      </c>
      <c r="C182" s="48">
        <v>2001</v>
      </c>
      <c r="D182" s="44">
        <v>2002</v>
      </c>
      <c r="E182" s="44">
        <v>2001</v>
      </c>
      <c r="F182" s="48">
        <v>1</v>
      </c>
      <c r="G182" s="48" t="s">
        <v>45</v>
      </c>
      <c r="H182" s="48" t="s">
        <v>96</v>
      </c>
      <c r="I182" s="48" t="s">
        <v>348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42"/>
      <c r="AD182" s="46">
        <v>201.17999267578125</v>
      </c>
      <c r="AE182" s="42">
        <f t="shared" ref="AE182:AE184" si="266">SUM(J182:AC184)</f>
        <v>14</v>
      </c>
      <c r="AF182" s="46">
        <f t="shared" ref="AF182:AF184" si="267">AD182+AE182</f>
        <v>215.17999267578125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42"/>
      <c r="BA182" s="46">
        <v>215.80999755859375</v>
      </c>
      <c r="BB182" s="42">
        <f t="shared" ref="BB182:BB184" si="268">SUM(AG182:AZ184)</f>
        <v>10</v>
      </c>
      <c r="BC182" s="46">
        <f t="shared" ref="BC182:BC184" si="269">BA182+BB182</f>
        <v>225.80999755859375</v>
      </c>
      <c r="BD182" s="46">
        <f t="shared" ref="BD182:BD184" si="270">MIN(BC182,AF182)</f>
        <v>215.17999267578125</v>
      </c>
      <c r="BE182" s="46">
        <f t="shared" ref="BE182:BE184" si="271">IF( AND(ISNUMBER(BD$182),ISNUMBER(BD182)),(BD182-BD$182)/BD$182*100,"")</f>
        <v>0</v>
      </c>
    </row>
    <row r="183" spans="1:57" ht="30">
      <c r="A183" s="43"/>
      <c r="B183" s="17" t="s">
        <v>358</v>
      </c>
      <c r="C183" s="17">
        <v>2002</v>
      </c>
      <c r="D183" s="45"/>
      <c r="E183" s="45"/>
      <c r="F183" s="17">
        <v>3</v>
      </c>
      <c r="G183" s="17" t="s">
        <v>50</v>
      </c>
      <c r="H183" s="17" t="s">
        <v>51</v>
      </c>
      <c r="I183" s="17" t="s">
        <v>351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2</v>
      </c>
      <c r="Q183" s="5">
        <v>2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2</v>
      </c>
      <c r="X183" s="5">
        <v>2</v>
      </c>
      <c r="Y183" s="5">
        <v>0</v>
      </c>
      <c r="Z183" s="5">
        <v>2</v>
      </c>
      <c r="AA183" s="5">
        <v>0</v>
      </c>
      <c r="AB183" s="5">
        <v>0</v>
      </c>
      <c r="AC183" s="43"/>
      <c r="AD183" s="47"/>
      <c r="AE183" s="43"/>
      <c r="AF183" s="47"/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2</v>
      </c>
      <c r="AW183" s="5">
        <v>0</v>
      </c>
      <c r="AX183" s="5">
        <v>0</v>
      </c>
      <c r="AY183" s="5">
        <v>0</v>
      </c>
      <c r="AZ183" s="43"/>
      <c r="BA183" s="47"/>
      <c r="BB183" s="43"/>
      <c r="BC183" s="47"/>
      <c r="BD183" s="47"/>
      <c r="BE183" s="47"/>
    </row>
    <row r="184" spans="1:57" ht="30">
      <c r="A184" s="43"/>
      <c r="B184" s="50" t="s">
        <v>454</v>
      </c>
      <c r="C184" s="50">
        <v>2003</v>
      </c>
      <c r="D184" s="45"/>
      <c r="E184" s="45"/>
      <c r="F184" s="50">
        <v>2</v>
      </c>
      <c r="G184" s="50" t="s">
        <v>50</v>
      </c>
      <c r="H184" s="50" t="s">
        <v>51</v>
      </c>
      <c r="I184" s="50" t="s">
        <v>351</v>
      </c>
      <c r="J184" s="52">
        <v>0</v>
      </c>
      <c r="K184" s="52">
        <v>2</v>
      </c>
      <c r="L184" s="52">
        <v>0</v>
      </c>
      <c r="M184" s="52">
        <v>2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43"/>
      <c r="AD184" s="47"/>
      <c r="AE184" s="43"/>
      <c r="AF184" s="47"/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2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2</v>
      </c>
      <c r="AS184" s="52">
        <v>0</v>
      </c>
      <c r="AT184" s="52">
        <v>2</v>
      </c>
      <c r="AU184" s="52">
        <v>2</v>
      </c>
      <c r="AV184" s="52">
        <v>0</v>
      </c>
      <c r="AW184" s="52">
        <v>0</v>
      </c>
      <c r="AX184" s="52">
        <v>0</v>
      </c>
      <c r="AY184" s="52">
        <v>0</v>
      </c>
      <c r="AZ184" s="43"/>
      <c r="BA184" s="47"/>
      <c r="BB184" s="43"/>
      <c r="BC184" s="47"/>
      <c r="BD184" s="47"/>
      <c r="BE184" s="47"/>
    </row>
    <row r="185" spans="1:57" ht="60">
      <c r="A185" s="43"/>
      <c r="B185" s="80" t="s">
        <v>125</v>
      </c>
      <c r="C185" s="80">
        <v>2003</v>
      </c>
      <c r="D185" s="45"/>
      <c r="E185" s="45"/>
      <c r="F185" s="80">
        <v>3</v>
      </c>
      <c r="G185" s="80" t="s">
        <v>19</v>
      </c>
      <c r="H185" s="80" t="s">
        <v>20</v>
      </c>
      <c r="I185" s="80" t="s">
        <v>21</v>
      </c>
      <c r="J185" s="11">
        <v>0</v>
      </c>
      <c r="K185" s="11">
        <v>0</v>
      </c>
      <c r="L185" s="11">
        <v>0</v>
      </c>
      <c r="M185" s="11">
        <v>2</v>
      </c>
      <c r="N185" s="11">
        <v>0</v>
      </c>
      <c r="O185" s="11">
        <v>0</v>
      </c>
      <c r="P185" s="11">
        <v>2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43"/>
      <c r="AD185" s="47"/>
      <c r="AE185" s="43"/>
      <c r="AF185" s="47"/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2</v>
      </c>
      <c r="AS185" s="11">
        <v>0</v>
      </c>
      <c r="AT185" s="11">
        <v>2</v>
      </c>
      <c r="AU185" s="11">
        <v>0</v>
      </c>
      <c r="AV185" s="11">
        <v>0</v>
      </c>
      <c r="AW185" s="11">
        <v>0</v>
      </c>
      <c r="AX185" s="11">
        <v>0</v>
      </c>
      <c r="AY185" s="11">
        <v>0</v>
      </c>
      <c r="AZ185" s="43"/>
      <c r="BA185" s="47"/>
      <c r="BB185" s="43"/>
      <c r="BC185" s="47"/>
      <c r="BD185" s="47"/>
      <c r="BE185" s="47"/>
    </row>
    <row r="186" spans="1:57" ht="90">
      <c r="A186" s="43"/>
      <c r="B186" s="48" t="s">
        <v>328</v>
      </c>
      <c r="C186" s="48">
        <v>2002</v>
      </c>
      <c r="D186" s="45"/>
      <c r="E186" s="45"/>
      <c r="F186" s="48">
        <v>3</v>
      </c>
      <c r="G186" s="48" t="s">
        <v>19</v>
      </c>
      <c r="H186" s="48" t="s">
        <v>151</v>
      </c>
      <c r="I186" s="48" t="s">
        <v>152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2</v>
      </c>
      <c r="AC186" s="43"/>
      <c r="AD186" s="47"/>
      <c r="AE186" s="43"/>
      <c r="AF186" s="47"/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2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43"/>
      <c r="BA186" s="47"/>
      <c r="BB186" s="43"/>
      <c r="BC186" s="47"/>
      <c r="BD186" s="47"/>
      <c r="BE186" s="47"/>
    </row>
    <row r="187" spans="1:57">
      <c r="A187" s="49"/>
      <c r="B187" s="50" t="s">
        <v>129</v>
      </c>
      <c r="C187" s="50">
        <v>2001</v>
      </c>
      <c r="D187" s="51"/>
      <c r="E187" s="51"/>
      <c r="F187" s="50">
        <v>1</v>
      </c>
      <c r="G187" s="50" t="s">
        <v>130</v>
      </c>
      <c r="H187" s="50" t="s">
        <v>131</v>
      </c>
      <c r="I187" s="50" t="s">
        <v>132</v>
      </c>
      <c r="J187" s="52">
        <v>0</v>
      </c>
      <c r="K187" s="52">
        <v>0</v>
      </c>
      <c r="L187" s="52">
        <v>0</v>
      </c>
      <c r="M187" s="52">
        <v>50</v>
      </c>
      <c r="N187" s="52">
        <v>0</v>
      </c>
      <c r="O187" s="52">
        <v>0</v>
      </c>
      <c r="P187" s="52">
        <v>2</v>
      </c>
      <c r="Q187" s="52">
        <v>0</v>
      </c>
      <c r="R187" s="52">
        <v>0</v>
      </c>
      <c r="S187" s="52">
        <v>0</v>
      </c>
      <c r="T187" s="52">
        <v>0</v>
      </c>
      <c r="U187" s="52">
        <v>2</v>
      </c>
      <c r="V187" s="52">
        <v>2</v>
      </c>
      <c r="W187" s="52">
        <v>2</v>
      </c>
      <c r="X187" s="52">
        <v>0</v>
      </c>
      <c r="Y187" s="52">
        <v>2</v>
      </c>
      <c r="Z187" s="52">
        <v>0</v>
      </c>
      <c r="AA187" s="52">
        <v>0</v>
      </c>
      <c r="AB187" s="52">
        <v>2</v>
      </c>
      <c r="AC187" s="49"/>
      <c r="AD187" s="53"/>
      <c r="AE187" s="49"/>
      <c r="AF187" s="53"/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2</v>
      </c>
      <c r="AS187" s="52">
        <v>50</v>
      </c>
      <c r="AT187" s="52"/>
      <c r="AU187" s="52"/>
      <c r="AV187" s="52"/>
      <c r="AW187" s="52"/>
      <c r="AX187" s="52"/>
      <c r="AY187" s="52"/>
      <c r="AZ187" s="49"/>
      <c r="BA187" s="53"/>
      <c r="BB187" s="49"/>
      <c r="BC187" s="53"/>
      <c r="BD187" s="53"/>
      <c r="BE187" s="53"/>
    </row>
    <row r="188" spans="1:57" ht="45">
      <c r="A188" s="42">
        <v>19</v>
      </c>
      <c r="B188" s="48" t="s">
        <v>312</v>
      </c>
      <c r="C188" s="48">
        <v>2002</v>
      </c>
      <c r="D188" s="44">
        <v>2004</v>
      </c>
      <c r="E188" s="44">
        <v>2002</v>
      </c>
      <c r="F188" s="48">
        <v>3</v>
      </c>
      <c r="G188" s="48" t="s">
        <v>105</v>
      </c>
      <c r="H188" s="48" t="s">
        <v>313</v>
      </c>
      <c r="I188" s="48" t="s">
        <v>314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50</v>
      </c>
      <c r="P188" s="2">
        <v>2</v>
      </c>
      <c r="Q188" s="2">
        <v>0</v>
      </c>
      <c r="R188" s="2">
        <v>0</v>
      </c>
      <c r="S188" s="2">
        <v>0</v>
      </c>
      <c r="T188" s="2">
        <v>2</v>
      </c>
      <c r="U188" s="2">
        <v>50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2</v>
      </c>
      <c r="AB188" s="2">
        <v>0</v>
      </c>
      <c r="AC188" s="42"/>
      <c r="AD188" s="46">
        <v>257.1300048828125</v>
      </c>
      <c r="AE188" s="42">
        <f t="shared" ref="AE188:AE190" si="272">SUM(J188:AC190)</f>
        <v>276</v>
      </c>
      <c r="AF188" s="46">
        <f t="shared" ref="AF188:AF190" si="273">AD188+AE188</f>
        <v>533.1300048828125</v>
      </c>
      <c r="AG188" s="2">
        <v>0</v>
      </c>
      <c r="AH188" s="2">
        <v>0</v>
      </c>
      <c r="AI188" s="2">
        <v>0</v>
      </c>
      <c r="AJ188" s="2">
        <v>0</v>
      </c>
      <c r="AK188" s="2">
        <v>2</v>
      </c>
      <c r="AL188" s="2">
        <v>2</v>
      </c>
      <c r="AM188" s="2">
        <v>0</v>
      </c>
      <c r="AN188" s="2">
        <v>0</v>
      </c>
      <c r="AO188" s="2">
        <v>0</v>
      </c>
      <c r="AP188" s="2">
        <v>0</v>
      </c>
      <c r="AQ188" s="2">
        <v>2</v>
      </c>
      <c r="AR188" s="2">
        <v>2</v>
      </c>
      <c r="AS188" s="2">
        <v>2</v>
      </c>
      <c r="AT188" s="2">
        <v>2</v>
      </c>
      <c r="AU188" s="2">
        <v>0</v>
      </c>
      <c r="AV188" s="2">
        <v>2</v>
      </c>
      <c r="AW188" s="2">
        <v>0</v>
      </c>
      <c r="AX188" s="2">
        <v>0</v>
      </c>
      <c r="AY188" s="2">
        <v>2</v>
      </c>
      <c r="AZ188" s="42"/>
      <c r="BA188" s="46">
        <v>283.54000854492187</v>
      </c>
      <c r="BB188" s="42">
        <f t="shared" ref="BB188:BB190" si="274">SUM(AG188:AZ190)</f>
        <v>230</v>
      </c>
      <c r="BC188" s="46">
        <f t="shared" ref="BC188:BC190" si="275">BA188+BB188</f>
        <v>513.54000854492187</v>
      </c>
      <c r="BD188" s="46">
        <f t="shared" ref="BD188:BD190" si="276">MIN(BC188,AF188)</f>
        <v>513.54000854492187</v>
      </c>
      <c r="BE188" s="46">
        <f t="shared" ref="BE188:BE190" si="277">IF( AND(ISNUMBER(BD$188),ISNUMBER(BD188)),(BD188-BD$188)/BD$188*100,"")</f>
        <v>0</v>
      </c>
    </row>
    <row r="189" spans="1:57" ht="60">
      <c r="A189" s="43"/>
      <c r="B189" s="17" t="s">
        <v>245</v>
      </c>
      <c r="C189" s="17">
        <v>2003</v>
      </c>
      <c r="D189" s="45"/>
      <c r="E189" s="45"/>
      <c r="F189" s="17">
        <v>3</v>
      </c>
      <c r="G189" s="17" t="s">
        <v>105</v>
      </c>
      <c r="H189" s="17" t="s">
        <v>106</v>
      </c>
      <c r="I189" s="17" t="s">
        <v>544</v>
      </c>
      <c r="J189" s="5">
        <v>0</v>
      </c>
      <c r="K189" s="5">
        <v>0</v>
      </c>
      <c r="L189" s="5">
        <v>0</v>
      </c>
      <c r="M189" s="5">
        <v>50</v>
      </c>
      <c r="N189" s="5">
        <v>0</v>
      </c>
      <c r="O189" s="5">
        <v>2</v>
      </c>
      <c r="P189" s="5">
        <v>2</v>
      </c>
      <c r="Q189" s="5">
        <v>0</v>
      </c>
      <c r="R189" s="5">
        <v>0</v>
      </c>
      <c r="S189" s="5">
        <v>0</v>
      </c>
      <c r="T189" s="5">
        <v>0</v>
      </c>
      <c r="U189" s="5">
        <v>50</v>
      </c>
      <c r="V189" s="5">
        <v>2</v>
      </c>
      <c r="W189" s="5">
        <v>0</v>
      </c>
      <c r="X189" s="5">
        <v>0</v>
      </c>
      <c r="Y189" s="5">
        <v>2</v>
      </c>
      <c r="Z189" s="5">
        <v>0</v>
      </c>
      <c r="AA189" s="5">
        <v>0</v>
      </c>
      <c r="AB189" s="5">
        <v>2</v>
      </c>
      <c r="AC189" s="43"/>
      <c r="AD189" s="47"/>
      <c r="AE189" s="43"/>
      <c r="AF189" s="47"/>
      <c r="AG189" s="5">
        <v>0</v>
      </c>
      <c r="AH189" s="5">
        <v>0</v>
      </c>
      <c r="AI189" s="5">
        <v>0</v>
      </c>
      <c r="AJ189" s="5">
        <v>2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2</v>
      </c>
      <c r="AS189" s="5">
        <v>0</v>
      </c>
      <c r="AT189" s="5">
        <v>2</v>
      </c>
      <c r="AU189" s="5">
        <v>0</v>
      </c>
      <c r="AV189" s="5">
        <v>0</v>
      </c>
      <c r="AW189" s="5">
        <v>50</v>
      </c>
      <c r="AX189" s="5">
        <v>50</v>
      </c>
      <c r="AY189" s="5">
        <v>2</v>
      </c>
      <c r="AZ189" s="43"/>
      <c r="BA189" s="47"/>
      <c r="BB189" s="43"/>
      <c r="BC189" s="47"/>
      <c r="BD189" s="47"/>
      <c r="BE189" s="47"/>
    </row>
    <row r="190" spans="1:57" ht="60">
      <c r="A190" s="49"/>
      <c r="B190" s="50" t="s">
        <v>450</v>
      </c>
      <c r="C190" s="50">
        <v>2004</v>
      </c>
      <c r="D190" s="51"/>
      <c r="E190" s="51"/>
      <c r="F190" s="50" t="s">
        <v>84</v>
      </c>
      <c r="G190" s="50" t="s">
        <v>105</v>
      </c>
      <c r="H190" s="50" t="s">
        <v>106</v>
      </c>
      <c r="I190" s="50" t="s">
        <v>544</v>
      </c>
      <c r="J190" s="52">
        <v>0</v>
      </c>
      <c r="K190" s="52">
        <v>0</v>
      </c>
      <c r="L190" s="52">
        <v>0</v>
      </c>
      <c r="M190" s="52">
        <v>2</v>
      </c>
      <c r="N190" s="52">
        <v>0</v>
      </c>
      <c r="O190" s="52">
        <v>2</v>
      </c>
      <c r="P190" s="52">
        <v>2</v>
      </c>
      <c r="Q190" s="52">
        <v>0</v>
      </c>
      <c r="R190" s="52">
        <v>0</v>
      </c>
      <c r="S190" s="52">
        <v>0</v>
      </c>
      <c r="T190" s="52">
        <v>0</v>
      </c>
      <c r="U190" s="52">
        <v>50</v>
      </c>
      <c r="V190" s="52">
        <v>0</v>
      </c>
      <c r="W190" s="52">
        <v>2</v>
      </c>
      <c r="X190" s="52">
        <v>0</v>
      </c>
      <c r="Y190" s="52">
        <v>0</v>
      </c>
      <c r="Z190" s="52">
        <v>0</v>
      </c>
      <c r="AA190" s="52">
        <v>0</v>
      </c>
      <c r="AB190" s="52">
        <v>2</v>
      </c>
      <c r="AC190" s="49"/>
      <c r="AD190" s="53"/>
      <c r="AE190" s="49"/>
      <c r="AF190" s="53"/>
      <c r="AG190" s="52">
        <v>0</v>
      </c>
      <c r="AH190" s="52">
        <v>0</v>
      </c>
      <c r="AI190" s="52">
        <v>0</v>
      </c>
      <c r="AJ190" s="52">
        <v>0</v>
      </c>
      <c r="AK190" s="52">
        <v>2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50</v>
      </c>
      <c r="AR190" s="52">
        <v>50</v>
      </c>
      <c r="AS190" s="52">
        <v>0</v>
      </c>
      <c r="AT190" s="52">
        <v>2</v>
      </c>
      <c r="AU190" s="52">
        <v>0</v>
      </c>
      <c r="AV190" s="52">
        <v>2</v>
      </c>
      <c r="AW190" s="52">
        <v>0</v>
      </c>
      <c r="AX190" s="52">
        <v>0</v>
      </c>
      <c r="AY190" s="52">
        <v>0</v>
      </c>
      <c r="AZ190" s="49"/>
      <c r="BA190" s="53"/>
      <c r="BB190" s="49"/>
      <c r="BC190" s="53"/>
      <c r="BD190" s="53"/>
      <c r="BE190" s="53"/>
    </row>
    <row r="191" spans="1:57">
      <c r="A191" s="42"/>
      <c r="B191" s="48" t="s">
        <v>456</v>
      </c>
      <c r="C191" s="48">
        <v>2001</v>
      </c>
      <c r="D191" s="44">
        <v>2002</v>
      </c>
      <c r="E191" s="44">
        <v>2000</v>
      </c>
      <c r="F191" s="48" t="s">
        <v>84</v>
      </c>
      <c r="G191" s="48" t="s">
        <v>100</v>
      </c>
      <c r="H191" s="48" t="s">
        <v>457</v>
      </c>
      <c r="I191" s="48" t="s">
        <v>102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2</v>
      </c>
      <c r="P191" s="2">
        <v>2</v>
      </c>
      <c r="Q191" s="2">
        <v>0</v>
      </c>
      <c r="R191" s="2">
        <v>0</v>
      </c>
      <c r="S191" s="2">
        <v>0</v>
      </c>
      <c r="T191" s="2">
        <v>0</v>
      </c>
      <c r="U191" s="2">
        <v>2</v>
      </c>
      <c r="V191" s="2">
        <v>2</v>
      </c>
      <c r="W191" s="2">
        <v>2</v>
      </c>
      <c r="X191" s="2">
        <v>2</v>
      </c>
      <c r="Y191" s="2">
        <v>0</v>
      </c>
      <c r="Z191" s="2"/>
      <c r="AA191" s="2"/>
      <c r="AB191" s="2"/>
      <c r="AC191" s="42"/>
      <c r="AD191" s="46" t="s">
        <v>882</v>
      </c>
      <c r="AE191" s="42">
        <f t="shared" ref="AE191:AE193" si="278">SUM(J191:AC193)</f>
        <v>26</v>
      </c>
      <c r="AF191" s="46">
        <v>10000</v>
      </c>
      <c r="AG191" s="2">
        <v>0</v>
      </c>
      <c r="AH191" s="2">
        <v>0</v>
      </c>
      <c r="AI191" s="2">
        <v>0</v>
      </c>
      <c r="AJ191" s="2">
        <v>2</v>
      </c>
      <c r="AK191" s="2">
        <v>0</v>
      </c>
      <c r="AL191" s="2">
        <v>2</v>
      </c>
      <c r="AM191" s="2">
        <v>50</v>
      </c>
      <c r="AN191" s="2">
        <v>2</v>
      </c>
      <c r="AO191" s="2">
        <v>0</v>
      </c>
      <c r="AP191" s="2">
        <v>0</v>
      </c>
      <c r="AQ191" s="2">
        <v>0</v>
      </c>
      <c r="AR191" s="2">
        <v>2</v>
      </c>
      <c r="AS191" s="2">
        <v>0</v>
      </c>
      <c r="AT191" s="2"/>
      <c r="AU191" s="2"/>
      <c r="AV191" s="2"/>
      <c r="AW191" s="2"/>
      <c r="AX191" s="2"/>
      <c r="AY191" s="2"/>
      <c r="AZ191" s="42"/>
      <c r="BA191" s="46" t="s">
        <v>882</v>
      </c>
      <c r="BB191" s="42">
        <f t="shared" ref="BB191:BB193" si="279">SUM(AG191:AZ193)</f>
        <v>112</v>
      </c>
      <c r="BC191" s="46">
        <v>10000</v>
      </c>
      <c r="BD191" s="46">
        <f t="shared" ref="BD191:BD193" si="280">MIN(BC191,AF191)</f>
        <v>10000</v>
      </c>
      <c r="BE191" s="46">
        <f t="shared" ref="BE191:BE193" si="281">IF( AND(ISNUMBER(BD$191),ISNUMBER(BD191)),(BD191-BD$191)/BD$191*100,"")</f>
        <v>0</v>
      </c>
    </row>
    <row r="192" spans="1:57">
      <c r="A192" s="43"/>
      <c r="B192" s="17" t="s">
        <v>419</v>
      </c>
      <c r="C192" s="17">
        <v>2002</v>
      </c>
      <c r="D192" s="45"/>
      <c r="E192" s="45"/>
      <c r="F192" s="17" t="s">
        <v>84</v>
      </c>
      <c r="G192" s="17" t="s">
        <v>100</v>
      </c>
      <c r="H192" s="17" t="s">
        <v>101</v>
      </c>
      <c r="I192" s="17" t="s">
        <v>102</v>
      </c>
      <c r="J192" s="5">
        <v>0</v>
      </c>
      <c r="K192" s="5">
        <v>0</v>
      </c>
      <c r="L192" s="5">
        <v>0</v>
      </c>
      <c r="M192" s="5">
        <v>2</v>
      </c>
      <c r="N192" s="5">
        <v>0</v>
      </c>
      <c r="O192" s="5">
        <v>0</v>
      </c>
      <c r="P192" s="5">
        <v>2</v>
      </c>
      <c r="Q192" s="5">
        <v>0</v>
      </c>
      <c r="R192" s="5">
        <v>2</v>
      </c>
      <c r="S192" s="5">
        <v>0</v>
      </c>
      <c r="T192" s="5">
        <v>2</v>
      </c>
      <c r="U192" s="5">
        <v>2</v>
      </c>
      <c r="V192" s="5">
        <v>0</v>
      </c>
      <c r="W192" s="5">
        <v>2</v>
      </c>
      <c r="X192" s="5">
        <v>0</v>
      </c>
      <c r="Y192" s="5">
        <v>2</v>
      </c>
      <c r="Z192" s="5"/>
      <c r="AA192" s="5"/>
      <c r="AB192" s="5"/>
      <c r="AC192" s="43"/>
      <c r="AD192" s="47"/>
      <c r="AE192" s="43"/>
      <c r="AF192" s="47"/>
      <c r="AG192" s="5">
        <v>0</v>
      </c>
      <c r="AH192" s="5">
        <v>0</v>
      </c>
      <c r="AI192" s="5">
        <v>0</v>
      </c>
      <c r="AJ192" s="5">
        <v>2</v>
      </c>
      <c r="AK192" s="5">
        <v>0</v>
      </c>
      <c r="AL192" s="5">
        <v>2</v>
      </c>
      <c r="AM192" s="5">
        <v>50</v>
      </c>
      <c r="AN192" s="5">
        <v>0</v>
      </c>
      <c r="AO192" s="5">
        <v>0</v>
      </c>
      <c r="AP192" s="5">
        <v>0</v>
      </c>
      <c r="AQ192" s="5"/>
      <c r="AR192" s="5"/>
      <c r="AS192" s="5"/>
      <c r="AT192" s="5"/>
      <c r="AU192" s="5"/>
      <c r="AV192" s="5"/>
      <c r="AW192" s="5"/>
      <c r="AX192" s="5"/>
      <c r="AY192" s="5"/>
      <c r="AZ192" s="43"/>
      <c r="BA192" s="47"/>
      <c r="BB192" s="43"/>
      <c r="BC192" s="47"/>
      <c r="BD192" s="47"/>
      <c r="BE192" s="47"/>
    </row>
    <row r="193" spans="1:57">
      <c r="A193" s="49"/>
      <c r="B193" s="50"/>
      <c r="C193" s="50"/>
      <c r="D193" s="51"/>
      <c r="E193" s="51"/>
      <c r="F193" s="50"/>
      <c r="G193" s="50"/>
      <c r="H193" s="50"/>
      <c r="I193" s="50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49"/>
      <c r="AD193" s="53"/>
      <c r="AE193" s="49"/>
      <c r="AF193" s="53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49"/>
      <c r="BA193" s="53"/>
      <c r="BB193" s="49"/>
      <c r="BC193" s="53"/>
      <c r="BD193" s="53"/>
      <c r="BE193" s="53"/>
    </row>
    <row r="194" spans="1:57" ht="18.75">
      <c r="A194" s="81" t="s">
        <v>885</v>
      </c>
      <c r="B194" s="81"/>
      <c r="C194" s="81"/>
      <c r="D194" s="81"/>
      <c r="E194" s="81"/>
      <c r="F194" s="81"/>
      <c r="G194" s="81"/>
      <c r="H194" s="81"/>
      <c r="I194" s="81"/>
      <c r="J194" s="8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</row>
    <row r="195" spans="1:57">
      <c r="A195" s="28" t="s">
        <v>818</v>
      </c>
      <c r="B195" s="28" t="s">
        <v>1</v>
      </c>
      <c r="C195" s="28" t="s">
        <v>2</v>
      </c>
      <c r="D195" s="28" t="s">
        <v>493</v>
      </c>
      <c r="E195" s="28" t="s">
        <v>494</v>
      </c>
      <c r="F195" s="28" t="s">
        <v>3</v>
      </c>
      <c r="G195" s="28" t="s">
        <v>4</v>
      </c>
      <c r="H195" s="28" t="s">
        <v>5</v>
      </c>
      <c r="I195" s="28" t="s">
        <v>6</v>
      </c>
      <c r="J195" s="30" t="s">
        <v>820</v>
      </c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2"/>
      <c r="AG195" s="30" t="s">
        <v>824</v>
      </c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2"/>
      <c r="BD195" s="28" t="s">
        <v>825</v>
      </c>
      <c r="BE195" s="28" t="s">
        <v>826</v>
      </c>
    </row>
    <row r="196" spans="1:57" ht="30">
      <c r="A196" s="29"/>
      <c r="B196" s="29"/>
      <c r="C196" s="29"/>
      <c r="D196" s="29"/>
      <c r="E196" s="29"/>
      <c r="F196" s="29"/>
      <c r="G196" s="29"/>
      <c r="H196" s="29"/>
      <c r="I196" s="29"/>
      <c r="J196" s="33">
        <v>1</v>
      </c>
      <c r="K196" s="33">
        <v>2</v>
      </c>
      <c r="L196" s="33">
        <v>3</v>
      </c>
      <c r="M196" s="33">
        <v>4</v>
      </c>
      <c r="N196" s="33">
        <v>5</v>
      </c>
      <c r="O196" s="33">
        <v>6</v>
      </c>
      <c r="P196" s="33">
        <v>7</v>
      </c>
      <c r="Q196" s="33">
        <v>8</v>
      </c>
      <c r="R196" s="33">
        <v>9</v>
      </c>
      <c r="S196" s="33">
        <v>10</v>
      </c>
      <c r="T196" s="33">
        <v>11</v>
      </c>
      <c r="U196" s="33">
        <v>12</v>
      </c>
      <c r="V196" s="33">
        <v>13</v>
      </c>
      <c r="W196" s="33">
        <v>14</v>
      </c>
      <c r="X196" s="33">
        <v>15</v>
      </c>
      <c r="Y196" s="33">
        <v>16</v>
      </c>
      <c r="Z196" s="33">
        <v>17</v>
      </c>
      <c r="AA196" s="33">
        <v>18</v>
      </c>
      <c r="AB196" s="33">
        <v>19</v>
      </c>
      <c r="AC196" s="33" t="s">
        <v>1145</v>
      </c>
      <c r="AD196" s="33" t="s">
        <v>821</v>
      </c>
      <c r="AE196" s="33" t="s">
        <v>822</v>
      </c>
      <c r="AF196" s="33" t="s">
        <v>823</v>
      </c>
      <c r="AG196" s="33">
        <v>1</v>
      </c>
      <c r="AH196" s="33">
        <v>2</v>
      </c>
      <c r="AI196" s="33">
        <v>3</v>
      </c>
      <c r="AJ196" s="33">
        <v>4</v>
      </c>
      <c r="AK196" s="33">
        <v>5</v>
      </c>
      <c r="AL196" s="33">
        <v>6</v>
      </c>
      <c r="AM196" s="33">
        <v>7</v>
      </c>
      <c r="AN196" s="33">
        <v>8</v>
      </c>
      <c r="AO196" s="33">
        <v>9</v>
      </c>
      <c r="AP196" s="33">
        <v>10</v>
      </c>
      <c r="AQ196" s="33">
        <v>11</v>
      </c>
      <c r="AR196" s="33">
        <v>12</v>
      </c>
      <c r="AS196" s="33">
        <v>13</v>
      </c>
      <c r="AT196" s="33">
        <v>14</v>
      </c>
      <c r="AU196" s="33">
        <v>15</v>
      </c>
      <c r="AV196" s="33">
        <v>16</v>
      </c>
      <c r="AW196" s="33">
        <v>17</v>
      </c>
      <c r="AX196" s="33">
        <v>18</v>
      </c>
      <c r="AY196" s="33">
        <v>19</v>
      </c>
      <c r="AZ196" s="33" t="s">
        <v>1145</v>
      </c>
      <c r="BA196" s="33" t="s">
        <v>821</v>
      </c>
      <c r="BB196" s="33" t="s">
        <v>822</v>
      </c>
      <c r="BC196" s="33" t="s">
        <v>823</v>
      </c>
      <c r="BD196" s="29"/>
      <c r="BE196" s="29"/>
    </row>
    <row r="197" spans="1:57" ht="30">
      <c r="A197" s="42">
        <v>1</v>
      </c>
      <c r="B197" s="59" t="s">
        <v>324</v>
      </c>
      <c r="C197" s="59">
        <v>2003</v>
      </c>
      <c r="D197" s="44">
        <v>2004</v>
      </c>
      <c r="E197" s="44">
        <v>2001</v>
      </c>
      <c r="F197" s="59" t="s">
        <v>18</v>
      </c>
      <c r="G197" s="59" t="s">
        <v>50</v>
      </c>
      <c r="H197" s="59" t="s">
        <v>51</v>
      </c>
      <c r="I197" s="59" t="s">
        <v>81</v>
      </c>
      <c r="J197" s="58">
        <v>0</v>
      </c>
      <c r="K197" s="58">
        <v>0</v>
      </c>
      <c r="L197" s="58">
        <v>0</v>
      </c>
      <c r="M197" s="58">
        <v>0</v>
      </c>
      <c r="N197" s="58">
        <v>0</v>
      </c>
      <c r="O197" s="58">
        <v>0</v>
      </c>
      <c r="P197" s="58">
        <v>0</v>
      </c>
      <c r="Q197" s="58">
        <v>0</v>
      </c>
      <c r="R197" s="58">
        <v>0</v>
      </c>
      <c r="S197" s="58">
        <v>0</v>
      </c>
      <c r="T197" s="58">
        <v>0</v>
      </c>
      <c r="U197" s="58">
        <v>0</v>
      </c>
      <c r="V197" s="58">
        <v>0</v>
      </c>
      <c r="W197" s="58">
        <v>0</v>
      </c>
      <c r="X197" s="58">
        <v>0</v>
      </c>
      <c r="Y197" s="58">
        <v>0</v>
      </c>
      <c r="Z197" s="58">
        <v>0</v>
      </c>
      <c r="AA197" s="58">
        <v>0</v>
      </c>
      <c r="AB197" s="58">
        <v>0</v>
      </c>
      <c r="AC197" s="42"/>
      <c r="AD197" s="46">
        <v>178.77999877929687</v>
      </c>
      <c r="AE197" s="42">
        <f t="shared" ref="AE197:AE199" si="282">SUM(J197:AC199)</f>
        <v>164</v>
      </c>
      <c r="AF197" s="46">
        <f t="shared" ref="AF197:AF199" si="283">AD197+AE197</f>
        <v>342.77999877929687</v>
      </c>
      <c r="AG197" s="58">
        <v>0</v>
      </c>
      <c r="AH197" s="58">
        <v>0</v>
      </c>
      <c r="AI197" s="58">
        <v>0</v>
      </c>
      <c r="AJ197" s="58">
        <v>0</v>
      </c>
      <c r="AK197" s="58">
        <v>0</v>
      </c>
      <c r="AL197" s="58">
        <v>0</v>
      </c>
      <c r="AM197" s="58">
        <v>0</v>
      </c>
      <c r="AN197" s="58">
        <v>0</v>
      </c>
      <c r="AO197" s="58">
        <v>0</v>
      </c>
      <c r="AP197" s="58">
        <v>0</v>
      </c>
      <c r="AQ197" s="58">
        <v>0</v>
      </c>
      <c r="AR197" s="58">
        <v>0</v>
      </c>
      <c r="AS197" s="58">
        <v>0</v>
      </c>
      <c r="AT197" s="58">
        <v>2</v>
      </c>
      <c r="AU197" s="58">
        <v>0</v>
      </c>
      <c r="AV197" s="58">
        <v>0</v>
      </c>
      <c r="AW197" s="58">
        <v>0</v>
      </c>
      <c r="AX197" s="58">
        <v>0</v>
      </c>
      <c r="AY197" s="58">
        <v>0</v>
      </c>
      <c r="AZ197" s="42"/>
      <c r="BA197" s="46">
        <v>169.91000366210937</v>
      </c>
      <c r="BB197" s="42">
        <f t="shared" ref="BB197:BB199" si="284">SUM(AG197:AZ199)</f>
        <v>12</v>
      </c>
      <c r="BC197" s="46">
        <f t="shared" ref="BC197:BC199" si="285">BA197+BB197</f>
        <v>181.91000366210937</v>
      </c>
      <c r="BD197" s="46">
        <f t="shared" ref="BD197:BD199" si="286">MIN(BC197,AF197)</f>
        <v>181.91000366210937</v>
      </c>
      <c r="BE197" s="46">
        <f t="shared" ref="BE197:BE199" si="287">IF( AND(ISNUMBER(BD$197),ISNUMBER(BD197)),(BD197-BD$197)/BD$197*100,"")</f>
        <v>0</v>
      </c>
    </row>
    <row r="198" spans="1:57" ht="45">
      <c r="A198" s="43"/>
      <c r="B198" s="61" t="s">
        <v>477</v>
      </c>
      <c r="C198" s="61">
        <v>2001</v>
      </c>
      <c r="D198" s="45"/>
      <c r="E198" s="45"/>
      <c r="F198" s="61" t="s">
        <v>18</v>
      </c>
      <c r="G198" s="61" t="s">
        <v>50</v>
      </c>
      <c r="H198" s="61" t="s">
        <v>80</v>
      </c>
      <c r="I198" s="61" t="s">
        <v>81</v>
      </c>
      <c r="J198" s="60">
        <v>0</v>
      </c>
      <c r="K198" s="60">
        <v>0</v>
      </c>
      <c r="L198" s="60">
        <v>0</v>
      </c>
      <c r="M198" s="60">
        <v>0</v>
      </c>
      <c r="N198" s="60">
        <v>0</v>
      </c>
      <c r="O198" s="60">
        <v>0</v>
      </c>
      <c r="P198" s="60">
        <v>0</v>
      </c>
      <c r="Q198" s="60">
        <v>2</v>
      </c>
      <c r="R198" s="60">
        <v>0</v>
      </c>
      <c r="S198" s="60">
        <v>0</v>
      </c>
      <c r="T198" s="60">
        <v>0</v>
      </c>
      <c r="U198" s="60">
        <v>2</v>
      </c>
      <c r="V198" s="60">
        <v>2</v>
      </c>
      <c r="W198" s="60">
        <v>0</v>
      </c>
      <c r="X198" s="60">
        <v>0</v>
      </c>
      <c r="Y198" s="60">
        <v>0</v>
      </c>
      <c r="Z198" s="60">
        <v>2</v>
      </c>
      <c r="AA198" s="60">
        <v>0</v>
      </c>
      <c r="AB198" s="60">
        <v>0</v>
      </c>
      <c r="AC198" s="43"/>
      <c r="AD198" s="47"/>
      <c r="AE198" s="43"/>
      <c r="AF198" s="47"/>
      <c r="AG198" s="60">
        <v>0</v>
      </c>
      <c r="AH198" s="60">
        <v>0</v>
      </c>
      <c r="AI198" s="60">
        <v>0</v>
      </c>
      <c r="AJ198" s="60">
        <v>0</v>
      </c>
      <c r="AK198" s="60">
        <v>0</v>
      </c>
      <c r="AL198" s="60">
        <v>0</v>
      </c>
      <c r="AM198" s="60">
        <v>2</v>
      </c>
      <c r="AN198" s="60">
        <v>0</v>
      </c>
      <c r="AO198" s="60">
        <v>0</v>
      </c>
      <c r="AP198" s="60">
        <v>0</v>
      </c>
      <c r="AQ198" s="60">
        <v>0</v>
      </c>
      <c r="AR198" s="60">
        <v>0</v>
      </c>
      <c r="AS198" s="60">
        <v>2</v>
      </c>
      <c r="AT198" s="60">
        <v>0</v>
      </c>
      <c r="AU198" s="60">
        <v>0</v>
      </c>
      <c r="AV198" s="60">
        <v>0</v>
      </c>
      <c r="AW198" s="60">
        <v>0</v>
      </c>
      <c r="AX198" s="60">
        <v>0</v>
      </c>
      <c r="AY198" s="60">
        <v>0</v>
      </c>
      <c r="AZ198" s="43"/>
      <c r="BA198" s="47"/>
      <c r="BB198" s="43"/>
      <c r="BC198" s="47"/>
      <c r="BD198" s="47"/>
      <c r="BE198" s="47"/>
    </row>
    <row r="199" spans="1:57" ht="30">
      <c r="A199" s="66"/>
      <c r="B199" s="67" t="s">
        <v>49</v>
      </c>
      <c r="C199" s="67">
        <v>2004</v>
      </c>
      <c r="D199" s="68"/>
      <c r="E199" s="68"/>
      <c r="F199" s="67">
        <v>2</v>
      </c>
      <c r="G199" s="67" t="s">
        <v>50</v>
      </c>
      <c r="H199" s="67" t="s">
        <v>51</v>
      </c>
      <c r="I199" s="67" t="s">
        <v>52</v>
      </c>
      <c r="J199" s="69">
        <v>0</v>
      </c>
      <c r="K199" s="69">
        <v>0</v>
      </c>
      <c r="L199" s="69">
        <v>0</v>
      </c>
      <c r="M199" s="69">
        <v>2</v>
      </c>
      <c r="N199" s="69">
        <v>0</v>
      </c>
      <c r="O199" s="69">
        <v>0</v>
      </c>
      <c r="P199" s="69">
        <v>0</v>
      </c>
      <c r="Q199" s="69">
        <v>0</v>
      </c>
      <c r="R199" s="69">
        <v>0</v>
      </c>
      <c r="S199" s="69">
        <v>0</v>
      </c>
      <c r="T199" s="69">
        <v>2</v>
      </c>
      <c r="U199" s="69">
        <v>0</v>
      </c>
      <c r="V199" s="69">
        <v>50</v>
      </c>
      <c r="W199" s="69">
        <v>50</v>
      </c>
      <c r="X199" s="69">
        <v>50</v>
      </c>
      <c r="Y199" s="69">
        <v>2</v>
      </c>
      <c r="Z199" s="69">
        <v>0</v>
      </c>
      <c r="AA199" s="69">
        <v>0</v>
      </c>
      <c r="AB199" s="69">
        <v>0</v>
      </c>
      <c r="AC199" s="66"/>
      <c r="AD199" s="70"/>
      <c r="AE199" s="66"/>
      <c r="AF199" s="70"/>
      <c r="AG199" s="69">
        <v>0</v>
      </c>
      <c r="AH199" s="69">
        <v>0</v>
      </c>
      <c r="AI199" s="69">
        <v>0</v>
      </c>
      <c r="AJ199" s="69">
        <v>0</v>
      </c>
      <c r="AK199" s="69">
        <v>0</v>
      </c>
      <c r="AL199" s="69">
        <v>2</v>
      </c>
      <c r="AM199" s="69">
        <v>0</v>
      </c>
      <c r="AN199" s="69">
        <v>0</v>
      </c>
      <c r="AO199" s="69">
        <v>0</v>
      </c>
      <c r="AP199" s="69">
        <v>0</v>
      </c>
      <c r="AQ199" s="69">
        <v>0</v>
      </c>
      <c r="AR199" s="69">
        <v>2</v>
      </c>
      <c r="AS199" s="69">
        <v>2</v>
      </c>
      <c r="AT199" s="69">
        <v>0</v>
      </c>
      <c r="AU199" s="69">
        <v>0</v>
      </c>
      <c r="AV199" s="69">
        <v>0</v>
      </c>
      <c r="AW199" s="69">
        <v>0</v>
      </c>
      <c r="AX199" s="69">
        <v>0</v>
      </c>
      <c r="AY199" s="69">
        <v>0</v>
      </c>
      <c r="AZ199" s="66"/>
      <c r="BA199" s="70"/>
      <c r="BB199" s="66"/>
      <c r="BC199" s="70"/>
      <c r="BD199" s="70"/>
      <c r="BE199" s="70"/>
    </row>
    <row r="200" spans="1:57" ht="30">
      <c r="A200" s="71">
        <v>2</v>
      </c>
      <c r="B200" s="65" t="s">
        <v>170</v>
      </c>
      <c r="C200" s="65">
        <v>2001</v>
      </c>
      <c r="D200" s="72">
        <v>2002</v>
      </c>
      <c r="E200" s="72">
        <v>2001</v>
      </c>
      <c r="F200" s="65">
        <v>1</v>
      </c>
      <c r="G200" s="65" t="s">
        <v>67</v>
      </c>
      <c r="H200" s="65" t="s">
        <v>171</v>
      </c>
      <c r="I200" s="65" t="s">
        <v>172</v>
      </c>
      <c r="J200" s="64">
        <v>0</v>
      </c>
      <c r="K200" s="64">
        <v>0</v>
      </c>
      <c r="L200" s="64">
        <v>0</v>
      </c>
      <c r="M200" s="64">
        <v>0</v>
      </c>
      <c r="N200" s="64">
        <v>0</v>
      </c>
      <c r="O200" s="64">
        <v>0</v>
      </c>
      <c r="P200" s="64">
        <v>0</v>
      </c>
      <c r="Q200" s="64">
        <v>2</v>
      </c>
      <c r="R200" s="64">
        <v>0</v>
      </c>
      <c r="S200" s="64">
        <v>0</v>
      </c>
      <c r="T200" s="64">
        <v>0</v>
      </c>
      <c r="U200" s="64">
        <v>0</v>
      </c>
      <c r="V200" s="64">
        <v>0</v>
      </c>
      <c r="W200" s="64">
        <v>0</v>
      </c>
      <c r="X200" s="64">
        <v>0</v>
      </c>
      <c r="Y200" s="64">
        <v>2</v>
      </c>
      <c r="Z200" s="64">
        <v>0</v>
      </c>
      <c r="AA200" s="64">
        <v>0</v>
      </c>
      <c r="AB200" s="64">
        <v>0</v>
      </c>
      <c r="AC200" s="71"/>
      <c r="AD200" s="73">
        <v>195.17999267578125</v>
      </c>
      <c r="AE200" s="71">
        <f t="shared" ref="AE200:AE202" si="288">SUM(J200:AC202)</f>
        <v>8</v>
      </c>
      <c r="AF200" s="73">
        <f t="shared" ref="AF200:AF202" si="289">AD200+AE200</f>
        <v>203.17999267578125</v>
      </c>
      <c r="AG200" s="64">
        <v>0</v>
      </c>
      <c r="AH200" s="64">
        <v>0</v>
      </c>
      <c r="AI200" s="64">
        <v>0</v>
      </c>
      <c r="AJ200" s="64">
        <v>0</v>
      </c>
      <c r="AK200" s="64">
        <v>0</v>
      </c>
      <c r="AL200" s="64">
        <v>0</v>
      </c>
      <c r="AM200" s="64">
        <v>2</v>
      </c>
      <c r="AN200" s="64">
        <v>0</v>
      </c>
      <c r="AO200" s="64">
        <v>0</v>
      </c>
      <c r="AP200" s="64">
        <v>0</v>
      </c>
      <c r="AQ200" s="64">
        <v>0</v>
      </c>
      <c r="AR200" s="64">
        <v>2</v>
      </c>
      <c r="AS200" s="64">
        <v>2</v>
      </c>
      <c r="AT200" s="64">
        <v>2</v>
      </c>
      <c r="AU200" s="64">
        <v>0</v>
      </c>
      <c r="AV200" s="64">
        <v>2</v>
      </c>
      <c r="AW200" s="64">
        <v>0</v>
      </c>
      <c r="AX200" s="64">
        <v>2</v>
      </c>
      <c r="AY200" s="64">
        <v>0</v>
      </c>
      <c r="AZ200" s="71"/>
      <c r="BA200" s="73">
        <v>176.58999633789063</v>
      </c>
      <c r="BB200" s="71">
        <f t="shared" ref="BB200:BB202" si="290">SUM(AG200:AZ202)</f>
        <v>120</v>
      </c>
      <c r="BC200" s="73">
        <f t="shared" ref="BC200:BC202" si="291">BA200+BB200</f>
        <v>296.58999633789062</v>
      </c>
      <c r="BD200" s="73">
        <f t="shared" ref="BD200:BD202" si="292">MIN(BC200,AF200)</f>
        <v>203.17999267578125</v>
      </c>
      <c r="BE200" s="73">
        <f t="shared" ref="BE200:BE202" si="293">IF( AND(ISNUMBER(BD$200),ISNUMBER(BD200)),(BD200-BD$200)/BD$200*100,"")</f>
        <v>0</v>
      </c>
    </row>
    <row r="201" spans="1:57" ht="30">
      <c r="A201" s="43"/>
      <c r="B201" s="61" t="s">
        <v>322</v>
      </c>
      <c r="C201" s="61">
        <v>2002</v>
      </c>
      <c r="D201" s="45"/>
      <c r="E201" s="45"/>
      <c r="F201" s="61">
        <v>1</v>
      </c>
      <c r="G201" s="61" t="s">
        <v>60</v>
      </c>
      <c r="H201" s="61" t="s">
        <v>171</v>
      </c>
      <c r="I201" s="61" t="s">
        <v>172</v>
      </c>
      <c r="J201" s="60">
        <v>0</v>
      </c>
      <c r="K201" s="60">
        <v>0</v>
      </c>
      <c r="L201" s="60">
        <v>0</v>
      </c>
      <c r="M201" s="60">
        <v>0</v>
      </c>
      <c r="N201" s="60">
        <v>0</v>
      </c>
      <c r="O201" s="60">
        <v>0</v>
      </c>
      <c r="P201" s="60">
        <v>0</v>
      </c>
      <c r="Q201" s="60">
        <v>0</v>
      </c>
      <c r="R201" s="60">
        <v>0</v>
      </c>
      <c r="S201" s="60">
        <v>0</v>
      </c>
      <c r="T201" s="60">
        <v>0</v>
      </c>
      <c r="U201" s="60">
        <v>0</v>
      </c>
      <c r="V201" s="60">
        <v>2</v>
      </c>
      <c r="W201" s="60">
        <v>0</v>
      </c>
      <c r="X201" s="60">
        <v>0</v>
      </c>
      <c r="Y201" s="60">
        <v>0</v>
      </c>
      <c r="Z201" s="60">
        <v>0</v>
      </c>
      <c r="AA201" s="60">
        <v>0</v>
      </c>
      <c r="AB201" s="60">
        <v>0</v>
      </c>
      <c r="AC201" s="43"/>
      <c r="AD201" s="47"/>
      <c r="AE201" s="43"/>
      <c r="AF201" s="47"/>
      <c r="AG201" s="60">
        <v>0</v>
      </c>
      <c r="AH201" s="60">
        <v>0</v>
      </c>
      <c r="AI201" s="60">
        <v>0</v>
      </c>
      <c r="AJ201" s="60">
        <v>0</v>
      </c>
      <c r="AK201" s="60">
        <v>0</v>
      </c>
      <c r="AL201" s="60">
        <v>0</v>
      </c>
      <c r="AM201" s="60">
        <v>2</v>
      </c>
      <c r="AN201" s="60">
        <v>0</v>
      </c>
      <c r="AO201" s="60">
        <v>0</v>
      </c>
      <c r="AP201" s="60">
        <v>0</v>
      </c>
      <c r="AQ201" s="60">
        <v>0</v>
      </c>
      <c r="AR201" s="60">
        <v>0</v>
      </c>
      <c r="AS201" s="60">
        <v>50</v>
      </c>
      <c r="AT201" s="60">
        <v>0</v>
      </c>
      <c r="AU201" s="60">
        <v>0</v>
      </c>
      <c r="AV201" s="60">
        <v>0</v>
      </c>
      <c r="AW201" s="60">
        <v>2</v>
      </c>
      <c r="AX201" s="60">
        <v>0</v>
      </c>
      <c r="AY201" s="60">
        <v>0</v>
      </c>
      <c r="AZ201" s="43"/>
      <c r="BA201" s="47"/>
      <c r="BB201" s="43"/>
      <c r="BC201" s="47"/>
      <c r="BD201" s="47"/>
      <c r="BE201" s="47"/>
    </row>
    <row r="202" spans="1:57" ht="30">
      <c r="A202" s="66"/>
      <c r="B202" s="67" t="s">
        <v>183</v>
      </c>
      <c r="C202" s="67">
        <v>2002</v>
      </c>
      <c r="D202" s="68"/>
      <c r="E202" s="68"/>
      <c r="F202" s="67">
        <v>1</v>
      </c>
      <c r="G202" s="67" t="s">
        <v>67</v>
      </c>
      <c r="H202" s="67" t="s">
        <v>68</v>
      </c>
      <c r="I202" s="67" t="s">
        <v>62</v>
      </c>
      <c r="J202" s="69">
        <v>0</v>
      </c>
      <c r="K202" s="69">
        <v>0</v>
      </c>
      <c r="L202" s="69">
        <v>0</v>
      </c>
      <c r="M202" s="69">
        <v>0</v>
      </c>
      <c r="N202" s="69">
        <v>0</v>
      </c>
      <c r="O202" s="69">
        <v>0</v>
      </c>
      <c r="P202" s="69">
        <v>0</v>
      </c>
      <c r="Q202" s="69">
        <v>0</v>
      </c>
      <c r="R202" s="69">
        <v>0</v>
      </c>
      <c r="S202" s="69">
        <v>0</v>
      </c>
      <c r="T202" s="69">
        <v>0</v>
      </c>
      <c r="U202" s="69">
        <v>0</v>
      </c>
      <c r="V202" s="69">
        <v>0</v>
      </c>
      <c r="W202" s="69">
        <v>2</v>
      </c>
      <c r="X202" s="69">
        <v>0</v>
      </c>
      <c r="Y202" s="69">
        <v>0</v>
      </c>
      <c r="Z202" s="69">
        <v>0</v>
      </c>
      <c r="AA202" s="69">
        <v>0</v>
      </c>
      <c r="AB202" s="69">
        <v>0</v>
      </c>
      <c r="AC202" s="66"/>
      <c r="AD202" s="70"/>
      <c r="AE202" s="66"/>
      <c r="AF202" s="70"/>
      <c r="AG202" s="69">
        <v>0</v>
      </c>
      <c r="AH202" s="69">
        <v>0</v>
      </c>
      <c r="AI202" s="69">
        <v>0</v>
      </c>
      <c r="AJ202" s="69">
        <v>0</v>
      </c>
      <c r="AK202" s="69">
        <v>0</v>
      </c>
      <c r="AL202" s="69">
        <v>0</v>
      </c>
      <c r="AM202" s="69">
        <v>0</v>
      </c>
      <c r="AN202" s="69">
        <v>0</v>
      </c>
      <c r="AO202" s="69">
        <v>0</v>
      </c>
      <c r="AP202" s="69">
        <v>0</v>
      </c>
      <c r="AQ202" s="69">
        <v>0</v>
      </c>
      <c r="AR202" s="69">
        <v>0</v>
      </c>
      <c r="AS202" s="69">
        <v>50</v>
      </c>
      <c r="AT202" s="69">
        <v>0</v>
      </c>
      <c r="AU202" s="69">
        <v>0</v>
      </c>
      <c r="AV202" s="69">
        <v>2</v>
      </c>
      <c r="AW202" s="69">
        <v>2</v>
      </c>
      <c r="AX202" s="69">
        <v>0</v>
      </c>
      <c r="AY202" s="69">
        <v>0</v>
      </c>
      <c r="AZ202" s="66"/>
      <c r="BA202" s="70"/>
      <c r="BB202" s="66"/>
      <c r="BC202" s="70"/>
      <c r="BD202" s="70"/>
      <c r="BE202" s="70"/>
    </row>
    <row r="203" spans="1:57" ht="90">
      <c r="A203" s="71">
        <v>3</v>
      </c>
      <c r="B203" s="65" t="s">
        <v>414</v>
      </c>
      <c r="C203" s="65">
        <v>2001</v>
      </c>
      <c r="D203" s="72">
        <v>2003</v>
      </c>
      <c r="E203" s="72">
        <v>2001</v>
      </c>
      <c r="F203" s="65" t="s">
        <v>18</v>
      </c>
      <c r="G203" s="65" t="s">
        <v>415</v>
      </c>
      <c r="H203" s="65" t="s">
        <v>416</v>
      </c>
      <c r="I203" s="65" t="s">
        <v>417</v>
      </c>
      <c r="J203" s="64">
        <v>0</v>
      </c>
      <c r="K203" s="64">
        <v>2</v>
      </c>
      <c r="L203" s="64">
        <v>0</v>
      </c>
      <c r="M203" s="64">
        <v>0</v>
      </c>
      <c r="N203" s="64">
        <v>0</v>
      </c>
      <c r="O203" s="64">
        <v>0</v>
      </c>
      <c r="P203" s="64">
        <v>0</v>
      </c>
      <c r="Q203" s="64">
        <v>0</v>
      </c>
      <c r="R203" s="64">
        <v>0</v>
      </c>
      <c r="S203" s="64">
        <v>0</v>
      </c>
      <c r="T203" s="64">
        <v>0</v>
      </c>
      <c r="U203" s="64">
        <v>0</v>
      </c>
      <c r="V203" s="64">
        <v>0</v>
      </c>
      <c r="W203" s="64">
        <v>0</v>
      </c>
      <c r="X203" s="64">
        <v>0</v>
      </c>
      <c r="Y203" s="64">
        <v>0</v>
      </c>
      <c r="Z203" s="64">
        <v>0</v>
      </c>
      <c r="AA203" s="64">
        <v>0</v>
      </c>
      <c r="AB203" s="64">
        <v>0</v>
      </c>
      <c r="AC203" s="71"/>
      <c r="AD203" s="73">
        <v>214.88999938964844</v>
      </c>
      <c r="AE203" s="71">
        <f t="shared" ref="AE203:AE205" si="294">SUM(J203:AC205)</f>
        <v>68</v>
      </c>
      <c r="AF203" s="73">
        <f t="shared" ref="AF203:AF205" si="295">AD203+AE203</f>
        <v>282.88999938964844</v>
      </c>
      <c r="AG203" s="64">
        <v>0</v>
      </c>
      <c r="AH203" s="64">
        <v>0</v>
      </c>
      <c r="AI203" s="64">
        <v>0</v>
      </c>
      <c r="AJ203" s="64">
        <v>0</v>
      </c>
      <c r="AK203" s="64">
        <v>0</v>
      </c>
      <c r="AL203" s="64">
        <v>0</v>
      </c>
      <c r="AM203" s="64">
        <v>0</v>
      </c>
      <c r="AN203" s="64">
        <v>0</v>
      </c>
      <c r="AO203" s="64">
        <v>0</v>
      </c>
      <c r="AP203" s="64">
        <v>0</v>
      </c>
      <c r="AQ203" s="64">
        <v>0</v>
      </c>
      <c r="AR203" s="64">
        <v>0</v>
      </c>
      <c r="AS203" s="64">
        <v>0</v>
      </c>
      <c r="AT203" s="64">
        <v>0</v>
      </c>
      <c r="AU203" s="64">
        <v>2</v>
      </c>
      <c r="AV203" s="64">
        <v>0</v>
      </c>
      <c r="AW203" s="64">
        <v>0</v>
      </c>
      <c r="AX203" s="64">
        <v>0</v>
      </c>
      <c r="AY203" s="64">
        <v>0</v>
      </c>
      <c r="AZ203" s="71"/>
      <c r="BA203" s="73">
        <v>187.64999389648437</v>
      </c>
      <c r="BB203" s="71">
        <f t="shared" ref="BB203:BB205" si="296">SUM(AG203:AZ205)</f>
        <v>12</v>
      </c>
      <c r="BC203" s="73">
        <f t="shared" ref="BC203:BC205" si="297">BA203+BB203</f>
        <v>199.64999389648437</v>
      </c>
      <c r="BD203" s="73">
        <f t="shared" ref="BD203:BD205" si="298">MIN(BC203,AF203)</f>
        <v>199.64999389648437</v>
      </c>
      <c r="BE203" s="73">
        <f t="shared" ref="BE203:BE205" si="299">IF( AND(ISNUMBER(BD$203),ISNUMBER(BD203)),(BD203-BD$203)/BD$203*100,"")</f>
        <v>0</v>
      </c>
    </row>
    <row r="204" spans="1:57" ht="45">
      <c r="A204" s="43"/>
      <c r="B204" s="61" t="s">
        <v>347</v>
      </c>
      <c r="C204" s="61">
        <v>2002</v>
      </c>
      <c r="D204" s="45"/>
      <c r="E204" s="45"/>
      <c r="F204" s="61">
        <v>1</v>
      </c>
      <c r="G204" s="61" t="s">
        <v>45</v>
      </c>
      <c r="H204" s="61" t="s">
        <v>96</v>
      </c>
      <c r="I204" s="61" t="s">
        <v>348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2</v>
      </c>
      <c r="Q204" s="60">
        <v>0</v>
      </c>
      <c r="R204" s="60">
        <v>0</v>
      </c>
      <c r="S204" s="60">
        <v>0</v>
      </c>
      <c r="T204" s="60">
        <v>0</v>
      </c>
      <c r="U204" s="60">
        <v>2</v>
      </c>
      <c r="V204" s="60">
        <v>0</v>
      </c>
      <c r="W204" s="60">
        <v>2</v>
      </c>
      <c r="X204" s="60">
        <v>0</v>
      </c>
      <c r="Y204" s="60">
        <v>0</v>
      </c>
      <c r="Z204" s="60">
        <v>2</v>
      </c>
      <c r="AA204" s="60">
        <v>0</v>
      </c>
      <c r="AB204" s="60">
        <v>0</v>
      </c>
      <c r="AC204" s="43"/>
      <c r="AD204" s="47"/>
      <c r="AE204" s="43"/>
      <c r="AF204" s="47"/>
      <c r="AG204" s="60">
        <v>0</v>
      </c>
      <c r="AH204" s="60">
        <v>0</v>
      </c>
      <c r="AI204" s="60">
        <v>0</v>
      </c>
      <c r="AJ204" s="60">
        <v>0</v>
      </c>
      <c r="AK204" s="60">
        <v>0</v>
      </c>
      <c r="AL204" s="60">
        <v>0</v>
      </c>
      <c r="AM204" s="60">
        <v>0</v>
      </c>
      <c r="AN204" s="60">
        <v>0</v>
      </c>
      <c r="AO204" s="60">
        <v>0</v>
      </c>
      <c r="AP204" s="60">
        <v>0</v>
      </c>
      <c r="AQ204" s="60">
        <v>0</v>
      </c>
      <c r="AR204" s="60">
        <v>2</v>
      </c>
      <c r="AS204" s="60">
        <v>2</v>
      </c>
      <c r="AT204" s="60">
        <v>0</v>
      </c>
      <c r="AU204" s="60">
        <v>0</v>
      </c>
      <c r="AV204" s="60">
        <v>0</v>
      </c>
      <c r="AW204" s="60">
        <v>0</v>
      </c>
      <c r="AX204" s="60">
        <v>0</v>
      </c>
      <c r="AY204" s="60">
        <v>0</v>
      </c>
      <c r="AZ204" s="43"/>
      <c r="BA204" s="47"/>
      <c r="BB204" s="43"/>
      <c r="BC204" s="47"/>
      <c r="BD204" s="47"/>
      <c r="BE204" s="47"/>
    </row>
    <row r="205" spans="1:57" ht="45">
      <c r="A205" s="43"/>
      <c r="B205" s="67" t="s">
        <v>228</v>
      </c>
      <c r="C205" s="67">
        <v>2002</v>
      </c>
      <c r="D205" s="45"/>
      <c r="E205" s="45"/>
      <c r="F205" s="67">
        <v>3</v>
      </c>
      <c r="G205" s="67" t="s">
        <v>55</v>
      </c>
      <c r="H205" s="67" t="s">
        <v>76</v>
      </c>
      <c r="I205" s="67" t="s">
        <v>57</v>
      </c>
      <c r="J205" s="69">
        <v>0</v>
      </c>
      <c r="K205" s="69">
        <v>0</v>
      </c>
      <c r="L205" s="69">
        <v>0</v>
      </c>
      <c r="M205" s="69">
        <v>0</v>
      </c>
      <c r="N205" s="69">
        <v>0</v>
      </c>
      <c r="O205" s="69">
        <v>0</v>
      </c>
      <c r="P205" s="69">
        <v>2</v>
      </c>
      <c r="Q205" s="69">
        <v>0</v>
      </c>
      <c r="R205" s="69">
        <v>0</v>
      </c>
      <c r="S205" s="69">
        <v>0</v>
      </c>
      <c r="T205" s="69">
        <v>0</v>
      </c>
      <c r="U205" s="69">
        <v>2</v>
      </c>
      <c r="V205" s="69">
        <v>0</v>
      </c>
      <c r="W205" s="69">
        <v>2</v>
      </c>
      <c r="X205" s="69">
        <v>0</v>
      </c>
      <c r="Y205" s="69">
        <v>2</v>
      </c>
      <c r="Z205" s="69">
        <v>50</v>
      </c>
      <c r="AA205" s="69">
        <v>0</v>
      </c>
      <c r="AB205" s="69">
        <v>0</v>
      </c>
      <c r="AC205" s="43"/>
      <c r="AD205" s="47"/>
      <c r="AE205" s="43"/>
      <c r="AF205" s="47"/>
      <c r="AG205" s="69">
        <v>0</v>
      </c>
      <c r="AH205" s="69">
        <v>0</v>
      </c>
      <c r="AI205" s="69">
        <v>0</v>
      </c>
      <c r="AJ205" s="69">
        <v>0</v>
      </c>
      <c r="AK205" s="69">
        <v>0</v>
      </c>
      <c r="AL205" s="69">
        <v>0</v>
      </c>
      <c r="AM205" s="69">
        <v>0</v>
      </c>
      <c r="AN205" s="69">
        <v>0</v>
      </c>
      <c r="AO205" s="69">
        <v>0</v>
      </c>
      <c r="AP205" s="69">
        <v>0</v>
      </c>
      <c r="AQ205" s="69">
        <v>2</v>
      </c>
      <c r="AR205" s="69">
        <v>2</v>
      </c>
      <c r="AS205" s="69">
        <v>0</v>
      </c>
      <c r="AT205" s="69">
        <v>0</v>
      </c>
      <c r="AU205" s="69">
        <v>0</v>
      </c>
      <c r="AV205" s="69">
        <v>2</v>
      </c>
      <c r="AW205" s="69">
        <v>0</v>
      </c>
      <c r="AX205" s="69">
        <v>0</v>
      </c>
      <c r="AY205" s="69">
        <v>0</v>
      </c>
      <c r="AZ205" s="43"/>
      <c r="BA205" s="47"/>
      <c r="BB205" s="43"/>
      <c r="BC205" s="47"/>
      <c r="BD205" s="47"/>
      <c r="BE205" s="47"/>
    </row>
    <row r="206" spans="1:57" ht="45">
      <c r="A206" s="43"/>
      <c r="B206" s="65" t="s">
        <v>93</v>
      </c>
      <c r="C206" s="65">
        <v>2002</v>
      </c>
      <c r="D206" s="45"/>
      <c r="E206" s="45"/>
      <c r="F206" s="65" t="s">
        <v>18</v>
      </c>
      <c r="G206" s="65" t="s">
        <v>55</v>
      </c>
      <c r="H206" s="65" t="s">
        <v>76</v>
      </c>
      <c r="I206" s="65" t="s">
        <v>57</v>
      </c>
      <c r="J206" s="64">
        <v>0</v>
      </c>
      <c r="K206" s="64">
        <v>0</v>
      </c>
      <c r="L206" s="64">
        <v>0</v>
      </c>
      <c r="M206" s="64">
        <v>0</v>
      </c>
      <c r="N206" s="64">
        <v>0</v>
      </c>
      <c r="O206" s="64">
        <v>0</v>
      </c>
      <c r="P206" s="64">
        <v>0</v>
      </c>
      <c r="Q206" s="64">
        <v>0</v>
      </c>
      <c r="R206" s="64">
        <v>0</v>
      </c>
      <c r="S206" s="64">
        <v>0</v>
      </c>
      <c r="T206" s="64">
        <v>0</v>
      </c>
      <c r="U206" s="64">
        <v>0</v>
      </c>
      <c r="V206" s="64">
        <v>0</v>
      </c>
      <c r="W206" s="64">
        <v>0</v>
      </c>
      <c r="X206" s="64">
        <v>0</v>
      </c>
      <c r="Y206" s="64">
        <v>0</v>
      </c>
      <c r="Z206" s="64">
        <v>0</v>
      </c>
      <c r="AA206" s="64">
        <v>0</v>
      </c>
      <c r="AB206" s="64">
        <v>0</v>
      </c>
      <c r="AC206" s="43"/>
      <c r="AD206" s="47"/>
      <c r="AE206" s="43"/>
      <c r="AF206" s="47"/>
      <c r="AG206" s="64">
        <v>0</v>
      </c>
      <c r="AH206" s="64">
        <v>0</v>
      </c>
      <c r="AI206" s="64">
        <v>0</v>
      </c>
      <c r="AJ206" s="64">
        <v>0</v>
      </c>
      <c r="AK206" s="64">
        <v>0</v>
      </c>
      <c r="AL206" s="64">
        <v>0</v>
      </c>
      <c r="AM206" s="64">
        <v>0</v>
      </c>
      <c r="AN206" s="64">
        <v>0</v>
      </c>
      <c r="AO206" s="64">
        <v>0</v>
      </c>
      <c r="AP206" s="64">
        <v>0</v>
      </c>
      <c r="AQ206" s="64">
        <v>0</v>
      </c>
      <c r="AR206" s="64">
        <v>2</v>
      </c>
      <c r="AS206" s="64">
        <v>0</v>
      </c>
      <c r="AT206" s="64">
        <v>0</v>
      </c>
      <c r="AU206" s="64">
        <v>2</v>
      </c>
      <c r="AV206" s="64">
        <v>0</v>
      </c>
      <c r="AW206" s="64">
        <v>0</v>
      </c>
      <c r="AX206" s="64">
        <v>0</v>
      </c>
      <c r="AY206" s="64">
        <v>0</v>
      </c>
      <c r="AZ206" s="43"/>
      <c r="BA206" s="47"/>
      <c r="BB206" s="43"/>
      <c r="BC206" s="47"/>
      <c r="BD206" s="47"/>
      <c r="BE206" s="47"/>
    </row>
    <row r="207" spans="1:57" ht="45">
      <c r="A207" s="66"/>
      <c r="B207" s="67" t="s">
        <v>54</v>
      </c>
      <c r="C207" s="67">
        <v>2001</v>
      </c>
      <c r="D207" s="68"/>
      <c r="E207" s="68"/>
      <c r="F207" s="67">
        <v>3</v>
      </c>
      <c r="G207" s="67" t="s">
        <v>55</v>
      </c>
      <c r="H207" s="67" t="s">
        <v>56</v>
      </c>
      <c r="I207" s="67" t="s">
        <v>57</v>
      </c>
      <c r="J207" s="69">
        <v>0</v>
      </c>
      <c r="K207" s="69">
        <v>0</v>
      </c>
      <c r="L207" s="69">
        <v>0</v>
      </c>
      <c r="M207" s="69">
        <v>0</v>
      </c>
      <c r="N207" s="69">
        <v>0</v>
      </c>
      <c r="O207" s="69">
        <v>0</v>
      </c>
      <c r="P207" s="69">
        <v>0</v>
      </c>
      <c r="Q207" s="69">
        <v>0</v>
      </c>
      <c r="R207" s="69">
        <v>0</v>
      </c>
      <c r="S207" s="69">
        <v>0</v>
      </c>
      <c r="T207" s="69">
        <v>0</v>
      </c>
      <c r="U207" s="69">
        <v>0</v>
      </c>
      <c r="V207" s="69">
        <v>0</v>
      </c>
      <c r="W207" s="69">
        <v>0</v>
      </c>
      <c r="X207" s="69">
        <v>0</v>
      </c>
      <c r="Y207" s="69">
        <v>0</v>
      </c>
      <c r="Z207" s="69">
        <v>2</v>
      </c>
      <c r="AA207" s="69">
        <v>0</v>
      </c>
      <c r="AB207" s="69">
        <v>0</v>
      </c>
      <c r="AC207" s="66"/>
      <c r="AD207" s="70"/>
      <c r="AE207" s="66"/>
      <c r="AF207" s="70"/>
      <c r="AG207" s="69">
        <v>0</v>
      </c>
      <c r="AH207" s="69">
        <v>2</v>
      </c>
      <c r="AI207" s="69">
        <v>0</v>
      </c>
      <c r="AJ207" s="69">
        <v>0</v>
      </c>
      <c r="AK207" s="69">
        <v>0</v>
      </c>
      <c r="AL207" s="69">
        <v>2</v>
      </c>
      <c r="AM207" s="69">
        <v>50</v>
      </c>
      <c r="AN207" s="69">
        <v>0</v>
      </c>
      <c r="AO207" s="69">
        <v>0</v>
      </c>
      <c r="AP207" s="69">
        <v>0</v>
      </c>
      <c r="AQ207" s="69">
        <v>50</v>
      </c>
      <c r="AR207" s="69">
        <v>2</v>
      </c>
      <c r="AS207" s="69">
        <v>2</v>
      </c>
      <c r="AT207" s="69">
        <v>0</v>
      </c>
      <c r="AU207" s="69">
        <v>2</v>
      </c>
      <c r="AV207" s="69">
        <v>0</v>
      </c>
      <c r="AW207" s="69">
        <v>0</v>
      </c>
      <c r="AX207" s="69">
        <v>2</v>
      </c>
      <c r="AY207" s="69">
        <v>0</v>
      </c>
      <c r="AZ207" s="66"/>
      <c r="BA207" s="70"/>
      <c r="BB207" s="66"/>
      <c r="BC207" s="70"/>
      <c r="BD207" s="70"/>
      <c r="BE207" s="70"/>
    </row>
    <row r="208" spans="1:57" ht="90">
      <c r="A208" s="71">
        <v>6</v>
      </c>
      <c r="B208" s="65" t="s">
        <v>280</v>
      </c>
      <c r="C208" s="65">
        <v>2003</v>
      </c>
      <c r="D208" s="72">
        <v>2003</v>
      </c>
      <c r="E208" s="72">
        <v>2001</v>
      </c>
      <c r="F208" s="65">
        <v>1</v>
      </c>
      <c r="G208" s="65" t="s">
        <v>19</v>
      </c>
      <c r="H208" s="65" t="s">
        <v>151</v>
      </c>
      <c r="I208" s="65" t="s">
        <v>152</v>
      </c>
      <c r="J208" s="64">
        <v>0</v>
      </c>
      <c r="K208" s="64">
        <v>0</v>
      </c>
      <c r="L208" s="64">
        <v>0</v>
      </c>
      <c r="M208" s="64">
        <v>0</v>
      </c>
      <c r="N208" s="64">
        <v>0</v>
      </c>
      <c r="O208" s="64">
        <v>0</v>
      </c>
      <c r="P208" s="64">
        <v>0</v>
      </c>
      <c r="Q208" s="64">
        <v>0</v>
      </c>
      <c r="R208" s="64">
        <v>0</v>
      </c>
      <c r="S208" s="64">
        <v>0</v>
      </c>
      <c r="T208" s="64">
        <v>0</v>
      </c>
      <c r="U208" s="64">
        <v>0</v>
      </c>
      <c r="V208" s="64">
        <v>2</v>
      </c>
      <c r="W208" s="64">
        <v>0</v>
      </c>
      <c r="X208" s="64">
        <v>0</v>
      </c>
      <c r="Y208" s="64">
        <v>2</v>
      </c>
      <c r="Z208" s="64">
        <v>0</v>
      </c>
      <c r="AA208" s="64">
        <v>50</v>
      </c>
      <c r="AB208" s="64">
        <v>0</v>
      </c>
      <c r="AC208" s="71"/>
      <c r="AD208" s="73">
        <v>281.44000244140625</v>
      </c>
      <c r="AE208" s="71">
        <f t="shared" ref="AE208:AE210" si="300">SUM(J208:AC210)</f>
        <v>166</v>
      </c>
      <c r="AF208" s="73">
        <f t="shared" ref="AF208:AF210" si="301">AD208+AE208</f>
        <v>447.44000244140625</v>
      </c>
      <c r="AG208" s="64">
        <v>0</v>
      </c>
      <c r="AH208" s="64">
        <v>0</v>
      </c>
      <c r="AI208" s="64">
        <v>0</v>
      </c>
      <c r="AJ208" s="64">
        <v>0</v>
      </c>
      <c r="AK208" s="64">
        <v>0</v>
      </c>
      <c r="AL208" s="64">
        <v>0</v>
      </c>
      <c r="AM208" s="64">
        <v>0</v>
      </c>
      <c r="AN208" s="64">
        <v>0</v>
      </c>
      <c r="AO208" s="64">
        <v>0</v>
      </c>
      <c r="AP208" s="64">
        <v>0</v>
      </c>
      <c r="AQ208" s="64">
        <v>0</v>
      </c>
      <c r="AR208" s="64">
        <v>0</v>
      </c>
      <c r="AS208" s="64">
        <v>0</v>
      </c>
      <c r="AT208" s="64">
        <v>2</v>
      </c>
      <c r="AU208" s="64">
        <v>0</v>
      </c>
      <c r="AV208" s="64">
        <v>0</v>
      </c>
      <c r="AW208" s="64">
        <v>2</v>
      </c>
      <c r="AX208" s="64">
        <v>0</v>
      </c>
      <c r="AY208" s="64">
        <v>0</v>
      </c>
      <c r="AZ208" s="71"/>
      <c r="BA208" s="73" t="s">
        <v>882</v>
      </c>
      <c r="BB208" s="71">
        <f t="shared" ref="BB208:BB210" si="302">SUM(AG208:AZ210)</f>
        <v>66</v>
      </c>
      <c r="BC208" s="73">
        <v>10000</v>
      </c>
      <c r="BD208" s="73">
        <f t="shared" ref="BD208:BD210" si="303">MIN(BC208,AF208)</f>
        <v>447.44000244140625</v>
      </c>
      <c r="BE208" s="73">
        <f t="shared" ref="BE208:BE210" si="304">IF( AND(ISNUMBER(BD$208),ISNUMBER(BD208)),(BD208-BD$208)/BD$208*100,"")</f>
        <v>0</v>
      </c>
    </row>
    <row r="209" spans="1:57" ht="90">
      <c r="A209" s="43"/>
      <c r="B209" s="61" t="s">
        <v>150</v>
      </c>
      <c r="C209" s="61">
        <v>2001</v>
      </c>
      <c r="D209" s="45"/>
      <c r="E209" s="45"/>
      <c r="F209" s="61">
        <v>1</v>
      </c>
      <c r="G209" s="61" t="s">
        <v>19</v>
      </c>
      <c r="H209" s="61" t="s">
        <v>151</v>
      </c>
      <c r="I209" s="61" t="s">
        <v>152</v>
      </c>
      <c r="J209" s="60">
        <v>0</v>
      </c>
      <c r="K209" s="60">
        <v>0</v>
      </c>
      <c r="L209" s="60">
        <v>0</v>
      </c>
      <c r="M209" s="60">
        <v>0</v>
      </c>
      <c r="N209" s="60">
        <v>0</v>
      </c>
      <c r="O209" s="60">
        <v>0</v>
      </c>
      <c r="P209" s="60">
        <v>0</v>
      </c>
      <c r="Q209" s="60">
        <v>0</v>
      </c>
      <c r="R209" s="60">
        <v>0</v>
      </c>
      <c r="S209" s="60">
        <v>0</v>
      </c>
      <c r="T209" s="60">
        <v>0</v>
      </c>
      <c r="U209" s="60">
        <v>0</v>
      </c>
      <c r="V209" s="60">
        <v>2</v>
      </c>
      <c r="W209" s="60">
        <v>0</v>
      </c>
      <c r="X209" s="60">
        <v>0</v>
      </c>
      <c r="Y209" s="60">
        <v>0</v>
      </c>
      <c r="Z209" s="60">
        <v>2</v>
      </c>
      <c r="AA209" s="60">
        <v>0</v>
      </c>
      <c r="AB209" s="60">
        <v>0</v>
      </c>
      <c r="AC209" s="43"/>
      <c r="AD209" s="47"/>
      <c r="AE209" s="43"/>
      <c r="AF209" s="47"/>
      <c r="AG209" s="60">
        <v>0</v>
      </c>
      <c r="AH209" s="60">
        <v>0</v>
      </c>
      <c r="AI209" s="60">
        <v>0</v>
      </c>
      <c r="AJ209" s="60">
        <v>0</v>
      </c>
      <c r="AK209" s="60">
        <v>0</v>
      </c>
      <c r="AL209" s="60">
        <v>0</v>
      </c>
      <c r="AM209" s="60">
        <v>2</v>
      </c>
      <c r="AN209" s="60">
        <v>0</v>
      </c>
      <c r="AO209" s="60">
        <v>0</v>
      </c>
      <c r="AP209" s="60">
        <v>0</v>
      </c>
      <c r="AQ209" s="60">
        <v>0</v>
      </c>
      <c r="AR209" s="60">
        <v>2</v>
      </c>
      <c r="AS209" s="60">
        <v>2</v>
      </c>
      <c r="AT209" s="60">
        <v>0</v>
      </c>
      <c r="AU209" s="60">
        <v>0</v>
      </c>
      <c r="AV209" s="60">
        <v>0</v>
      </c>
      <c r="AW209" s="60">
        <v>2</v>
      </c>
      <c r="AX209" s="60">
        <v>0</v>
      </c>
      <c r="AY209" s="60">
        <v>0</v>
      </c>
      <c r="AZ209" s="43"/>
      <c r="BA209" s="47"/>
      <c r="BB209" s="43"/>
      <c r="BC209" s="47"/>
      <c r="BD209" s="47"/>
      <c r="BE209" s="47"/>
    </row>
    <row r="210" spans="1:57">
      <c r="A210" s="43"/>
      <c r="B210" s="67" t="s">
        <v>214</v>
      </c>
      <c r="C210" s="67">
        <v>2003</v>
      </c>
      <c r="D210" s="45"/>
      <c r="E210" s="45"/>
      <c r="F210" s="67">
        <v>1</v>
      </c>
      <c r="G210" s="67" t="s">
        <v>130</v>
      </c>
      <c r="H210" s="67" t="s">
        <v>131</v>
      </c>
      <c r="I210" s="67" t="s">
        <v>215</v>
      </c>
      <c r="J210" s="69">
        <v>0</v>
      </c>
      <c r="K210" s="69">
        <v>0</v>
      </c>
      <c r="L210" s="69">
        <v>0</v>
      </c>
      <c r="M210" s="69">
        <v>2</v>
      </c>
      <c r="N210" s="69">
        <v>0</v>
      </c>
      <c r="O210" s="69">
        <v>2</v>
      </c>
      <c r="P210" s="69">
        <v>50</v>
      </c>
      <c r="Q210" s="69">
        <v>0</v>
      </c>
      <c r="R210" s="69">
        <v>0</v>
      </c>
      <c r="S210" s="69">
        <v>0</v>
      </c>
      <c r="T210" s="69">
        <v>0</v>
      </c>
      <c r="U210" s="69">
        <v>0</v>
      </c>
      <c r="V210" s="69">
        <v>2</v>
      </c>
      <c r="W210" s="69">
        <v>50</v>
      </c>
      <c r="X210" s="69">
        <v>0</v>
      </c>
      <c r="Y210" s="69">
        <v>2</v>
      </c>
      <c r="Z210" s="69">
        <v>0</v>
      </c>
      <c r="AA210" s="69">
        <v>0</v>
      </c>
      <c r="AB210" s="69">
        <v>0</v>
      </c>
      <c r="AC210" s="43"/>
      <c r="AD210" s="47"/>
      <c r="AE210" s="43"/>
      <c r="AF210" s="47"/>
      <c r="AG210" s="69">
        <v>0</v>
      </c>
      <c r="AH210" s="69">
        <v>0</v>
      </c>
      <c r="AI210" s="69">
        <v>0</v>
      </c>
      <c r="AJ210" s="69">
        <v>0</v>
      </c>
      <c r="AK210" s="69">
        <v>0</v>
      </c>
      <c r="AL210" s="69">
        <v>0</v>
      </c>
      <c r="AM210" s="69">
        <v>0</v>
      </c>
      <c r="AN210" s="69">
        <v>0</v>
      </c>
      <c r="AO210" s="69">
        <v>0</v>
      </c>
      <c r="AP210" s="69">
        <v>0</v>
      </c>
      <c r="AQ210" s="69">
        <v>0</v>
      </c>
      <c r="AR210" s="69">
        <v>50</v>
      </c>
      <c r="AS210" s="69">
        <v>2</v>
      </c>
      <c r="AT210" s="69"/>
      <c r="AU210" s="69"/>
      <c r="AV210" s="69"/>
      <c r="AW210" s="69">
        <v>2</v>
      </c>
      <c r="AX210" s="69">
        <v>0</v>
      </c>
      <c r="AY210" s="69">
        <v>0</v>
      </c>
      <c r="AZ210" s="43"/>
      <c r="BA210" s="47"/>
      <c r="BB210" s="43"/>
      <c r="BC210" s="47"/>
      <c r="BD210" s="47"/>
      <c r="BE210" s="47"/>
    </row>
    <row r="211" spans="1:57" ht="45">
      <c r="A211" s="43"/>
      <c r="B211" s="65" t="s">
        <v>301</v>
      </c>
      <c r="C211" s="65">
        <v>2000</v>
      </c>
      <c r="D211" s="45"/>
      <c r="E211" s="45"/>
      <c r="F211" s="65" t="s">
        <v>18</v>
      </c>
      <c r="G211" s="65" t="s">
        <v>302</v>
      </c>
      <c r="H211" s="65" t="s">
        <v>303</v>
      </c>
      <c r="I211" s="65" t="s">
        <v>304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64">
        <v>0</v>
      </c>
      <c r="Q211" s="64">
        <v>0</v>
      </c>
      <c r="R211" s="64">
        <v>0</v>
      </c>
      <c r="S211" s="64">
        <v>0</v>
      </c>
      <c r="T211" s="64">
        <v>0</v>
      </c>
      <c r="U211" s="64">
        <v>2</v>
      </c>
      <c r="V211" s="64">
        <v>0</v>
      </c>
      <c r="W211" s="64"/>
      <c r="X211" s="64"/>
      <c r="Y211" s="64"/>
      <c r="Z211" s="64">
        <v>0</v>
      </c>
      <c r="AA211" s="64">
        <v>0</v>
      </c>
      <c r="AB211" s="64">
        <v>0</v>
      </c>
      <c r="AC211" s="43"/>
      <c r="AD211" s="47"/>
      <c r="AE211" s="43"/>
      <c r="AF211" s="47"/>
      <c r="AG211" s="64">
        <v>0</v>
      </c>
      <c r="AH211" s="64">
        <v>0</v>
      </c>
      <c r="AI211" s="64">
        <v>0</v>
      </c>
      <c r="AJ211" s="64">
        <v>0</v>
      </c>
      <c r="AK211" s="64"/>
      <c r="AL211" s="64"/>
      <c r="AM211" s="64"/>
      <c r="AN211" s="64"/>
      <c r="AO211" s="64">
        <v>0</v>
      </c>
      <c r="AP211" s="64">
        <v>0</v>
      </c>
      <c r="AQ211" s="64">
        <v>0</v>
      </c>
      <c r="AR211" s="64">
        <v>50</v>
      </c>
      <c r="AS211" s="64">
        <v>50</v>
      </c>
      <c r="AT211" s="64"/>
      <c r="AU211" s="64"/>
      <c r="AV211" s="64"/>
      <c r="AW211" s="64"/>
      <c r="AX211" s="64"/>
      <c r="AY211" s="64"/>
      <c r="AZ211" s="43"/>
      <c r="BA211" s="47"/>
      <c r="BB211" s="43"/>
      <c r="BC211" s="47"/>
      <c r="BD211" s="47"/>
      <c r="BE211" s="47"/>
    </row>
    <row r="212" spans="1:57">
      <c r="A212" s="43"/>
      <c r="B212" s="67"/>
      <c r="C212" s="67"/>
      <c r="D212" s="45"/>
      <c r="E212" s="45"/>
      <c r="F212" s="67"/>
      <c r="G212" s="67"/>
      <c r="H212" s="67"/>
      <c r="I212" s="67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43"/>
      <c r="AD212" s="47"/>
      <c r="AE212" s="43"/>
      <c r="AF212" s="47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43"/>
      <c r="BA212" s="47"/>
      <c r="BB212" s="43"/>
      <c r="BC212" s="47"/>
      <c r="BD212" s="47"/>
      <c r="BE212" s="47"/>
    </row>
    <row r="213" spans="1:57">
      <c r="A213" s="66"/>
      <c r="B213" s="74"/>
      <c r="C213" s="74"/>
      <c r="D213" s="68"/>
      <c r="E213" s="68"/>
      <c r="F213" s="74"/>
      <c r="G213" s="74"/>
      <c r="H213" s="74"/>
      <c r="I213" s="74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66"/>
      <c r="AD213" s="70"/>
      <c r="AE213" s="66"/>
      <c r="AF213" s="70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66"/>
      <c r="BA213" s="70"/>
      <c r="BB213" s="66"/>
      <c r="BC213" s="70"/>
      <c r="BD213" s="70"/>
      <c r="BE213" s="70"/>
    </row>
    <row r="214" spans="1:57">
      <c r="A214" s="64"/>
      <c r="B214" s="65"/>
      <c r="C214" s="65"/>
      <c r="D214" s="65"/>
      <c r="E214" s="65"/>
      <c r="F214" s="65"/>
      <c r="G214" s="65"/>
      <c r="H214" s="65"/>
      <c r="I214" s="65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</row>
    <row r="215" spans="1:57">
      <c r="A215" s="60"/>
      <c r="B215" s="61"/>
      <c r="C215" s="61"/>
      <c r="D215" s="61"/>
      <c r="E215" s="61"/>
      <c r="F215" s="61"/>
      <c r="G215" s="61"/>
      <c r="H215" s="61"/>
      <c r="I215" s="61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</row>
    <row r="216" spans="1:57">
      <c r="A216" s="60"/>
      <c r="B216" s="61"/>
      <c r="C216" s="61"/>
      <c r="D216" s="61"/>
      <c r="E216" s="61"/>
      <c r="F216" s="61"/>
      <c r="G216" s="61"/>
      <c r="H216" s="61"/>
      <c r="I216" s="61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</row>
    <row r="217" spans="1:57">
      <c r="A217" s="60"/>
      <c r="B217" s="61"/>
      <c r="C217" s="61"/>
      <c r="D217" s="61"/>
      <c r="E217" s="61"/>
      <c r="F217" s="61"/>
      <c r="G217" s="61"/>
      <c r="H217" s="61"/>
      <c r="I217" s="61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</row>
    <row r="218" spans="1:57">
      <c r="A218" s="60"/>
      <c r="B218" s="61"/>
      <c r="C218" s="61"/>
      <c r="D218" s="61"/>
      <c r="E218" s="61"/>
      <c r="F218" s="61"/>
      <c r="G218" s="61"/>
      <c r="H218" s="61"/>
      <c r="I218" s="61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</row>
    <row r="219" spans="1:57">
      <c r="A219" s="60"/>
      <c r="B219" s="61"/>
      <c r="C219" s="61"/>
      <c r="D219" s="61"/>
      <c r="E219" s="61"/>
      <c r="F219" s="61"/>
      <c r="G219" s="61"/>
      <c r="H219" s="61"/>
      <c r="I219" s="61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</row>
    <row r="220" spans="1:57">
      <c r="A220" s="62"/>
      <c r="B220" s="63"/>
      <c r="C220" s="63"/>
      <c r="D220" s="63"/>
      <c r="E220" s="63"/>
      <c r="F220" s="63"/>
      <c r="G220" s="63"/>
      <c r="H220" s="63"/>
      <c r="I220" s="63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</row>
  </sheetData>
  <mergeCells count="752">
    <mergeCell ref="BD208:BD213"/>
    <mergeCell ref="BE208:BE213"/>
    <mergeCell ref="A208:A213"/>
    <mergeCell ref="D208:D213"/>
    <mergeCell ref="E208:E213"/>
    <mergeCell ref="AC208:AC213"/>
    <mergeCell ref="AD208:AD213"/>
    <mergeCell ref="AE208:AE213"/>
    <mergeCell ref="AF208:AF213"/>
    <mergeCell ref="AZ208:AZ213"/>
    <mergeCell ref="BA208:BA213"/>
    <mergeCell ref="BB208:BB213"/>
    <mergeCell ref="BC208:BC213"/>
    <mergeCell ref="BD203:BD207"/>
    <mergeCell ref="BE203:BE207"/>
    <mergeCell ref="A203:A207"/>
    <mergeCell ref="D203:D207"/>
    <mergeCell ref="E203:E207"/>
    <mergeCell ref="AC203:AC207"/>
    <mergeCell ref="AD203:AD207"/>
    <mergeCell ref="AE203:AE207"/>
    <mergeCell ref="AF203:AF207"/>
    <mergeCell ref="AZ203:AZ207"/>
    <mergeCell ref="BA203:BA207"/>
    <mergeCell ref="BB203:BB207"/>
    <mergeCell ref="BC203:BC207"/>
    <mergeCell ref="BA200:BA202"/>
    <mergeCell ref="BB200:BB202"/>
    <mergeCell ref="BC200:BC202"/>
    <mergeCell ref="BD200:BD202"/>
    <mergeCell ref="BE200:BE202"/>
    <mergeCell ref="BD197:BD199"/>
    <mergeCell ref="BE197:BE199"/>
    <mergeCell ref="A200:A202"/>
    <mergeCell ref="D200:D202"/>
    <mergeCell ref="E200:E202"/>
    <mergeCell ref="AC200:AC202"/>
    <mergeCell ref="AD200:AD202"/>
    <mergeCell ref="AE200:AE202"/>
    <mergeCell ref="AF200:AF202"/>
    <mergeCell ref="AZ200:AZ202"/>
    <mergeCell ref="AE197:AE199"/>
    <mergeCell ref="AF197:AF199"/>
    <mergeCell ref="AZ197:AZ199"/>
    <mergeCell ref="BA197:BA199"/>
    <mergeCell ref="BB197:BB199"/>
    <mergeCell ref="BC197:BC199"/>
    <mergeCell ref="A194:J194"/>
    <mergeCell ref="J195:AF195"/>
    <mergeCell ref="AG195:BC195"/>
    <mergeCell ref="BD195:BD196"/>
    <mergeCell ref="BE195:BE196"/>
    <mergeCell ref="A197:A199"/>
    <mergeCell ref="D197:D199"/>
    <mergeCell ref="E197:E199"/>
    <mergeCell ref="AC197:AC199"/>
    <mergeCell ref="AD197:AD199"/>
    <mergeCell ref="BE191:BE193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AF191:AF193"/>
    <mergeCell ref="AZ191:AZ193"/>
    <mergeCell ref="BA191:BA193"/>
    <mergeCell ref="BB191:BB193"/>
    <mergeCell ref="BC191:BC193"/>
    <mergeCell ref="BD191:BD193"/>
    <mergeCell ref="BB188:BB190"/>
    <mergeCell ref="BC188:BC190"/>
    <mergeCell ref="BD188:BD190"/>
    <mergeCell ref="BE188:BE190"/>
    <mergeCell ref="A191:A193"/>
    <mergeCell ref="D191:D193"/>
    <mergeCell ref="E191:E193"/>
    <mergeCell ref="AC191:AC193"/>
    <mergeCell ref="AD191:AD193"/>
    <mergeCell ref="AE191:AE193"/>
    <mergeCell ref="BE182:BE187"/>
    <mergeCell ref="A188:A190"/>
    <mergeCell ref="D188:D190"/>
    <mergeCell ref="E188:E190"/>
    <mergeCell ref="AC188:AC190"/>
    <mergeCell ref="AD188:AD190"/>
    <mergeCell ref="AE188:AE190"/>
    <mergeCell ref="AF188:AF190"/>
    <mergeCell ref="AZ188:AZ190"/>
    <mergeCell ref="BA188:BA190"/>
    <mergeCell ref="A182:A187"/>
    <mergeCell ref="D182:D187"/>
    <mergeCell ref="E182:E187"/>
    <mergeCell ref="AC182:AC187"/>
    <mergeCell ref="AD182:AD187"/>
    <mergeCell ref="AE182:AE187"/>
    <mergeCell ref="AF182:AF187"/>
    <mergeCell ref="AZ182:AZ187"/>
    <mergeCell ref="BA182:BA187"/>
    <mergeCell ref="BB182:BB187"/>
    <mergeCell ref="BC182:BC187"/>
    <mergeCell ref="BD182:BD187"/>
    <mergeCell ref="BE179:BE181"/>
    <mergeCell ref="AF179:AF181"/>
    <mergeCell ref="AZ179:AZ181"/>
    <mergeCell ref="BA179:BA181"/>
    <mergeCell ref="BB179:BB181"/>
    <mergeCell ref="BC179:BC181"/>
    <mergeCell ref="BD179:BD181"/>
    <mergeCell ref="BB176:BB178"/>
    <mergeCell ref="BC176:BC178"/>
    <mergeCell ref="BD176:BD178"/>
    <mergeCell ref="BE176:BE178"/>
    <mergeCell ref="A179:A181"/>
    <mergeCell ref="D179:D181"/>
    <mergeCell ref="E179:E181"/>
    <mergeCell ref="AC179:AC181"/>
    <mergeCell ref="AD179:AD181"/>
    <mergeCell ref="AE179:AE181"/>
    <mergeCell ref="BE171:BE175"/>
    <mergeCell ref="A176:A178"/>
    <mergeCell ref="D176:D178"/>
    <mergeCell ref="E176:E178"/>
    <mergeCell ref="AC176:AC178"/>
    <mergeCell ref="AD176:AD178"/>
    <mergeCell ref="AE176:AE178"/>
    <mergeCell ref="AF176:AF178"/>
    <mergeCell ref="AZ176:AZ178"/>
    <mergeCell ref="BA176:BA178"/>
    <mergeCell ref="AF171:AF175"/>
    <mergeCell ref="AZ171:AZ175"/>
    <mergeCell ref="BA171:BA175"/>
    <mergeCell ref="BB171:BB175"/>
    <mergeCell ref="BC171:BC175"/>
    <mergeCell ref="BD171:BD175"/>
    <mergeCell ref="A171:A175"/>
    <mergeCell ref="D171:D175"/>
    <mergeCell ref="E171:E175"/>
    <mergeCell ref="AC171:AC175"/>
    <mergeCell ref="AD171:AD175"/>
    <mergeCell ref="AE171:AE175"/>
    <mergeCell ref="BE168:BE170"/>
    <mergeCell ref="AF168:AF170"/>
    <mergeCell ref="AZ168:AZ170"/>
    <mergeCell ref="BA168:BA170"/>
    <mergeCell ref="BB168:BB170"/>
    <mergeCell ref="BC168:BC170"/>
    <mergeCell ref="BD168:BD170"/>
    <mergeCell ref="BB165:BB167"/>
    <mergeCell ref="BC165:BC167"/>
    <mergeCell ref="BD165:BD167"/>
    <mergeCell ref="BE165:BE167"/>
    <mergeCell ref="A168:A170"/>
    <mergeCell ref="D168:D170"/>
    <mergeCell ref="E168:E170"/>
    <mergeCell ref="AC168:AC170"/>
    <mergeCell ref="AD168:AD170"/>
    <mergeCell ref="AE168:AE170"/>
    <mergeCell ref="BE162:BE164"/>
    <mergeCell ref="A165:A167"/>
    <mergeCell ref="D165:D167"/>
    <mergeCell ref="E165:E167"/>
    <mergeCell ref="AC165:AC167"/>
    <mergeCell ref="AD165:AD167"/>
    <mergeCell ref="AE165:AE167"/>
    <mergeCell ref="AF165:AF167"/>
    <mergeCell ref="AZ165:AZ167"/>
    <mergeCell ref="BA165:BA167"/>
    <mergeCell ref="AF162:AF164"/>
    <mergeCell ref="AZ162:AZ164"/>
    <mergeCell ref="BA162:BA164"/>
    <mergeCell ref="BB162:BB164"/>
    <mergeCell ref="BC162:BC164"/>
    <mergeCell ref="BD162:BD164"/>
    <mergeCell ref="A162:A164"/>
    <mergeCell ref="D162:D164"/>
    <mergeCell ref="E162:E164"/>
    <mergeCell ref="AC162:AC164"/>
    <mergeCell ref="AD162:AD164"/>
    <mergeCell ref="AE162:AE164"/>
    <mergeCell ref="AZ153:AZ161"/>
    <mergeCell ref="BA153:BA161"/>
    <mergeCell ref="BB153:BB161"/>
    <mergeCell ref="BC153:BC161"/>
    <mergeCell ref="BD153:BD161"/>
    <mergeCell ref="BE153:BE161"/>
    <mergeCell ref="A153:A161"/>
    <mergeCell ref="D153:D161"/>
    <mergeCell ref="E153:E161"/>
    <mergeCell ref="AC153:AC161"/>
    <mergeCell ref="AD153:AD161"/>
    <mergeCell ref="AE153:AE161"/>
    <mergeCell ref="AF153:AF161"/>
    <mergeCell ref="BB150:BB152"/>
    <mergeCell ref="BC150:BC152"/>
    <mergeCell ref="BD150:BD152"/>
    <mergeCell ref="BE150:BE152"/>
    <mergeCell ref="BE147:BE149"/>
    <mergeCell ref="A150:A152"/>
    <mergeCell ref="D150:D152"/>
    <mergeCell ref="E150:E152"/>
    <mergeCell ref="AC150:AC152"/>
    <mergeCell ref="AD150:AD152"/>
    <mergeCell ref="AE150:AE152"/>
    <mergeCell ref="AF150:AF152"/>
    <mergeCell ref="AZ150:AZ152"/>
    <mergeCell ref="BA150:BA152"/>
    <mergeCell ref="AF147:AF149"/>
    <mergeCell ref="AZ147:AZ149"/>
    <mergeCell ref="BA147:BA149"/>
    <mergeCell ref="BB147:BB149"/>
    <mergeCell ref="BC147:BC149"/>
    <mergeCell ref="BD147:BD149"/>
    <mergeCell ref="A147:A149"/>
    <mergeCell ref="D147:D149"/>
    <mergeCell ref="E147:E149"/>
    <mergeCell ref="AC147:AC149"/>
    <mergeCell ref="AD147:AD149"/>
    <mergeCell ref="AE147:AE149"/>
    <mergeCell ref="AZ144:AZ146"/>
    <mergeCell ref="BA144:BA146"/>
    <mergeCell ref="BB144:BB146"/>
    <mergeCell ref="BC144:BC146"/>
    <mergeCell ref="BD144:BD146"/>
    <mergeCell ref="BE144:BE146"/>
    <mergeCell ref="AG142:BC142"/>
    <mergeCell ref="BD142:BD143"/>
    <mergeCell ref="BE142:BE143"/>
    <mergeCell ref="A144:A146"/>
    <mergeCell ref="D144:D146"/>
    <mergeCell ref="E144:E146"/>
    <mergeCell ref="AC144:AC146"/>
    <mergeCell ref="AD144:AD146"/>
    <mergeCell ref="AE144:AE146"/>
    <mergeCell ref="AF144:AF146"/>
    <mergeCell ref="F142:F143"/>
    <mergeCell ref="G142:G143"/>
    <mergeCell ref="H142:H143"/>
    <mergeCell ref="I142:I143"/>
    <mergeCell ref="A141:J141"/>
    <mergeCell ref="J142:AF142"/>
    <mergeCell ref="BA137:BA139"/>
    <mergeCell ref="BB137:BB139"/>
    <mergeCell ref="BC137:BC139"/>
    <mergeCell ref="BD137:BD139"/>
    <mergeCell ref="BE137:BE139"/>
    <mergeCell ref="A142:A143"/>
    <mergeCell ref="B142:B143"/>
    <mergeCell ref="C142:C143"/>
    <mergeCell ref="D142:D143"/>
    <mergeCell ref="E142:E143"/>
    <mergeCell ref="BD134:BD136"/>
    <mergeCell ref="BE134:BE136"/>
    <mergeCell ref="A137:A139"/>
    <mergeCell ref="D137:D139"/>
    <mergeCell ref="E137:E139"/>
    <mergeCell ref="AC137:AC139"/>
    <mergeCell ref="AD137:AD139"/>
    <mergeCell ref="AE137:AE139"/>
    <mergeCell ref="AF137:AF139"/>
    <mergeCell ref="AZ137:AZ139"/>
    <mergeCell ref="AE134:AE136"/>
    <mergeCell ref="AF134:AF136"/>
    <mergeCell ref="AZ134:AZ136"/>
    <mergeCell ref="BA134:BA136"/>
    <mergeCell ref="BB134:BB136"/>
    <mergeCell ref="BC134:BC136"/>
    <mergeCell ref="BA131:BA133"/>
    <mergeCell ref="BB131:BB133"/>
    <mergeCell ref="BC131:BC133"/>
    <mergeCell ref="BD131:BD133"/>
    <mergeCell ref="BE131:BE133"/>
    <mergeCell ref="A134:A136"/>
    <mergeCell ref="D134:D136"/>
    <mergeCell ref="E134:E136"/>
    <mergeCell ref="AC134:AC136"/>
    <mergeCell ref="AD134:AD136"/>
    <mergeCell ref="BD128:BD130"/>
    <mergeCell ref="BE128:BE130"/>
    <mergeCell ref="A131:A133"/>
    <mergeCell ref="D131:D133"/>
    <mergeCell ref="E131:E133"/>
    <mergeCell ref="AC131:AC133"/>
    <mergeCell ref="AD131:AD133"/>
    <mergeCell ref="AE131:AE133"/>
    <mergeCell ref="AF131:AF133"/>
    <mergeCell ref="AZ131:AZ133"/>
    <mergeCell ref="AE128:AE130"/>
    <mergeCell ref="AF128:AF130"/>
    <mergeCell ref="AZ128:AZ130"/>
    <mergeCell ref="BA128:BA130"/>
    <mergeCell ref="BB128:BB130"/>
    <mergeCell ref="BC128:BC130"/>
    <mergeCell ref="BA125:BA127"/>
    <mergeCell ref="BB125:BB127"/>
    <mergeCell ref="BC125:BC127"/>
    <mergeCell ref="BD125:BD127"/>
    <mergeCell ref="BE125:BE127"/>
    <mergeCell ref="A128:A130"/>
    <mergeCell ref="D128:D130"/>
    <mergeCell ref="E128:E130"/>
    <mergeCell ref="AC128:AC130"/>
    <mergeCell ref="AD128:AD130"/>
    <mergeCell ref="BD120:BD122"/>
    <mergeCell ref="BE120:BE122"/>
    <mergeCell ref="A125:A127"/>
    <mergeCell ref="D125:D127"/>
    <mergeCell ref="E125:E127"/>
    <mergeCell ref="AC125:AC127"/>
    <mergeCell ref="AD125:AD127"/>
    <mergeCell ref="AE125:AE127"/>
    <mergeCell ref="AF125:AF127"/>
    <mergeCell ref="AZ125:AZ127"/>
    <mergeCell ref="AE120:AE122"/>
    <mergeCell ref="AF120:AF122"/>
    <mergeCell ref="AZ120:AZ122"/>
    <mergeCell ref="BA120:BA122"/>
    <mergeCell ref="BB120:BB122"/>
    <mergeCell ref="BC120:BC122"/>
    <mergeCell ref="BA117:BA119"/>
    <mergeCell ref="BB117:BB119"/>
    <mergeCell ref="BC117:BC119"/>
    <mergeCell ref="BD117:BD119"/>
    <mergeCell ref="BE117:BE119"/>
    <mergeCell ref="A120:A122"/>
    <mergeCell ref="D120:D122"/>
    <mergeCell ref="E120:E122"/>
    <mergeCell ref="AC120:AC122"/>
    <mergeCell ref="AD120:AD122"/>
    <mergeCell ref="BD114:BD116"/>
    <mergeCell ref="BE114:BE116"/>
    <mergeCell ref="A117:A119"/>
    <mergeCell ref="D117:D119"/>
    <mergeCell ref="E117:E119"/>
    <mergeCell ref="AC117:AC119"/>
    <mergeCell ref="AD117:AD119"/>
    <mergeCell ref="AE117:AE119"/>
    <mergeCell ref="AF117:AF119"/>
    <mergeCell ref="AZ117:AZ119"/>
    <mergeCell ref="AE114:AE116"/>
    <mergeCell ref="AF114:AF116"/>
    <mergeCell ref="AZ114:AZ116"/>
    <mergeCell ref="BA114:BA116"/>
    <mergeCell ref="BB114:BB116"/>
    <mergeCell ref="BC114:BC116"/>
    <mergeCell ref="A111:J111"/>
    <mergeCell ref="J112:AF112"/>
    <mergeCell ref="AG112:BC112"/>
    <mergeCell ref="BD112:BD113"/>
    <mergeCell ref="BE112:BE113"/>
    <mergeCell ref="A114:A116"/>
    <mergeCell ref="D114:D116"/>
    <mergeCell ref="E114:E116"/>
    <mergeCell ref="AC114:AC116"/>
    <mergeCell ref="AD114:AD116"/>
    <mergeCell ref="BE108:BE110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F108:AF110"/>
    <mergeCell ref="AZ108:AZ110"/>
    <mergeCell ref="BA108:BA110"/>
    <mergeCell ref="BB108:BB110"/>
    <mergeCell ref="BC108:BC110"/>
    <mergeCell ref="BD108:BD110"/>
    <mergeCell ref="BB105:BB107"/>
    <mergeCell ref="BC105:BC107"/>
    <mergeCell ref="BD105:BD107"/>
    <mergeCell ref="BE105:BE107"/>
    <mergeCell ref="A108:A110"/>
    <mergeCell ref="D108:D110"/>
    <mergeCell ref="E108:E110"/>
    <mergeCell ref="AC108:AC110"/>
    <mergeCell ref="AD108:AD110"/>
    <mergeCell ref="AE108:AE110"/>
    <mergeCell ref="BE99:BE104"/>
    <mergeCell ref="A105:A107"/>
    <mergeCell ref="D105:D107"/>
    <mergeCell ref="E105:E107"/>
    <mergeCell ref="AC105:AC107"/>
    <mergeCell ref="AD105:AD107"/>
    <mergeCell ref="AE105:AE107"/>
    <mergeCell ref="AF105:AF107"/>
    <mergeCell ref="AZ105:AZ107"/>
    <mergeCell ref="BA105:BA107"/>
    <mergeCell ref="A99:A104"/>
    <mergeCell ref="D99:D104"/>
    <mergeCell ref="E99:E104"/>
    <mergeCell ref="AC99:AC104"/>
    <mergeCell ref="AD99:AD104"/>
    <mergeCell ref="AE99:AE104"/>
    <mergeCell ref="AF99:AF104"/>
    <mergeCell ref="AZ99:AZ104"/>
    <mergeCell ref="BA99:BA104"/>
    <mergeCell ref="BB99:BB104"/>
    <mergeCell ref="BC99:BC104"/>
    <mergeCell ref="BD99:BD104"/>
    <mergeCell ref="BE94:BE98"/>
    <mergeCell ref="AF94:AF98"/>
    <mergeCell ref="AZ94:AZ98"/>
    <mergeCell ref="BA94:BA98"/>
    <mergeCell ref="BB94:BB98"/>
    <mergeCell ref="BC94:BC98"/>
    <mergeCell ref="BD94:BD98"/>
    <mergeCell ref="A94:A98"/>
    <mergeCell ref="D94:D98"/>
    <mergeCell ref="E94:E98"/>
    <mergeCell ref="AC94:AC98"/>
    <mergeCell ref="AD94:AD98"/>
    <mergeCell ref="AE94:AE98"/>
    <mergeCell ref="BE91:BE93"/>
    <mergeCell ref="AF91:AF93"/>
    <mergeCell ref="AZ91:AZ93"/>
    <mergeCell ref="BA91:BA93"/>
    <mergeCell ref="BB91:BB93"/>
    <mergeCell ref="BC91:BC93"/>
    <mergeCell ref="BD91:BD93"/>
    <mergeCell ref="A91:A93"/>
    <mergeCell ref="D91:D93"/>
    <mergeCell ref="E91:E93"/>
    <mergeCell ref="AC91:AC93"/>
    <mergeCell ref="AD91:AD93"/>
    <mergeCell ref="AE91:AE93"/>
    <mergeCell ref="I89:I90"/>
    <mergeCell ref="A88:J88"/>
    <mergeCell ref="J89:AF89"/>
    <mergeCell ref="AG89:BC89"/>
    <mergeCell ref="BD89:BD90"/>
    <mergeCell ref="BE89:BE90"/>
    <mergeCell ref="BD83:BD85"/>
    <mergeCell ref="BE83:BE85"/>
    <mergeCell ref="A89:A90"/>
    <mergeCell ref="B89:B90"/>
    <mergeCell ref="C89:C90"/>
    <mergeCell ref="D89:D90"/>
    <mergeCell ref="E89:E90"/>
    <mergeCell ref="F89:F90"/>
    <mergeCell ref="G89:G90"/>
    <mergeCell ref="H89:H90"/>
    <mergeCell ref="AE83:AE85"/>
    <mergeCell ref="AF83:AF85"/>
    <mergeCell ref="AZ83:AZ85"/>
    <mergeCell ref="BA83:BA85"/>
    <mergeCell ref="BB83:BB85"/>
    <mergeCell ref="BC83:BC85"/>
    <mergeCell ref="BA78:BA80"/>
    <mergeCell ref="BB78:BB80"/>
    <mergeCell ref="BC78:BC80"/>
    <mergeCell ref="BD78:BD80"/>
    <mergeCell ref="BE78:BE80"/>
    <mergeCell ref="A83:A85"/>
    <mergeCell ref="D83:D85"/>
    <mergeCell ref="E83:E85"/>
    <mergeCell ref="AC83:AC85"/>
    <mergeCell ref="AD83:AD85"/>
    <mergeCell ref="BD75:BD77"/>
    <mergeCell ref="BE75:BE77"/>
    <mergeCell ref="A78:A80"/>
    <mergeCell ref="D78:D80"/>
    <mergeCell ref="E78:E80"/>
    <mergeCell ref="AC78:AC80"/>
    <mergeCell ref="AD78:AD80"/>
    <mergeCell ref="AE78:AE80"/>
    <mergeCell ref="AF78:AF80"/>
    <mergeCell ref="AZ78:AZ80"/>
    <mergeCell ref="AE75:AE77"/>
    <mergeCell ref="AF75:AF77"/>
    <mergeCell ref="AZ75:AZ77"/>
    <mergeCell ref="BA75:BA77"/>
    <mergeCell ref="BB75:BB77"/>
    <mergeCell ref="BC75:BC77"/>
    <mergeCell ref="BA72:BA74"/>
    <mergeCell ref="BB72:BB74"/>
    <mergeCell ref="BC72:BC74"/>
    <mergeCell ref="BD72:BD74"/>
    <mergeCell ref="BE72:BE74"/>
    <mergeCell ref="A75:A77"/>
    <mergeCell ref="D75:D77"/>
    <mergeCell ref="E75:E77"/>
    <mergeCell ref="AC75:AC77"/>
    <mergeCell ref="AD75:AD77"/>
    <mergeCell ref="BD67:BD69"/>
    <mergeCell ref="BE67:BE69"/>
    <mergeCell ref="A72:A74"/>
    <mergeCell ref="D72:D74"/>
    <mergeCell ref="E72:E74"/>
    <mergeCell ref="AC72:AC74"/>
    <mergeCell ref="AD72:AD74"/>
    <mergeCell ref="AE72:AE74"/>
    <mergeCell ref="AF72:AF74"/>
    <mergeCell ref="AZ72:AZ74"/>
    <mergeCell ref="AE67:AE69"/>
    <mergeCell ref="AF67:AF69"/>
    <mergeCell ref="AZ67:AZ69"/>
    <mergeCell ref="BA67:BA69"/>
    <mergeCell ref="BB67:BB69"/>
    <mergeCell ref="BC67:BC69"/>
    <mergeCell ref="BA64:BA66"/>
    <mergeCell ref="BB64:BB66"/>
    <mergeCell ref="BC64:BC66"/>
    <mergeCell ref="BD64:BD66"/>
    <mergeCell ref="BE64:BE66"/>
    <mergeCell ref="A67:A69"/>
    <mergeCell ref="D67:D69"/>
    <mergeCell ref="E67:E69"/>
    <mergeCell ref="AC67:AC69"/>
    <mergeCell ref="AD67:AD69"/>
    <mergeCell ref="BD61:BD63"/>
    <mergeCell ref="BE61:BE63"/>
    <mergeCell ref="A64:A66"/>
    <mergeCell ref="D64:D66"/>
    <mergeCell ref="E64:E66"/>
    <mergeCell ref="AC64:AC66"/>
    <mergeCell ref="AD64:AD66"/>
    <mergeCell ref="AE64:AE66"/>
    <mergeCell ref="AF64:AF66"/>
    <mergeCell ref="AZ64:AZ66"/>
    <mergeCell ref="AE61:AE63"/>
    <mergeCell ref="AF61:AF63"/>
    <mergeCell ref="AZ61:AZ63"/>
    <mergeCell ref="BA61:BA63"/>
    <mergeCell ref="BB61:BB63"/>
    <mergeCell ref="BC61:BC63"/>
    <mergeCell ref="BA58:BA60"/>
    <mergeCell ref="BB58:BB60"/>
    <mergeCell ref="BC58:BC60"/>
    <mergeCell ref="BD58:BD60"/>
    <mergeCell ref="BE58:BE60"/>
    <mergeCell ref="A61:A63"/>
    <mergeCell ref="D61:D63"/>
    <mergeCell ref="E61:E63"/>
    <mergeCell ref="AC61:AC63"/>
    <mergeCell ref="AD61:AD63"/>
    <mergeCell ref="BD55:BD57"/>
    <mergeCell ref="BE55:BE57"/>
    <mergeCell ref="A58:A60"/>
    <mergeCell ref="D58:D60"/>
    <mergeCell ref="E58:E60"/>
    <mergeCell ref="AC58:AC60"/>
    <mergeCell ref="AD58:AD60"/>
    <mergeCell ref="AE58:AE60"/>
    <mergeCell ref="AF58:AF60"/>
    <mergeCell ref="AZ58:AZ60"/>
    <mergeCell ref="AE55:AE57"/>
    <mergeCell ref="AF55:AF57"/>
    <mergeCell ref="AZ55:AZ57"/>
    <mergeCell ref="BA55:BA57"/>
    <mergeCell ref="BB55:BB57"/>
    <mergeCell ref="BC55:BC57"/>
    <mergeCell ref="BA52:BA54"/>
    <mergeCell ref="BB52:BB54"/>
    <mergeCell ref="BC52:BC54"/>
    <mergeCell ref="BD52:BD54"/>
    <mergeCell ref="BE52:BE54"/>
    <mergeCell ref="A55:A57"/>
    <mergeCell ref="D55:D57"/>
    <mergeCell ref="E55:E57"/>
    <mergeCell ref="AC55:AC57"/>
    <mergeCell ref="AD55:AD57"/>
    <mergeCell ref="BD45:BD47"/>
    <mergeCell ref="BE45:BE47"/>
    <mergeCell ref="A52:A54"/>
    <mergeCell ref="D52:D54"/>
    <mergeCell ref="E52:E54"/>
    <mergeCell ref="AC52:AC54"/>
    <mergeCell ref="AD52:AD54"/>
    <mergeCell ref="AE52:AE54"/>
    <mergeCell ref="AF52:AF54"/>
    <mergeCell ref="AZ52:AZ54"/>
    <mergeCell ref="AE45:AE47"/>
    <mergeCell ref="AF45:AF47"/>
    <mergeCell ref="AZ45:AZ47"/>
    <mergeCell ref="BA45:BA47"/>
    <mergeCell ref="BB45:BB47"/>
    <mergeCell ref="BC45:BC47"/>
    <mergeCell ref="BA42:BA44"/>
    <mergeCell ref="BB42:BB44"/>
    <mergeCell ref="BC42:BC44"/>
    <mergeCell ref="BD42:BD44"/>
    <mergeCell ref="BE42:BE44"/>
    <mergeCell ref="A45:A47"/>
    <mergeCell ref="D45:D47"/>
    <mergeCell ref="E45:E47"/>
    <mergeCell ref="AC45:AC47"/>
    <mergeCell ref="AD45:AD47"/>
    <mergeCell ref="BD39:BD41"/>
    <mergeCell ref="BE39:BE41"/>
    <mergeCell ref="A42:A44"/>
    <mergeCell ref="D42:D44"/>
    <mergeCell ref="E42:E44"/>
    <mergeCell ref="AC42:AC44"/>
    <mergeCell ref="AD42:AD44"/>
    <mergeCell ref="AE42:AE44"/>
    <mergeCell ref="AF42:AF44"/>
    <mergeCell ref="AZ42:AZ44"/>
    <mergeCell ref="AE39:AE41"/>
    <mergeCell ref="AF39:AF41"/>
    <mergeCell ref="AZ39:AZ41"/>
    <mergeCell ref="BA39:BA41"/>
    <mergeCell ref="BB39:BB41"/>
    <mergeCell ref="BC39:BC41"/>
    <mergeCell ref="BA36:BA38"/>
    <mergeCell ref="BB36:BB38"/>
    <mergeCell ref="BC36:BC38"/>
    <mergeCell ref="BD36:BD38"/>
    <mergeCell ref="BE36:BE38"/>
    <mergeCell ref="A39:A41"/>
    <mergeCell ref="D39:D41"/>
    <mergeCell ref="E39:E41"/>
    <mergeCell ref="AC39:AC41"/>
    <mergeCell ref="AD39:AD41"/>
    <mergeCell ref="BD31:BD35"/>
    <mergeCell ref="BE31:BE35"/>
    <mergeCell ref="A36:A38"/>
    <mergeCell ref="D36:D38"/>
    <mergeCell ref="E36:E38"/>
    <mergeCell ref="AC36:AC38"/>
    <mergeCell ref="AD36:AD38"/>
    <mergeCell ref="AE36:AE38"/>
    <mergeCell ref="AF36:AF38"/>
    <mergeCell ref="AZ36:AZ38"/>
    <mergeCell ref="A31:A35"/>
    <mergeCell ref="D31:D35"/>
    <mergeCell ref="E31:E35"/>
    <mergeCell ref="AC31:AC35"/>
    <mergeCell ref="AD31:AD35"/>
    <mergeCell ref="AE31:AE35"/>
    <mergeCell ref="AF31:AF35"/>
    <mergeCell ref="AZ31:AZ35"/>
    <mergeCell ref="BA31:BA35"/>
    <mergeCell ref="BB31:BB35"/>
    <mergeCell ref="BC31:BC35"/>
    <mergeCell ref="BA28:BA30"/>
    <mergeCell ref="BB28:BB30"/>
    <mergeCell ref="BC28:BC30"/>
    <mergeCell ref="BD28:BD30"/>
    <mergeCell ref="BE28:BE30"/>
    <mergeCell ref="BD25:BD27"/>
    <mergeCell ref="BE25:BE27"/>
    <mergeCell ref="A28:A30"/>
    <mergeCell ref="D28:D30"/>
    <mergeCell ref="E28:E30"/>
    <mergeCell ref="AC28:AC30"/>
    <mergeCell ref="AD28:AD30"/>
    <mergeCell ref="AE28:AE30"/>
    <mergeCell ref="AF28:AF30"/>
    <mergeCell ref="AZ28:AZ30"/>
    <mergeCell ref="AE25:AE27"/>
    <mergeCell ref="AF25:AF27"/>
    <mergeCell ref="AZ25:AZ27"/>
    <mergeCell ref="BA25:BA27"/>
    <mergeCell ref="BB25:BB27"/>
    <mergeCell ref="BC25:BC27"/>
    <mergeCell ref="BA22:BA24"/>
    <mergeCell ref="BB22:BB24"/>
    <mergeCell ref="BC22:BC24"/>
    <mergeCell ref="BD22:BD24"/>
    <mergeCell ref="BE22:BE24"/>
    <mergeCell ref="A25:A27"/>
    <mergeCell ref="D25:D27"/>
    <mergeCell ref="E25:E27"/>
    <mergeCell ref="AC25:AC27"/>
    <mergeCell ref="AD25:AD27"/>
    <mergeCell ref="BD19:BD21"/>
    <mergeCell ref="BE19:BE21"/>
    <mergeCell ref="A22:A24"/>
    <mergeCell ref="D22:D24"/>
    <mergeCell ref="E22:E24"/>
    <mergeCell ref="AC22:AC24"/>
    <mergeCell ref="AD22:AD24"/>
    <mergeCell ref="AE22:AE24"/>
    <mergeCell ref="AF22:AF24"/>
    <mergeCell ref="AZ22:AZ24"/>
    <mergeCell ref="AE19:AE21"/>
    <mergeCell ref="AF19:AF21"/>
    <mergeCell ref="AZ19:AZ21"/>
    <mergeCell ref="BA19:BA21"/>
    <mergeCell ref="BB19:BB21"/>
    <mergeCell ref="BC19:BC21"/>
    <mergeCell ref="BA16:BA18"/>
    <mergeCell ref="BB16:BB18"/>
    <mergeCell ref="BC16:BC18"/>
    <mergeCell ref="BD16:BD18"/>
    <mergeCell ref="BE16:BE18"/>
    <mergeCell ref="A19:A21"/>
    <mergeCell ref="D19:D21"/>
    <mergeCell ref="E19:E21"/>
    <mergeCell ref="AC19:AC21"/>
    <mergeCell ref="AD19:AD21"/>
    <mergeCell ref="BD13:BD15"/>
    <mergeCell ref="BE13:BE15"/>
    <mergeCell ref="A16:A18"/>
    <mergeCell ref="D16:D18"/>
    <mergeCell ref="E16:E18"/>
    <mergeCell ref="AC16:AC18"/>
    <mergeCell ref="AD16:AD18"/>
    <mergeCell ref="AE16:AE18"/>
    <mergeCell ref="AF16:AF18"/>
    <mergeCell ref="AZ16:AZ18"/>
    <mergeCell ref="AE13:AE15"/>
    <mergeCell ref="AF13:AF15"/>
    <mergeCell ref="AZ13:AZ15"/>
    <mergeCell ref="BA13:BA15"/>
    <mergeCell ref="BB13:BB15"/>
    <mergeCell ref="BC13:BC15"/>
    <mergeCell ref="BA10:BA12"/>
    <mergeCell ref="BB10:BB12"/>
    <mergeCell ref="BC10:BC12"/>
    <mergeCell ref="BD10:BD12"/>
    <mergeCell ref="BE10:BE12"/>
    <mergeCell ref="A13:A15"/>
    <mergeCell ref="D13:D15"/>
    <mergeCell ref="E13:E15"/>
    <mergeCell ref="AC13:AC15"/>
    <mergeCell ref="AD13:AD15"/>
    <mergeCell ref="BD8:BD9"/>
    <mergeCell ref="BE8:BE9"/>
    <mergeCell ref="A10:A12"/>
    <mergeCell ref="D10:D12"/>
    <mergeCell ref="E10:E12"/>
    <mergeCell ref="AC10:AC12"/>
    <mergeCell ref="AD10:AD12"/>
    <mergeCell ref="AE10:AE12"/>
    <mergeCell ref="AF10:AF12"/>
    <mergeCell ref="AZ10:AZ12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1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>
      <c r="A4" s="24" t="s">
        <v>892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>
      <c r="A5" s="25" t="s">
        <v>817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17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820</v>
      </c>
      <c r="K8" s="31"/>
      <c r="L8" s="32"/>
      <c r="M8" s="30" t="s">
        <v>824</v>
      </c>
      <c r="N8" s="31"/>
      <c r="O8" s="32"/>
      <c r="P8" s="28" t="s">
        <v>825</v>
      </c>
      <c r="Q8" s="28" t="s">
        <v>826</v>
      </c>
    </row>
    <row r="9" spans="1:17">
      <c r="A9" s="29"/>
      <c r="B9" s="29"/>
      <c r="C9" s="29"/>
      <c r="D9" s="29"/>
      <c r="E9" s="29"/>
      <c r="F9" s="29"/>
      <c r="G9" s="29"/>
      <c r="H9" s="29"/>
      <c r="I9" s="29"/>
      <c r="J9" s="33" t="s">
        <v>821</v>
      </c>
      <c r="K9" s="33" t="s">
        <v>822</v>
      </c>
      <c r="L9" s="33" t="s">
        <v>823</v>
      </c>
      <c r="M9" s="33" t="s">
        <v>821</v>
      </c>
      <c r="N9" s="33" t="s">
        <v>822</v>
      </c>
      <c r="O9" s="33" t="s">
        <v>823</v>
      </c>
      <c r="P9" s="29"/>
      <c r="Q9" s="29"/>
    </row>
    <row r="10" spans="1:17" ht="120">
      <c r="A10" s="38">
        <v>1</v>
      </c>
      <c r="B10" s="39" t="s">
        <v>893</v>
      </c>
      <c r="C10" s="39" t="s">
        <v>894</v>
      </c>
      <c r="D10" s="39">
        <v>2000</v>
      </c>
      <c r="E10" s="39">
        <v>2000</v>
      </c>
      <c r="F10" s="39" t="s">
        <v>895</v>
      </c>
      <c r="G10" s="39" t="s">
        <v>105</v>
      </c>
      <c r="H10" s="39" t="s">
        <v>106</v>
      </c>
      <c r="I10" s="39" t="s">
        <v>896</v>
      </c>
      <c r="J10" s="40">
        <v>109.91000366210937</v>
      </c>
      <c r="K10" s="38">
        <v>10</v>
      </c>
      <c r="L10" s="40">
        <f>J10+K10</f>
        <v>119.91000366210937</v>
      </c>
      <c r="M10" s="40">
        <v>117.38999938964844</v>
      </c>
      <c r="N10" s="38">
        <v>12</v>
      </c>
      <c r="O10" s="40">
        <f>M10+N10</f>
        <v>129.38999938964844</v>
      </c>
      <c r="P10" s="40">
        <f t="shared" ref="P10:P38" si="0">MIN(O10,L10)</f>
        <v>119.91000366210937</v>
      </c>
      <c r="Q10" s="40">
        <f t="shared" ref="Q10:Q38" si="1">IF( AND(ISNUMBER(P$10),ISNUMBER(P10)),(P10-P$10)/P$10*100,"")</f>
        <v>0</v>
      </c>
    </row>
    <row r="11" spans="1:17" ht="75">
      <c r="A11" s="5">
        <v>2</v>
      </c>
      <c r="B11" s="17" t="s">
        <v>897</v>
      </c>
      <c r="C11" s="17" t="s">
        <v>898</v>
      </c>
      <c r="D11" s="17">
        <v>2002</v>
      </c>
      <c r="E11" s="17">
        <v>2001</v>
      </c>
      <c r="F11" s="17" t="s">
        <v>899</v>
      </c>
      <c r="G11" s="17" t="s">
        <v>30</v>
      </c>
      <c r="H11" s="17" t="s">
        <v>31</v>
      </c>
      <c r="I11" s="17" t="s">
        <v>32</v>
      </c>
      <c r="J11" s="41">
        <v>111.25</v>
      </c>
      <c r="K11" s="5">
        <v>10</v>
      </c>
      <c r="L11" s="41">
        <f>J11+K11</f>
        <v>121.25</v>
      </c>
      <c r="M11" s="41">
        <v>112.55000305175781</v>
      </c>
      <c r="N11" s="5">
        <v>8</v>
      </c>
      <c r="O11" s="41">
        <f>M11+N11</f>
        <v>120.55000305175781</v>
      </c>
      <c r="P11" s="41">
        <f t="shared" si="0"/>
        <v>120.55000305175781</v>
      </c>
      <c r="Q11" s="41">
        <f t="shared" si="1"/>
        <v>0.53373310824997688</v>
      </c>
    </row>
    <row r="12" spans="1:17" ht="75">
      <c r="A12" s="5">
        <v>3</v>
      </c>
      <c r="B12" s="17" t="s">
        <v>900</v>
      </c>
      <c r="C12" s="17" t="s">
        <v>901</v>
      </c>
      <c r="D12" s="17">
        <v>2002</v>
      </c>
      <c r="E12" s="17">
        <v>2000</v>
      </c>
      <c r="F12" s="17" t="s">
        <v>899</v>
      </c>
      <c r="G12" s="17" t="s">
        <v>85</v>
      </c>
      <c r="H12" s="17" t="s">
        <v>90</v>
      </c>
      <c r="I12" s="17" t="s">
        <v>902</v>
      </c>
      <c r="J12" s="41">
        <v>122.62999725341797</v>
      </c>
      <c r="K12" s="5">
        <v>0</v>
      </c>
      <c r="L12" s="41">
        <f>J12+K12</f>
        <v>122.62999725341797</v>
      </c>
      <c r="M12" s="41">
        <v>125.93000030517578</v>
      </c>
      <c r="N12" s="5">
        <v>8</v>
      </c>
      <c r="O12" s="41">
        <f>M12+N12</f>
        <v>133.93000030517578</v>
      </c>
      <c r="P12" s="41">
        <f t="shared" si="0"/>
        <v>122.62999725341797</v>
      </c>
      <c r="Q12" s="41">
        <f t="shared" si="1"/>
        <v>2.2683625287621356</v>
      </c>
    </row>
    <row r="13" spans="1:17" ht="135">
      <c r="A13" s="5">
        <v>4</v>
      </c>
      <c r="B13" s="17" t="s">
        <v>903</v>
      </c>
      <c r="C13" s="17" t="s">
        <v>904</v>
      </c>
      <c r="D13" s="17">
        <v>2002</v>
      </c>
      <c r="E13" s="17">
        <v>2002</v>
      </c>
      <c r="F13" s="17" t="s">
        <v>905</v>
      </c>
      <c r="G13" s="17" t="s">
        <v>105</v>
      </c>
      <c r="H13" s="17" t="s">
        <v>106</v>
      </c>
      <c r="I13" s="17" t="s">
        <v>906</v>
      </c>
      <c r="J13" s="41">
        <v>120.83999633789062</v>
      </c>
      <c r="K13" s="5">
        <v>2</v>
      </c>
      <c r="L13" s="41">
        <f>J13+K13</f>
        <v>122.83999633789062</v>
      </c>
      <c r="M13" s="41">
        <v>138.41999816894531</v>
      </c>
      <c r="N13" s="5">
        <v>66</v>
      </c>
      <c r="O13" s="41">
        <f>M13+N13</f>
        <v>204.41999816894531</v>
      </c>
      <c r="P13" s="41">
        <f t="shared" si="0"/>
        <v>122.83999633789062</v>
      </c>
      <c r="Q13" s="41">
        <f t="shared" si="1"/>
        <v>2.4434931084128597</v>
      </c>
    </row>
    <row r="14" spans="1:17" ht="90">
      <c r="A14" s="5">
        <v>5</v>
      </c>
      <c r="B14" s="17" t="s">
        <v>907</v>
      </c>
      <c r="C14" s="17" t="s">
        <v>908</v>
      </c>
      <c r="D14" s="17">
        <v>2001</v>
      </c>
      <c r="E14" s="17">
        <v>2000</v>
      </c>
      <c r="F14" s="17" t="s">
        <v>909</v>
      </c>
      <c r="G14" s="17" t="s">
        <v>45</v>
      </c>
      <c r="H14" s="17" t="s">
        <v>96</v>
      </c>
      <c r="I14" s="17" t="s">
        <v>910</v>
      </c>
      <c r="J14" s="41">
        <v>124.20999908447266</v>
      </c>
      <c r="K14" s="5">
        <v>6</v>
      </c>
      <c r="L14" s="41">
        <f>J14+K14</f>
        <v>130.20999908447266</v>
      </c>
      <c r="M14" s="41">
        <v>118.55000305175781</v>
      </c>
      <c r="N14" s="5">
        <v>6</v>
      </c>
      <c r="O14" s="41">
        <f>M14+N14</f>
        <v>124.55000305175781</v>
      </c>
      <c r="P14" s="41">
        <f t="shared" si="0"/>
        <v>124.55000305175781</v>
      </c>
      <c r="Q14" s="41">
        <f t="shared" si="1"/>
        <v>3.869568216112599</v>
      </c>
    </row>
    <row r="15" spans="1:17" ht="120">
      <c r="A15" s="5">
        <v>6</v>
      </c>
      <c r="B15" s="17" t="s">
        <v>911</v>
      </c>
      <c r="C15" s="17" t="s">
        <v>912</v>
      </c>
      <c r="D15" s="17">
        <v>2003</v>
      </c>
      <c r="E15" s="17">
        <v>2000</v>
      </c>
      <c r="F15" s="17" t="s">
        <v>909</v>
      </c>
      <c r="G15" s="17" t="s">
        <v>50</v>
      </c>
      <c r="H15" s="17" t="s">
        <v>913</v>
      </c>
      <c r="I15" s="17" t="s">
        <v>914</v>
      </c>
      <c r="J15" s="41">
        <v>126.01999664306641</v>
      </c>
      <c r="K15" s="5">
        <v>2</v>
      </c>
      <c r="L15" s="41">
        <f>J15+K15</f>
        <v>128.01999664306641</v>
      </c>
      <c r="M15" s="41">
        <v>122.20999908447266</v>
      </c>
      <c r="N15" s="5">
        <v>60</v>
      </c>
      <c r="O15" s="41">
        <f>M15+N15</f>
        <v>182.20999908447266</v>
      </c>
      <c r="P15" s="41">
        <f t="shared" si="0"/>
        <v>128.01999664306641</v>
      </c>
      <c r="Q15" s="41">
        <f t="shared" si="1"/>
        <v>6.7633998275989757</v>
      </c>
    </row>
    <row r="16" spans="1:17" ht="105">
      <c r="A16" s="5">
        <v>7</v>
      </c>
      <c r="B16" s="17" t="s">
        <v>915</v>
      </c>
      <c r="C16" s="17" t="s">
        <v>916</v>
      </c>
      <c r="D16" s="17">
        <v>2003</v>
      </c>
      <c r="E16" s="17">
        <v>2000</v>
      </c>
      <c r="F16" s="17" t="s">
        <v>917</v>
      </c>
      <c r="G16" s="17" t="s">
        <v>36</v>
      </c>
      <c r="H16" s="17" t="s">
        <v>918</v>
      </c>
      <c r="I16" s="17" t="s">
        <v>919</v>
      </c>
      <c r="J16" s="41">
        <v>115.70999908447266</v>
      </c>
      <c r="K16" s="5">
        <v>16</v>
      </c>
      <c r="L16" s="41">
        <f>J16+K16</f>
        <v>131.70999908447266</v>
      </c>
      <c r="M16" s="41">
        <v>106.66000366210937</v>
      </c>
      <c r="N16" s="5">
        <v>54</v>
      </c>
      <c r="O16" s="41">
        <f>M16+N16</f>
        <v>160.66000366210937</v>
      </c>
      <c r="P16" s="41">
        <f t="shared" si="0"/>
        <v>131.70999908447266</v>
      </c>
      <c r="Q16" s="41">
        <f t="shared" si="1"/>
        <v>9.8407097506344154</v>
      </c>
    </row>
    <row r="17" spans="1:17" ht="135">
      <c r="A17" s="5">
        <v>8</v>
      </c>
      <c r="B17" s="17" t="s">
        <v>920</v>
      </c>
      <c r="C17" s="17" t="s">
        <v>921</v>
      </c>
      <c r="D17" s="17">
        <v>2003</v>
      </c>
      <c r="E17" s="17">
        <v>2000</v>
      </c>
      <c r="F17" s="17" t="s">
        <v>922</v>
      </c>
      <c r="G17" s="17" t="s">
        <v>25</v>
      </c>
      <c r="H17" s="17" t="s">
        <v>923</v>
      </c>
      <c r="I17" s="17" t="s">
        <v>924</v>
      </c>
      <c r="J17" s="41">
        <v>133.74000549316406</v>
      </c>
      <c r="K17" s="5">
        <v>4</v>
      </c>
      <c r="L17" s="41">
        <f>J17+K17</f>
        <v>137.74000549316406</v>
      </c>
      <c r="M17" s="41">
        <v>128.99000549316406</v>
      </c>
      <c r="N17" s="5">
        <v>8</v>
      </c>
      <c r="O17" s="41">
        <f>M17+N17</f>
        <v>136.99000549316406</v>
      </c>
      <c r="P17" s="41">
        <f t="shared" si="0"/>
        <v>136.99000549316406</v>
      </c>
      <c r="Q17" s="41">
        <f t="shared" si="1"/>
        <v>14.244017437597522</v>
      </c>
    </row>
    <row r="18" spans="1:17" ht="165">
      <c r="A18" s="5">
        <v>9</v>
      </c>
      <c r="B18" s="17" t="s">
        <v>925</v>
      </c>
      <c r="C18" s="17" t="s">
        <v>921</v>
      </c>
      <c r="D18" s="17">
        <v>2003</v>
      </c>
      <c r="E18" s="17">
        <v>2000</v>
      </c>
      <c r="F18" s="17" t="s">
        <v>926</v>
      </c>
      <c r="G18" s="17" t="s">
        <v>36</v>
      </c>
      <c r="H18" s="17" t="s">
        <v>927</v>
      </c>
      <c r="I18" s="17" t="s">
        <v>919</v>
      </c>
      <c r="J18" s="41">
        <v>125.44999694824219</v>
      </c>
      <c r="K18" s="5">
        <v>14</v>
      </c>
      <c r="L18" s="41">
        <f>J18+K18</f>
        <v>139.44999694824219</v>
      </c>
      <c r="M18" s="41">
        <v>143.97000122070312</v>
      </c>
      <c r="N18" s="5">
        <v>64</v>
      </c>
      <c r="O18" s="41">
        <f>M18+N18</f>
        <v>207.97000122070312</v>
      </c>
      <c r="P18" s="41">
        <f t="shared" si="0"/>
        <v>139.44999694824219</v>
      </c>
      <c r="Q18" s="41">
        <f t="shared" si="1"/>
        <v>16.295548902820439</v>
      </c>
    </row>
    <row r="19" spans="1:17" ht="120">
      <c r="A19" s="5">
        <v>10</v>
      </c>
      <c r="B19" s="17" t="s">
        <v>928</v>
      </c>
      <c r="C19" s="17" t="s">
        <v>929</v>
      </c>
      <c r="D19" s="17">
        <v>2002</v>
      </c>
      <c r="E19" s="17">
        <v>2001</v>
      </c>
      <c r="F19" s="17" t="s">
        <v>930</v>
      </c>
      <c r="G19" s="17" t="s">
        <v>55</v>
      </c>
      <c r="H19" s="17" t="s">
        <v>76</v>
      </c>
      <c r="I19" s="17" t="s">
        <v>931</v>
      </c>
      <c r="J19" s="41">
        <v>143.38999938964844</v>
      </c>
      <c r="K19" s="5">
        <v>4</v>
      </c>
      <c r="L19" s="41">
        <f>J19+K19</f>
        <v>147.38999938964844</v>
      </c>
      <c r="M19" s="41">
        <v>159.97999572753906</v>
      </c>
      <c r="N19" s="5">
        <v>8</v>
      </c>
      <c r="O19" s="41">
        <f>M19+N19</f>
        <v>167.97999572753906</v>
      </c>
      <c r="P19" s="41">
        <f t="shared" si="0"/>
        <v>147.38999938964844</v>
      </c>
      <c r="Q19" s="41">
        <f t="shared" si="1"/>
        <v>22.917183627959915</v>
      </c>
    </row>
    <row r="20" spans="1:17" ht="45">
      <c r="A20" s="5">
        <v>11</v>
      </c>
      <c r="B20" s="17" t="s">
        <v>932</v>
      </c>
      <c r="C20" s="17" t="s">
        <v>933</v>
      </c>
      <c r="D20" s="17">
        <v>2003</v>
      </c>
      <c r="E20" s="17">
        <v>2000</v>
      </c>
      <c r="F20" s="17" t="s">
        <v>934</v>
      </c>
      <c r="G20" s="17" t="s">
        <v>85</v>
      </c>
      <c r="H20" s="17" t="s">
        <v>90</v>
      </c>
      <c r="I20" s="17" t="s">
        <v>91</v>
      </c>
      <c r="J20" s="41">
        <v>161.05000305175781</v>
      </c>
      <c r="K20" s="5">
        <v>6</v>
      </c>
      <c r="L20" s="41">
        <f>J20+K20</f>
        <v>167.05000305175781</v>
      </c>
      <c r="M20" s="41">
        <v>138.60000610351562</v>
      </c>
      <c r="N20" s="5">
        <v>12</v>
      </c>
      <c r="O20" s="41">
        <f>M20+N20</f>
        <v>150.60000610351562</v>
      </c>
      <c r="P20" s="41">
        <f t="shared" si="0"/>
        <v>150.60000610351562</v>
      </c>
      <c r="Q20" s="41">
        <f t="shared" si="1"/>
        <v>25.594196901108134</v>
      </c>
    </row>
    <row r="21" spans="1:17" ht="90">
      <c r="A21" s="5">
        <v>12</v>
      </c>
      <c r="B21" s="17" t="s">
        <v>935</v>
      </c>
      <c r="C21" s="17" t="s">
        <v>904</v>
      </c>
      <c r="D21" s="17">
        <v>2002</v>
      </c>
      <c r="E21" s="17">
        <v>2002</v>
      </c>
      <c r="F21" s="17" t="s">
        <v>936</v>
      </c>
      <c r="G21" s="17" t="s">
        <v>67</v>
      </c>
      <c r="H21" s="17" t="s">
        <v>937</v>
      </c>
      <c r="I21" s="17" t="s">
        <v>938</v>
      </c>
      <c r="J21" s="41">
        <v>151.80000305175781</v>
      </c>
      <c r="K21" s="5">
        <v>14</v>
      </c>
      <c r="L21" s="41">
        <f>J21+K21</f>
        <v>165.80000305175781</v>
      </c>
      <c r="M21" s="41">
        <v>143.22000122070312</v>
      </c>
      <c r="N21" s="5">
        <v>10</v>
      </c>
      <c r="O21" s="41">
        <f>M21+N21</f>
        <v>153.22000122070312</v>
      </c>
      <c r="P21" s="41">
        <f t="shared" si="0"/>
        <v>153.22000122070312</v>
      </c>
      <c r="Q21" s="41">
        <f t="shared" si="1"/>
        <v>27.779164824693815</v>
      </c>
    </row>
    <row r="22" spans="1:17" ht="90">
      <c r="A22" s="5">
        <v>13</v>
      </c>
      <c r="B22" s="17" t="s">
        <v>939</v>
      </c>
      <c r="C22" s="17" t="s">
        <v>940</v>
      </c>
      <c r="D22" s="17">
        <v>2003</v>
      </c>
      <c r="E22" s="17">
        <v>2002</v>
      </c>
      <c r="F22" s="17" t="s">
        <v>909</v>
      </c>
      <c r="G22" s="17" t="s">
        <v>12</v>
      </c>
      <c r="H22" s="17" t="s">
        <v>13</v>
      </c>
      <c r="I22" s="17" t="s">
        <v>14</v>
      </c>
      <c r="J22" s="41">
        <v>158.55000305175781</v>
      </c>
      <c r="K22" s="5">
        <v>16</v>
      </c>
      <c r="L22" s="41">
        <f>J22+K22</f>
        <v>174.55000305175781</v>
      </c>
      <c r="M22" s="41">
        <v>140.07000732421875</v>
      </c>
      <c r="N22" s="5">
        <v>14</v>
      </c>
      <c r="O22" s="41">
        <f>M22+N22</f>
        <v>154.07000732421875</v>
      </c>
      <c r="P22" s="41">
        <f t="shared" si="0"/>
        <v>154.07000732421875</v>
      </c>
      <c r="Q22" s="41">
        <f t="shared" si="1"/>
        <v>28.488034875195044</v>
      </c>
    </row>
    <row r="23" spans="1:17" ht="105">
      <c r="A23" s="5">
        <v>14</v>
      </c>
      <c r="B23" s="17" t="s">
        <v>941</v>
      </c>
      <c r="C23" s="17" t="s">
        <v>942</v>
      </c>
      <c r="D23" s="17">
        <v>2003</v>
      </c>
      <c r="E23" s="17">
        <v>2001</v>
      </c>
      <c r="F23" s="17" t="s">
        <v>899</v>
      </c>
      <c r="G23" s="17" t="s">
        <v>45</v>
      </c>
      <c r="H23" s="17" t="s">
        <v>943</v>
      </c>
      <c r="I23" s="17" t="s">
        <v>944</v>
      </c>
      <c r="J23" s="41">
        <v>149.72999572753906</v>
      </c>
      <c r="K23" s="5">
        <v>6</v>
      </c>
      <c r="L23" s="41">
        <f>J23+K23</f>
        <v>155.72999572753906</v>
      </c>
      <c r="M23" s="41"/>
      <c r="N23" s="5"/>
      <c r="O23" s="41" t="s">
        <v>827</v>
      </c>
      <c r="P23" s="41">
        <f t="shared" si="0"/>
        <v>155.72999572753906</v>
      </c>
      <c r="Q23" s="41">
        <f t="shared" si="1"/>
        <v>29.872396773805228</v>
      </c>
    </row>
    <row r="24" spans="1:17" ht="90">
      <c r="A24" s="5">
        <v>15</v>
      </c>
      <c r="B24" s="17" t="s">
        <v>945</v>
      </c>
      <c r="C24" s="17" t="s">
        <v>946</v>
      </c>
      <c r="D24" s="17">
        <v>2004</v>
      </c>
      <c r="E24" s="17">
        <v>2002</v>
      </c>
      <c r="F24" s="17" t="s">
        <v>947</v>
      </c>
      <c r="G24" s="17" t="s">
        <v>12</v>
      </c>
      <c r="H24" s="17" t="s">
        <v>13</v>
      </c>
      <c r="I24" s="17" t="s">
        <v>14</v>
      </c>
      <c r="J24" s="41">
        <v>157.1199951171875</v>
      </c>
      <c r="K24" s="5">
        <v>14</v>
      </c>
      <c r="L24" s="41">
        <f>J24+K24</f>
        <v>171.1199951171875</v>
      </c>
      <c r="M24" s="41">
        <v>154.36000061035156</v>
      </c>
      <c r="N24" s="5">
        <v>4</v>
      </c>
      <c r="O24" s="41">
        <f>M24+N24</f>
        <v>158.36000061035156</v>
      </c>
      <c r="P24" s="41">
        <f t="shared" si="0"/>
        <v>158.36000061035156</v>
      </c>
      <c r="Q24" s="41">
        <f t="shared" si="1"/>
        <v>32.065712429289242</v>
      </c>
    </row>
    <row r="25" spans="1:17" ht="240">
      <c r="A25" s="5">
        <v>16</v>
      </c>
      <c r="B25" s="17" t="s">
        <v>948</v>
      </c>
      <c r="C25" s="17" t="s">
        <v>949</v>
      </c>
      <c r="D25" s="17">
        <v>2003</v>
      </c>
      <c r="E25" s="17">
        <v>2000</v>
      </c>
      <c r="F25" s="17" t="s">
        <v>950</v>
      </c>
      <c r="G25" s="17" t="s">
        <v>19</v>
      </c>
      <c r="H25" s="17" t="s">
        <v>951</v>
      </c>
      <c r="I25" s="17" t="s">
        <v>952</v>
      </c>
      <c r="J25" s="41">
        <v>174.80000305175781</v>
      </c>
      <c r="K25" s="5">
        <v>58</v>
      </c>
      <c r="L25" s="41">
        <f>J25+K25</f>
        <v>232.80000305175781</v>
      </c>
      <c r="M25" s="41">
        <v>152.49000549316406</v>
      </c>
      <c r="N25" s="5">
        <v>8</v>
      </c>
      <c r="O25" s="41">
        <f>M25+N25</f>
        <v>160.49000549316406</v>
      </c>
      <c r="P25" s="41">
        <f t="shared" si="0"/>
        <v>160.49000549316406</v>
      </c>
      <c r="Q25" s="41">
        <f t="shared" si="1"/>
        <v>33.842048696290426</v>
      </c>
    </row>
    <row r="26" spans="1:17" ht="45">
      <c r="A26" s="5">
        <v>17</v>
      </c>
      <c r="B26" s="17" t="s">
        <v>953</v>
      </c>
      <c r="C26" s="17" t="s">
        <v>901</v>
      </c>
      <c r="D26" s="17">
        <v>2002</v>
      </c>
      <c r="E26" s="17">
        <v>2000</v>
      </c>
      <c r="F26" s="17" t="s">
        <v>909</v>
      </c>
      <c r="G26" s="17" t="s">
        <v>130</v>
      </c>
      <c r="H26" s="17" t="s">
        <v>131</v>
      </c>
      <c r="I26" s="17" t="s">
        <v>132</v>
      </c>
      <c r="J26" s="41">
        <v>152.82000732421875</v>
      </c>
      <c r="K26" s="5">
        <v>8</v>
      </c>
      <c r="L26" s="41">
        <f>J26+K26</f>
        <v>160.82000732421875</v>
      </c>
      <c r="M26" s="41">
        <v>148.39999389648437</v>
      </c>
      <c r="N26" s="5">
        <v>64</v>
      </c>
      <c r="O26" s="41">
        <f>M26+N26</f>
        <v>212.39999389648437</v>
      </c>
      <c r="P26" s="41">
        <f t="shared" si="0"/>
        <v>160.82000732421875</v>
      </c>
      <c r="Q26" s="41">
        <f t="shared" si="1"/>
        <v>34.117256619713224</v>
      </c>
    </row>
    <row r="27" spans="1:17" ht="75">
      <c r="A27" s="5">
        <v>18</v>
      </c>
      <c r="B27" s="17" t="s">
        <v>954</v>
      </c>
      <c r="C27" s="17" t="s">
        <v>955</v>
      </c>
      <c r="D27" s="17">
        <v>2004</v>
      </c>
      <c r="E27" s="17">
        <v>2002</v>
      </c>
      <c r="F27" s="17" t="s">
        <v>956</v>
      </c>
      <c r="G27" s="17" t="s">
        <v>30</v>
      </c>
      <c r="H27" s="17" t="s">
        <v>31</v>
      </c>
      <c r="I27" s="17" t="s">
        <v>32</v>
      </c>
      <c r="J27" s="41">
        <v>154.16999816894531</v>
      </c>
      <c r="K27" s="5">
        <v>12</v>
      </c>
      <c r="L27" s="41">
        <f>J27+K27</f>
        <v>166.16999816894531</v>
      </c>
      <c r="M27" s="41"/>
      <c r="N27" s="5"/>
      <c r="O27" s="41" t="s">
        <v>882</v>
      </c>
      <c r="P27" s="41">
        <f t="shared" si="0"/>
        <v>166.16999816894531</v>
      </c>
      <c r="Q27" s="41">
        <f t="shared" si="1"/>
        <v>38.57892844135884</v>
      </c>
    </row>
    <row r="28" spans="1:17" ht="165">
      <c r="A28" s="5">
        <v>19</v>
      </c>
      <c r="B28" s="17" t="s">
        <v>957</v>
      </c>
      <c r="C28" s="17" t="s">
        <v>958</v>
      </c>
      <c r="D28" s="17">
        <v>2002</v>
      </c>
      <c r="E28" s="17">
        <v>2000</v>
      </c>
      <c r="F28" s="17" t="s">
        <v>959</v>
      </c>
      <c r="G28" s="17" t="s">
        <v>71</v>
      </c>
      <c r="H28" s="17" t="s">
        <v>960</v>
      </c>
      <c r="I28" s="17" t="s">
        <v>961</v>
      </c>
      <c r="J28" s="41">
        <v>163.19999694824219</v>
      </c>
      <c r="K28" s="5">
        <v>14</v>
      </c>
      <c r="L28" s="41">
        <f>J28+K28</f>
        <v>177.19999694824219</v>
      </c>
      <c r="M28" s="41">
        <v>157.27000427246094</v>
      </c>
      <c r="N28" s="5">
        <v>12</v>
      </c>
      <c r="O28" s="41">
        <f>M28+N28</f>
        <v>169.27000427246094</v>
      </c>
      <c r="P28" s="41">
        <f t="shared" si="0"/>
        <v>169.27000427246094</v>
      </c>
      <c r="Q28" s="41">
        <f t="shared" si="1"/>
        <v>41.164205740032791</v>
      </c>
    </row>
    <row r="29" spans="1:17" ht="105">
      <c r="A29" s="5">
        <v>20</v>
      </c>
      <c r="B29" s="17" t="s">
        <v>962</v>
      </c>
      <c r="C29" s="17" t="s">
        <v>963</v>
      </c>
      <c r="D29" s="17">
        <v>2003</v>
      </c>
      <c r="E29" s="17">
        <v>2001</v>
      </c>
      <c r="F29" s="17" t="s">
        <v>899</v>
      </c>
      <c r="G29" s="17" t="s">
        <v>50</v>
      </c>
      <c r="H29" s="17" t="s">
        <v>964</v>
      </c>
      <c r="I29" s="17" t="s">
        <v>965</v>
      </c>
      <c r="J29" s="41">
        <v>156.94000244140625</v>
      </c>
      <c r="K29" s="5">
        <v>20</v>
      </c>
      <c r="L29" s="41">
        <f>J29+K29</f>
        <v>176.94000244140625</v>
      </c>
      <c r="M29" s="41">
        <v>169.97999572753906</v>
      </c>
      <c r="N29" s="5">
        <v>72</v>
      </c>
      <c r="O29" s="41">
        <f>M29+N29</f>
        <v>241.97999572753906</v>
      </c>
      <c r="P29" s="41">
        <f t="shared" si="0"/>
        <v>176.94000244140625</v>
      </c>
      <c r="Q29" s="41">
        <f t="shared" si="1"/>
        <v>47.560668032335244</v>
      </c>
    </row>
    <row r="30" spans="1:17" ht="90">
      <c r="A30" s="5">
        <v>21</v>
      </c>
      <c r="B30" s="17" t="s">
        <v>966</v>
      </c>
      <c r="C30" s="17" t="s">
        <v>967</v>
      </c>
      <c r="D30" s="17">
        <v>2003</v>
      </c>
      <c r="E30" s="17">
        <v>2002</v>
      </c>
      <c r="F30" s="17" t="s">
        <v>968</v>
      </c>
      <c r="G30" s="17" t="s">
        <v>19</v>
      </c>
      <c r="H30" s="17" t="s">
        <v>151</v>
      </c>
      <c r="I30" s="17" t="s">
        <v>152</v>
      </c>
      <c r="J30" s="41"/>
      <c r="K30" s="5"/>
      <c r="L30" s="41" t="s">
        <v>882</v>
      </c>
      <c r="M30" s="41">
        <v>165.41000366210937</v>
      </c>
      <c r="N30" s="5">
        <v>12</v>
      </c>
      <c r="O30" s="41">
        <f>M30+N30</f>
        <v>177.41000366210937</v>
      </c>
      <c r="P30" s="41">
        <f t="shared" si="0"/>
        <v>177.41000366210937</v>
      </c>
      <c r="Q30" s="41">
        <f t="shared" si="1"/>
        <v>47.952629675525188</v>
      </c>
    </row>
    <row r="31" spans="1:17" ht="90">
      <c r="A31" s="5">
        <v>22</v>
      </c>
      <c r="B31" s="17" t="s">
        <v>969</v>
      </c>
      <c r="C31" s="17" t="s">
        <v>970</v>
      </c>
      <c r="D31" s="17">
        <v>2004</v>
      </c>
      <c r="E31" s="17">
        <v>2003</v>
      </c>
      <c r="F31" s="17" t="s">
        <v>971</v>
      </c>
      <c r="G31" s="17" t="s">
        <v>67</v>
      </c>
      <c r="H31" s="17" t="s">
        <v>937</v>
      </c>
      <c r="I31" s="17" t="s">
        <v>938</v>
      </c>
      <c r="J31" s="41">
        <v>165.47000122070312</v>
      </c>
      <c r="K31" s="5">
        <v>14</v>
      </c>
      <c r="L31" s="41">
        <f>J31+K31</f>
        <v>179.47000122070312</v>
      </c>
      <c r="M31" s="41">
        <v>175.1199951171875</v>
      </c>
      <c r="N31" s="5">
        <v>16</v>
      </c>
      <c r="O31" s="41">
        <f>M31+N31</f>
        <v>191.1199951171875</v>
      </c>
      <c r="P31" s="41">
        <f t="shared" si="0"/>
        <v>179.47000122070312</v>
      </c>
      <c r="Q31" s="41">
        <f t="shared" si="1"/>
        <v>49.670582720042269</v>
      </c>
    </row>
    <row r="32" spans="1:17" ht="60">
      <c r="A32" s="5">
        <v>23</v>
      </c>
      <c r="B32" s="17" t="s">
        <v>972</v>
      </c>
      <c r="C32" s="17" t="s">
        <v>958</v>
      </c>
      <c r="D32" s="17">
        <v>2002</v>
      </c>
      <c r="E32" s="17">
        <v>2000</v>
      </c>
      <c r="F32" s="17" t="s">
        <v>973</v>
      </c>
      <c r="G32" s="17" t="s">
        <v>19</v>
      </c>
      <c r="H32" s="17" t="s">
        <v>200</v>
      </c>
      <c r="I32" s="17" t="s">
        <v>974</v>
      </c>
      <c r="J32" s="41">
        <v>166.11000061035156</v>
      </c>
      <c r="K32" s="5">
        <v>70</v>
      </c>
      <c r="L32" s="41">
        <f>J32+K32</f>
        <v>236.11000061035156</v>
      </c>
      <c r="M32" s="41">
        <v>166.82000732421875</v>
      </c>
      <c r="N32" s="5">
        <v>16</v>
      </c>
      <c r="O32" s="41">
        <f>M32+N32</f>
        <v>182.82000732421875</v>
      </c>
      <c r="P32" s="41">
        <f t="shared" si="0"/>
        <v>182.82000732421875</v>
      </c>
      <c r="Q32" s="41">
        <f t="shared" si="1"/>
        <v>52.464349712957635</v>
      </c>
    </row>
    <row r="33" spans="1:17" ht="45">
      <c r="A33" s="5">
        <v>24</v>
      </c>
      <c r="B33" s="17" t="s">
        <v>975</v>
      </c>
      <c r="C33" s="17" t="s">
        <v>976</v>
      </c>
      <c r="D33" s="17">
        <v>2001</v>
      </c>
      <c r="E33" s="17">
        <v>2000</v>
      </c>
      <c r="F33" s="17" t="s">
        <v>905</v>
      </c>
      <c r="G33" s="17" t="s">
        <v>297</v>
      </c>
      <c r="H33" s="17" t="s">
        <v>298</v>
      </c>
      <c r="I33" s="17" t="s">
        <v>299</v>
      </c>
      <c r="J33" s="41">
        <v>168.42999267578125</v>
      </c>
      <c r="K33" s="5">
        <v>20</v>
      </c>
      <c r="L33" s="41">
        <f>J33+K33</f>
        <v>188.42999267578125</v>
      </c>
      <c r="M33" s="41">
        <v>164.58000183105469</v>
      </c>
      <c r="N33" s="5">
        <v>118</v>
      </c>
      <c r="O33" s="41">
        <f>M33+N33</f>
        <v>282.58000183105469</v>
      </c>
      <c r="P33" s="41">
        <f t="shared" si="0"/>
        <v>188.42999267578125</v>
      </c>
      <c r="Q33" s="41">
        <f t="shared" si="1"/>
        <v>57.142846235541946</v>
      </c>
    </row>
    <row r="34" spans="1:17" ht="45">
      <c r="A34" s="5">
        <v>25</v>
      </c>
      <c r="B34" s="17" t="s">
        <v>977</v>
      </c>
      <c r="C34" s="17" t="s">
        <v>978</v>
      </c>
      <c r="D34" s="17">
        <v>2003</v>
      </c>
      <c r="E34" s="17">
        <v>2002</v>
      </c>
      <c r="F34" s="17" t="s">
        <v>979</v>
      </c>
      <c r="G34" s="17" t="s">
        <v>50</v>
      </c>
      <c r="H34" s="17" t="s">
        <v>51</v>
      </c>
      <c r="I34" s="17" t="s">
        <v>351</v>
      </c>
      <c r="J34" s="41">
        <v>167.39999389648437</v>
      </c>
      <c r="K34" s="5">
        <v>76</v>
      </c>
      <c r="L34" s="41">
        <f>J34+K34</f>
        <v>243.39999389648437</v>
      </c>
      <c r="M34" s="41">
        <v>177.94000244140625</v>
      </c>
      <c r="N34" s="5">
        <v>22</v>
      </c>
      <c r="O34" s="41">
        <f>M34+N34</f>
        <v>199.94000244140625</v>
      </c>
      <c r="P34" s="41">
        <f t="shared" si="0"/>
        <v>199.94000244140625</v>
      </c>
      <c r="Q34" s="41">
        <f t="shared" si="1"/>
        <v>66.741719902545313</v>
      </c>
    </row>
    <row r="35" spans="1:17" ht="90">
      <c r="A35" s="5">
        <v>26</v>
      </c>
      <c r="B35" s="17" t="s">
        <v>980</v>
      </c>
      <c r="C35" s="17" t="s">
        <v>958</v>
      </c>
      <c r="D35" s="17">
        <v>2002</v>
      </c>
      <c r="E35" s="17">
        <v>2000</v>
      </c>
      <c r="F35" s="17" t="s">
        <v>909</v>
      </c>
      <c r="G35" s="17" t="s">
        <v>60</v>
      </c>
      <c r="H35" s="17" t="s">
        <v>981</v>
      </c>
      <c r="I35" s="17" t="s">
        <v>982</v>
      </c>
      <c r="J35" s="41">
        <v>144.72000122070312</v>
      </c>
      <c r="K35" s="5">
        <v>58</v>
      </c>
      <c r="L35" s="41">
        <f>J35+K35</f>
        <v>202.72000122070312</v>
      </c>
      <c r="M35" s="41">
        <v>141.6300048828125</v>
      </c>
      <c r="N35" s="5">
        <v>60</v>
      </c>
      <c r="O35" s="41">
        <f>M35+N35</f>
        <v>201.6300048828125</v>
      </c>
      <c r="P35" s="41">
        <f t="shared" si="0"/>
        <v>201.6300048828125</v>
      </c>
      <c r="Q35" s="41">
        <f t="shared" si="1"/>
        <v>68.151112271649453</v>
      </c>
    </row>
    <row r="36" spans="1:17" ht="105">
      <c r="A36" s="5">
        <v>27</v>
      </c>
      <c r="B36" s="17" t="s">
        <v>983</v>
      </c>
      <c r="C36" s="17" t="s">
        <v>901</v>
      </c>
      <c r="D36" s="17">
        <v>2002</v>
      </c>
      <c r="E36" s="17">
        <v>2000</v>
      </c>
      <c r="F36" s="17" t="s">
        <v>984</v>
      </c>
      <c r="G36" s="17" t="s">
        <v>45</v>
      </c>
      <c r="H36" s="17" t="s">
        <v>943</v>
      </c>
      <c r="I36" s="17" t="s">
        <v>985</v>
      </c>
      <c r="J36" s="41">
        <v>154.16000366210937</v>
      </c>
      <c r="K36" s="5">
        <v>76</v>
      </c>
      <c r="L36" s="41">
        <f>J36+K36</f>
        <v>230.16000366210937</v>
      </c>
      <c r="M36" s="41"/>
      <c r="N36" s="5"/>
      <c r="O36" s="41" t="s">
        <v>827</v>
      </c>
      <c r="P36" s="41">
        <f t="shared" si="0"/>
        <v>230.16000366210937</v>
      </c>
      <c r="Q36" s="41">
        <f t="shared" si="1"/>
        <v>91.943955160463503</v>
      </c>
    </row>
    <row r="37" spans="1:17" ht="150">
      <c r="A37" s="5">
        <v>28</v>
      </c>
      <c r="B37" s="17" t="s">
        <v>986</v>
      </c>
      <c r="C37" s="17" t="s">
        <v>908</v>
      </c>
      <c r="D37" s="17">
        <v>2001</v>
      </c>
      <c r="E37" s="17">
        <v>2000</v>
      </c>
      <c r="F37" s="17" t="s">
        <v>947</v>
      </c>
      <c r="G37" s="17" t="s">
        <v>225</v>
      </c>
      <c r="H37" s="17" t="s">
        <v>987</v>
      </c>
      <c r="I37" s="17" t="s">
        <v>988</v>
      </c>
      <c r="J37" s="41">
        <v>152.47999572753906</v>
      </c>
      <c r="K37" s="5">
        <v>104</v>
      </c>
      <c r="L37" s="41">
        <f>J37+K37</f>
        <v>256.47999572753906</v>
      </c>
      <c r="M37" s="41">
        <v>188.38999938964844</v>
      </c>
      <c r="N37" s="5">
        <v>62</v>
      </c>
      <c r="O37" s="41">
        <f>M37+N37</f>
        <v>250.38999938964844</v>
      </c>
      <c r="P37" s="41">
        <f t="shared" si="0"/>
        <v>250.38999938964844</v>
      </c>
      <c r="Q37" s="41">
        <f t="shared" si="1"/>
        <v>108.81493765542243</v>
      </c>
    </row>
    <row r="38" spans="1:17" ht="45">
      <c r="A38" s="5">
        <v>29</v>
      </c>
      <c r="B38" s="17" t="s">
        <v>989</v>
      </c>
      <c r="C38" s="17" t="s">
        <v>990</v>
      </c>
      <c r="D38" s="17">
        <v>2002</v>
      </c>
      <c r="E38" s="17">
        <v>2000</v>
      </c>
      <c r="F38" s="17" t="s">
        <v>991</v>
      </c>
      <c r="G38" s="17" t="s">
        <v>100</v>
      </c>
      <c r="H38" s="17" t="s">
        <v>101</v>
      </c>
      <c r="I38" s="17" t="s">
        <v>102</v>
      </c>
      <c r="J38" s="41">
        <v>250.11000061035156</v>
      </c>
      <c r="K38" s="5">
        <v>134</v>
      </c>
      <c r="L38" s="41">
        <f>J38+K38</f>
        <v>384.11000061035156</v>
      </c>
      <c r="M38" s="41"/>
      <c r="N38" s="5"/>
      <c r="O38" s="41" t="s">
        <v>882</v>
      </c>
      <c r="P38" s="41">
        <f t="shared" si="0"/>
        <v>384.11000061035156</v>
      </c>
      <c r="Q38" s="41">
        <f t="shared" si="1"/>
        <v>220.33190632928594</v>
      </c>
    </row>
    <row r="40" spans="1:17" ht="18.75">
      <c r="A40" s="21" t="s">
        <v>828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7">
      <c r="A41" s="28" t="s">
        <v>818</v>
      </c>
      <c r="B41" s="28" t="s">
        <v>1</v>
      </c>
      <c r="C41" s="28" t="s">
        <v>2</v>
      </c>
      <c r="D41" s="28" t="s">
        <v>493</v>
      </c>
      <c r="E41" s="28" t="s">
        <v>494</v>
      </c>
      <c r="F41" s="28" t="s">
        <v>3</v>
      </c>
      <c r="G41" s="28" t="s">
        <v>4</v>
      </c>
      <c r="H41" s="28" t="s">
        <v>5</v>
      </c>
      <c r="I41" s="28" t="s">
        <v>6</v>
      </c>
      <c r="J41" s="30" t="s">
        <v>820</v>
      </c>
      <c r="K41" s="31"/>
      <c r="L41" s="32"/>
      <c r="M41" s="30" t="s">
        <v>824</v>
      </c>
      <c r="N41" s="31"/>
      <c r="O41" s="32"/>
      <c r="P41" s="28" t="s">
        <v>825</v>
      </c>
      <c r="Q41" s="28" t="s">
        <v>826</v>
      </c>
    </row>
    <row r="42" spans="1:17">
      <c r="A42" s="29"/>
      <c r="B42" s="29"/>
      <c r="C42" s="29"/>
      <c r="D42" s="29"/>
      <c r="E42" s="29"/>
      <c r="F42" s="29"/>
      <c r="G42" s="29"/>
      <c r="H42" s="29"/>
      <c r="I42" s="29"/>
      <c r="J42" s="33" t="s">
        <v>821</v>
      </c>
      <c r="K42" s="33" t="s">
        <v>822</v>
      </c>
      <c r="L42" s="33" t="s">
        <v>823</v>
      </c>
      <c r="M42" s="33" t="s">
        <v>821</v>
      </c>
      <c r="N42" s="33" t="s">
        <v>822</v>
      </c>
      <c r="O42" s="33" t="s">
        <v>823</v>
      </c>
      <c r="P42" s="29"/>
      <c r="Q42" s="29"/>
    </row>
    <row r="43" spans="1:17" ht="135">
      <c r="A43" s="38">
        <v>1</v>
      </c>
      <c r="B43" s="39" t="s">
        <v>992</v>
      </c>
      <c r="C43" s="39" t="s">
        <v>993</v>
      </c>
      <c r="D43" s="39">
        <v>2002</v>
      </c>
      <c r="E43" s="39">
        <v>2000</v>
      </c>
      <c r="F43" s="39" t="s">
        <v>994</v>
      </c>
      <c r="G43" s="39" t="s">
        <v>105</v>
      </c>
      <c r="H43" s="39" t="s">
        <v>995</v>
      </c>
      <c r="I43" s="39" t="s">
        <v>996</v>
      </c>
      <c r="J43" s="40">
        <v>159.80000305175781</v>
      </c>
      <c r="K43" s="38">
        <v>268</v>
      </c>
      <c r="L43" s="40">
        <f>J43+K43</f>
        <v>427.80000305175781</v>
      </c>
      <c r="M43" s="40">
        <v>147.69999694824219</v>
      </c>
      <c r="N43" s="38">
        <v>16</v>
      </c>
      <c r="O43" s="40">
        <f>M43+N43</f>
        <v>163.69999694824219</v>
      </c>
      <c r="P43" s="40">
        <f t="shared" ref="P43:P52" si="2">MIN(O43,L43)</f>
        <v>163.69999694824219</v>
      </c>
      <c r="Q43" s="40">
        <f t="shared" ref="Q43:Q52" si="3">IF( AND(ISNUMBER(P$43),ISNUMBER(P43)),(P43-P$43)/P$43*100,"")</f>
        <v>0</v>
      </c>
    </row>
    <row r="44" spans="1:17" ht="180">
      <c r="A44" s="5">
        <v>2</v>
      </c>
      <c r="B44" s="17" t="s">
        <v>997</v>
      </c>
      <c r="C44" s="17" t="s">
        <v>998</v>
      </c>
      <c r="D44" s="17">
        <v>2003</v>
      </c>
      <c r="E44" s="17">
        <v>2000</v>
      </c>
      <c r="F44" s="17" t="s">
        <v>999</v>
      </c>
      <c r="G44" s="17" t="s">
        <v>1000</v>
      </c>
      <c r="H44" s="17" t="s">
        <v>1001</v>
      </c>
      <c r="I44" s="17" t="s">
        <v>1002</v>
      </c>
      <c r="J44" s="41">
        <v>164.11000061035156</v>
      </c>
      <c r="K44" s="5">
        <v>82</v>
      </c>
      <c r="L44" s="41">
        <f>J44+K44</f>
        <v>246.11000061035156</v>
      </c>
      <c r="M44" s="41">
        <v>158.6199951171875</v>
      </c>
      <c r="N44" s="5">
        <v>22</v>
      </c>
      <c r="O44" s="41">
        <f>M44+N44</f>
        <v>180.6199951171875</v>
      </c>
      <c r="P44" s="41">
        <f t="shared" si="2"/>
        <v>180.6199951171875</v>
      </c>
      <c r="Q44" s="41">
        <f t="shared" si="3"/>
        <v>10.335979526190822</v>
      </c>
    </row>
    <row r="45" spans="1:17" ht="150">
      <c r="A45" s="5">
        <v>3</v>
      </c>
      <c r="B45" s="17" t="s">
        <v>1003</v>
      </c>
      <c r="C45" s="17" t="s">
        <v>1004</v>
      </c>
      <c r="D45" s="17">
        <v>2002</v>
      </c>
      <c r="E45" s="17">
        <v>2000</v>
      </c>
      <c r="F45" s="17" t="s">
        <v>1005</v>
      </c>
      <c r="G45" s="17" t="s">
        <v>60</v>
      </c>
      <c r="H45" s="17" t="s">
        <v>1006</v>
      </c>
      <c r="I45" s="17" t="s">
        <v>1007</v>
      </c>
      <c r="J45" s="41">
        <v>170.50999450683594</v>
      </c>
      <c r="K45" s="5">
        <v>22</v>
      </c>
      <c r="L45" s="41">
        <f>J45+K45</f>
        <v>192.50999450683594</v>
      </c>
      <c r="M45" s="41">
        <v>176.94000244140625</v>
      </c>
      <c r="N45" s="5">
        <v>30</v>
      </c>
      <c r="O45" s="41">
        <f>M45+N45</f>
        <v>206.94000244140625</v>
      </c>
      <c r="P45" s="41">
        <f t="shared" si="2"/>
        <v>192.50999450683594</v>
      </c>
      <c r="Q45" s="41">
        <f t="shared" si="3"/>
        <v>17.599265788442711</v>
      </c>
    </row>
    <row r="46" spans="1:17" ht="90">
      <c r="A46" s="5">
        <v>4</v>
      </c>
      <c r="B46" s="17" t="s">
        <v>1008</v>
      </c>
      <c r="C46" s="17" t="s">
        <v>1009</v>
      </c>
      <c r="D46" s="17">
        <v>2003</v>
      </c>
      <c r="E46" s="17">
        <v>2002</v>
      </c>
      <c r="F46" s="17" t="s">
        <v>1010</v>
      </c>
      <c r="G46" s="17" t="s">
        <v>12</v>
      </c>
      <c r="H46" s="17" t="s">
        <v>13</v>
      </c>
      <c r="I46" s="17" t="s">
        <v>14</v>
      </c>
      <c r="J46" s="41">
        <v>201.41999816894531</v>
      </c>
      <c r="K46" s="5">
        <v>12</v>
      </c>
      <c r="L46" s="41">
        <f>J46+K46</f>
        <v>213.41999816894531</v>
      </c>
      <c r="M46" s="41">
        <v>183.22000122070312</v>
      </c>
      <c r="N46" s="5">
        <v>12</v>
      </c>
      <c r="O46" s="41">
        <f>M46+N46</f>
        <v>195.22000122070312</v>
      </c>
      <c r="P46" s="41">
        <f t="shared" si="2"/>
        <v>195.22000122070312</v>
      </c>
      <c r="Q46" s="41">
        <f t="shared" si="3"/>
        <v>19.25473723889364</v>
      </c>
    </row>
    <row r="47" spans="1:17" ht="270">
      <c r="A47" s="5">
        <v>5</v>
      </c>
      <c r="B47" s="17" t="s">
        <v>1011</v>
      </c>
      <c r="C47" s="17" t="s">
        <v>1012</v>
      </c>
      <c r="D47" s="17">
        <v>2001</v>
      </c>
      <c r="E47" s="17">
        <v>2000</v>
      </c>
      <c r="F47" s="17" t="s">
        <v>1013</v>
      </c>
      <c r="G47" s="17" t="s">
        <v>225</v>
      </c>
      <c r="H47" s="17" t="s">
        <v>1014</v>
      </c>
      <c r="I47" s="17" t="s">
        <v>1015</v>
      </c>
      <c r="J47" s="41">
        <v>191.55999755859375</v>
      </c>
      <c r="K47" s="5">
        <v>26</v>
      </c>
      <c r="L47" s="41">
        <f>J47+K47</f>
        <v>217.55999755859375</v>
      </c>
      <c r="M47" s="41">
        <v>180.28999328613281</v>
      </c>
      <c r="N47" s="5">
        <v>22</v>
      </c>
      <c r="O47" s="41">
        <f>M47+N47</f>
        <v>202.28999328613281</v>
      </c>
      <c r="P47" s="41">
        <f t="shared" si="2"/>
        <v>202.28999328613281</v>
      </c>
      <c r="Q47" s="41">
        <f t="shared" si="3"/>
        <v>23.573608465058072</v>
      </c>
    </row>
    <row r="48" spans="1:17" ht="270">
      <c r="A48" s="5">
        <v>6</v>
      </c>
      <c r="B48" s="17" t="s">
        <v>1016</v>
      </c>
      <c r="C48" s="17" t="s">
        <v>1017</v>
      </c>
      <c r="D48" s="17">
        <v>2003</v>
      </c>
      <c r="E48" s="17">
        <v>2002</v>
      </c>
      <c r="F48" s="17" t="s">
        <v>1018</v>
      </c>
      <c r="G48" s="17" t="s">
        <v>36</v>
      </c>
      <c r="H48" s="17" t="s">
        <v>1019</v>
      </c>
      <c r="I48" s="17" t="s">
        <v>1020</v>
      </c>
      <c r="J48" s="41">
        <v>265.1400146484375</v>
      </c>
      <c r="K48" s="5">
        <v>36</v>
      </c>
      <c r="L48" s="41">
        <f>J48+K48</f>
        <v>301.1400146484375</v>
      </c>
      <c r="M48" s="41">
        <v>183.52000427246094</v>
      </c>
      <c r="N48" s="5">
        <v>40</v>
      </c>
      <c r="O48" s="41">
        <f>M48+N48</f>
        <v>223.52000427246094</v>
      </c>
      <c r="P48" s="41">
        <f t="shared" si="2"/>
        <v>223.52000427246094</v>
      </c>
      <c r="Q48" s="41">
        <f t="shared" si="3"/>
        <v>36.542460867077672</v>
      </c>
    </row>
    <row r="49" spans="1:17" ht="270">
      <c r="A49" s="5">
        <v>7</v>
      </c>
      <c r="B49" s="17" t="s">
        <v>1021</v>
      </c>
      <c r="C49" s="17" t="s">
        <v>1022</v>
      </c>
      <c r="D49" s="17">
        <v>2003</v>
      </c>
      <c r="E49" s="17">
        <v>2000</v>
      </c>
      <c r="F49" s="17" t="s">
        <v>1023</v>
      </c>
      <c r="G49" s="17" t="s">
        <v>19</v>
      </c>
      <c r="H49" s="17" t="s">
        <v>1024</v>
      </c>
      <c r="I49" s="17" t="s">
        <v>1025</v>
      </c>
      <c r="J49" s="41">
        <v>226.86000061035156</v>
      </c>
      <c r="K49" s="5">
        <v>14</v>
      </c>
      <c r="L49" s="41">
        <f>J49+K49</f>
        <v>240.86000061035156</v>
      </c>
      <c r="M49" s="41">
        <v>203.10000610351562</v>
      </c>
      <c r="N49" s="5">
        <v>118</v>
      </c>
      <c r="O49" s="41">
        <f>M49+N49</f>
        <v>321.10000610351562</v>
      </c>
      <c r="P49" s="41">
        <f t="shared" si="2"/>
        <v>240.86000061035156</v>
      </c>
      <c r="Q49" s="41">
        <f t="shared" si="3"/>
        <v>47.135006170162249</v>
      </c>
    </row>
    <row r="50" spans="1:17" ht="195">
      <c r="A50" s="5">
        <v>8</v>
      </c>
      <c r="B50" s="17" t="s">
        <v>1026</v>
      </c>
      <c r="C50" s="17" t="s">
        <v>1027</v>
      </c>
      <c r="D50" s="17">
        <v>2002</v>
      </c>
      <c r="E50" s="17">
        <v>2000</v>
      </c>
      <c r="F50" s="17" t="s">
        <v>1028</v>
      </c>
      <c r="G50" s="17" t="s">
        <v>45</v>
      </c>
      <c r="H50" s="17" t="s">
        <v>1029</v>
      </c>
      <c r="I50" s="17" t="s">
        <v>1030</v>
      </c>
      <c r="J50" s="41">
        <v>180.80999755859375</v>
      </c>
      <c r="K50" s="5">
        <v>72</v>
      </c>
      <c r="L50" s="41">
        <f>J50+K50</f>
        <v>252.80999755859375</v>
      </c>
      <c r="M50" s="41"/>
      <c r="N50" s="5"/>
      <c r="O50" s="41" t="s">
        <v>882</v>
      </c>
      <c r="P50" s="41">
        <f t="shared" si="2"/>
        <v>252.80999755859375</v>
      </c>
      <c r="Q50" s="41">
        <f t="shared" si="3"/>
        <v>54.43494335465742</v>
      </c>
    </row>
    <row r="51" spans="1:17" ht="90">
      <c r="A51" s="5">
        <v>9</v>
      </c>
      <c r="B51" s="17" t="s">
        <v>1031</v>
      </c>
      <c r="C51" s="17" t="s">
        <v>1032</v>
      </c>
      <c r="D51" s="17">
        <v>2003</v>
      </c>
      <c r="E51" s="17">
        <v>2001</v>
      </c>
      <c r="F51" s="17" t="s">
        <v>1033</v>
      </c>
      <c r="G51" s="17" t="s">
        <v>30</v>
      </c>
      <c r="H51" s="17" t="s">
        <v>31</v>
      </c>
      <c r="I51" s="17" t="s">
        <v>32</v>
      </c>
      <c r="J51" s="41">
        <v>201.33999633789062</v>
      </c>
      <c r="K51" s="5">
        <v>228</v>
      </c>
      <c r="L51" s="41">
        <f>J51+K51</f>
        <v>429.33999633789062</v>
      </c>
      <c r="M51" s="41">
        <v>179.80999755859375</v>
      </c>
      <c r="N51" s="5">
        <v>128</v>
      </c>
      <c r="O51" s="41">
        <f>M51+N51</f>
        <v>307.80999755859375</v>
      </c>
      <c r="P51" s="41">
        <f t="shared" si="2"/>
        <v>307.80999755859375</v>
      </c>
      <c r="Q51" s="41">
        <f t="shared" si="3"/>
        <v>88.032989185647637</v>
      </c>
    </row>
    <row r="52" spans="1:17" ht="210">
      <c r="A52" s="5">
        <v>10</v>
      </c>
      <c r="B52" s="17" t="s">
        <v>1034</v>
      </c>
      <c r="C52" s="17" t="s">
        <v>1035</v>
      </c>
      <c r="D52" s="17">
        <v>2003</v>
      </c>
      <c r="E52" s="17">
        <v>2000</v>
      </c>
      <c r="F52" s="17" t="s">
        <v>1036</v>
      </c>
      <c r="G52" s="17" t="s">
        <v>85</v>
      </c>
      <c r="H52" s="17" t="s">
        <v>1037</v>
      </c>
      <c r="I52" s="17" t="s">
        <v>1038</v>
      </c>
      <c r="J52" s="41">
        <v>247.71000671386719</v>
      </c>
      <c r="K52" s="5">
        <v>132</v>
      </c>
      <c r="L52" s="41">
        <f>J52+K52</f>
        <v>379.71000671386719</v>
      </c>
      <c r="M52" s="41">
        <v>254.58000183105469</v>
      </c>
      <c r="N52" s="5">
        <v>136</v>
      </c>
      <c r="O52" s="41">
        <f>M52+N52</f>
        <v>390.58000183105469</v>
      </c>
      <c r="P52" s="41">
        <f t="shared" si="2"/>
        <v>379.71000671386719</v>
      </c>
      <c r="Q52" s="41">
        <f t="shared" si="3"/>
        <v>131.95480378287479</v>
      </c>
    </row>
    <row r="54" spans="1:17" ht="18.75">
      <c r="A54" s="21" t="s">
        <v>881</v>
      </c>
      <c r="B54" s="21"/>
      <c r="C54" s="21"/>
      <c r="D54" s="21"/>
      <c r="E54" s="21"/>
      <c r="F54" s="21"/>
      <c r="G54" s="21"/>
      <c r="H54" s="21"/>
      <c r="I54" s="21"/>
      <c r="J54" s="21"/>
    </row>
    <row r="55" spans="1:17">
      <c r="A55" s="28" t="s">
        <v>818</v>
      </c>
      <c r="B55" s="28" t="s">
        <v>1</v>
      </c>
      <c r="C55" s="28" t="s">
        <v>2</v>
      </c>
      <c r="D55" s="28" t="s">
        <v>493</v>
      </c>
      <c r="E55" s="28" t="s">
        <v>494</v>
      </c>
      <c r="F55" s="28" t="s">
        <v>3</v>
      </c>
      <c r="G55" s="28" t="s">
        <v>4</v>
      </c>
      <c r="H55" s="28" t="s">
        <v>5</v>
      </c>
      <c r="I55" s="28" t="s">
        <v>6</v>
      </c>
      <c r="J55" s="30" t="s">
        <v>820</v>
      </c>
      <c r="K55" s="31"/>
      <c r="L55" s="32"/>
      <c r="M55" s="30" t="s">
        <v>824</v>
      </c>
      <c r="N55" s="31"/>
      <c r="O55" s="32"/>
      <c r="P55" s="28" t="s">
        <v>825</v>
      </c>
      <c r="Q55" s="28" t="s">
        <v>826</v>
      </c>
    </row>
    <row r="56" spans="1:17">
      <c r="A56" s="29"/>
      <c r="B56" s="29"/>
      <c r="C56" s="29"/>
      <c r="D56" s="29"/>
      <c r="E56" s="29"/>
      <c r="F56" s="29"/>
      <c r="G56" s="29"/>
      <c r="H56" s="29"/>
      <c r="I56" s="29"/>
      <c r="J56" s="33" t="s">
        <v>821</v>
      </c>
      <c r="K56" s="33" t="s">
        <v>822</v>
      </c>
      <c r="L56" s="33" t="s">
        <v>823</v>
      </c>
      <c r="M56" s="33" t="s">
        <v>821</v>
      </c>
      <c r="N56" s="33" t="s">
        <v>822</v>
      </c>
      <c r="O56" s="33" t="s">
        <v>823</v>
      </c>
      <c r="P56" s="29"/>
      <c r="Q56" s="29"/>
    </row>
    <row r="57" spans="1:17" ht="210">
      <c r="A57" s="38">
        <v>1</v>
      </c>
      <c r="B57" s="39" t="s">
        <v>1039</v>
      </c>
      <c r="C57" s="39" t="s">
        <v>1040</v>
      </c>
      <c r="D57" s="39">
        <v>2003</v>
      </c>
      <c r="E57" s="39">
        <v>2001</v>
      </c>
      <c r="F57" s="39" t="s">
        <v>1041</v>
      </c>
      <c r="G57" s="39" t="s">
        <v>1042</v>
      </c>
      <c r="H57" s="39" t="s">
        <v>1043</v>
      </c>
      <c r="I57" s="39" t="s">
        <v>1044</v>
      </c>
      <c r="J57" s="40">
        <v>140.89999389648437</v>
      </c>
      <c r="K57" s="38">
        <v>2</v>
      </c>
      <c r="L57" s="40">
        <f>J57+K57</f>
        <v>142.89999389648437</v>
      </c>
      <c r="M57" s="40">
        <v>135.96000671386719</v>
      </c>
      <c r="N57" s="38">
        <v>2</v>
      </c>
      <c r="O57" s="40">
        <f>M57+N57</f>
        <v>137.96000671386719</v>
      </c>
      <c r="P57" s="40">
        <f t="shared" ref="P57:P65" si="4">MIN(O57,L57)</f>
        <v>137.96000671386719</v>
      </c>
      <c r="Q57" s="40">
        <f t="shared" ref="Q57:Q65" si="5">IF( AND(ISNUMBER(P$57),ISNUMBER(P57)),(P57-P$57)/P$57*100,"")</f>
        <v>0</v>
      </c>
    </row>
    <row r="58" spans="1:17" ht="105">
      <c r="A58" s="5">
        <v>2</v>
      </c>
      <c r="B58" s="17" t="s">
        <v>1045</v>
      </c>
      <c r="C58" s="17" t="s">
        <v>1046</v>
      </c>
      <c r="D58" s="17">
        <v>2004</v>
      </c>
      <c r="E58" s="17">
        <v>2001</v>
      </c>
      <c r="F58" s="17" t="s">
        <v>1047</v>
      </c>
      <c r="G58" s="17" t="s">
        <v>50</v>
      </c>
      <c r="H58" s="17" t="s">
        <v>964</v>
      </c>
      <c r="I58" s="17" t="s">
        <v>1048</v>
      </c>
      <c r="J58" s="41">
        <v>170.66000366210937</v>
      </c>
      <c r="K58" s="5">
        <v>60</v>
      </c>
      <c r="L58" s="41">
        <f>J58+K58</f>
        <v>230.66000366210937</v>
      </c>
      <c r="M58" s="41">
        <v>141.55000305175781</v>
      </c>
      <c r="N58" s="5">
        <v>2</v>
      </c>
      <c r="O58" s="41">
        <f>M58+N58</f>
        <v>143.55000305175781</v>
      </c>
      <c r="P58" s="41">
        <f t="shared" si="4"/>
        <v>143.55000305175781</v>
      </c>
      <c r="Q58" s="41">
        <f t="shared" si="5"/>
        <v>4.0518962495300759</v>
      </c>
    </row>
    <row r="59" spans="1:17" ht="90">
      <c r="A59" s="5">
        <v>3</v>
      </c>
      <c r="B59" s="17" t="s">
        <v>1049</v>
      </c>
      <c r="C59" s="17" t="s">
        <v>898</v>
      </c>
      <c r="D59" s="17">
        <v>2002</v>
      </c>
      <c r="E59" s="17">
        <v>2001</v>
      </c>
      <c r="F59" s="17" t="s">
        <v>909</v>
      </c>
      <c r="G59" s="17" t="s">
        <v>67</v>
      </c>
      <c r="H59" s="17" t="s">
        <v>1050</v>
      </c>
      <c r="I59" s="17" t="s">
        <v>1051</v>
      </c>
      <c r="J59" s="41">
        <v>145.50999450683594</v>
      </c>
      <c r="K59" s="5">
        <v>64</v>
      </c>
      <c r="L59" s="41">
        <f>J59+K59</f>
        <v>209.50999450683594</v>
      </c>
      <c r="M59" s="41">
        <v>151.52000427246094</v>
      </c>
      <c r="N59" s="5">
        <v>10</v>
      </c>
      <c r="O59" s="41">
        <f>M59+N59</f>
        <v>161.52000427246094</v>
      </c>
      <c r="P59" s="41">
        <f t="shared" si="4"/>
        <v>161.52000427246094</v>
      </c>
      <c r="Q59" s="41">
        <f t="shared" si="5"/>
        <v>17.077411142388407</v>
      </c>
    </row>
    <row r="60" spans="1:17" ht="105">
      <c r="A60" s="5">
        <v>4</v>
      </c>
      <c r="B60" s="17" t="s">
        <v>1052</v>
      </c>
      <c r="C60" s="17" t="s">
        <v>904</v>
      </c>
      <c r="D60" s="17">
        <v>2002</v>
      </c>
      <c r="E60" s="17">
        <v>2002</v>
      </c>
      <c r="F60" s="17" t="s">
        <v>947</v>
      </c>
      <c r="G60" s="17" t="s">
        <v>45</v>
      </c>
      <c r="H60" s="17" t="s">
        <v>943</v>
      </c>
      <c r="I60" s="17" t="s">
        <v>1053</v>
      </c>
      <c r="J60" s="41">
        <v>150.46000671386719</v>
      </c>
      <c r="K60" s="5">
        <v>18</v>
      </c>
      <c r="L60" s="41">
        <f>J60+K60</f>
        <v>168.46000671386719</v>
      </c>
      <c r="M60" s="41">
        <v>169.63999938964844</v>
      </c>
      <c r="N60" s="5">
        <v>8</v>
      </c>
      <c r="O60" s="41">
        <f>M60+N60</f>
        <v>177.63999938964844</v>
      </c>
      <c r="P60" s="41">
        <f t="shared" si="4"/>
        <v>168.46000671386719</v>
      </c>
      <c r="Q60" s="41">
        <f t="shared" si="5"/>
        <v>22.107856274070667</v>
      </c>
    </row>
    <row r="61" spans="1:17" ht="135">
      <c r="A61" s="5">
        <v>5</v>
      </c>
      <c r="B61" s="17" t="s">
        <v>1054</v>
      </c>
      <c r="C61" s="17" t="s">
        <v>1055</v>
      </c>
      <c r="D61" s="17">
        <v>2002</v>
      </c>
      <c r="E61" s="17">
        <v>2001</v>
      </c>
      <c r="F61" s="17" t="s">
        <v>1056</v>
      </c>
      <c r="G61" s="17" t="s">
        <v>55</v>
      </c>
      <c r="H61" s="17" t="s">
        <v>1057</v>
      </c>
      <c r="I61" s="17" t="s">
        <v>57</v>
      </c>
      <c r="J61" s="41">
        <v>178.16999816894531</v>
      </c>
      <c r="K61" s="5">
        <v>158</v>
      </c>
      <c r="L61" s="41">
        <f>J61+K61</f>
        <v>336.16999816894531</v>
      </c>
      <c r="M61" s="41">
        <v>172.83000183105469</v>
      </c>
      <c r="N61" s="5">
        <v>10</v>
      </c>
      <c r="O61" s="41">
        <f>M61+N61</f>
        <v>182.83000183105469</v>
      </c>
      <c r="P61" s="41">
        <f t="shared" si="4"/>
        <v>182.83000183105469</v>
      </c>
      <c r="Q61" s="41">
        <f t="shared" si="5"/>
        <v>32.52391485472242</v>
      </c>
    </row>
    <row r="62" spans="1:17" ht="180">
      <c r="A62" s="5">
        <v>6</v>
      </c>
      <c r="B62" s="17" t="s">
        <v>1058</v>
      </c>
      <c r="C62" s="17" t="s">
        <v>1059</v>
      </c>
      <c r="D62" s="17">
        <v>2004</v>
      </c>
      <c r="E62" s="17">
        <v>2000</v>
      </c>
      <c r="F62" s="17" t="s">
        <v>1060</v>
      </c>
      <c r="G62" s="17" t="s">
        <v>1061</v>
      </c>
      <c r="H62" s="17" t="s">
        <v>1062</v>
      </c>
      <c r="I62" s="17" t="s">
        <v>1063</v>
      </c>
      <c r="J62" s="41"/>
      <c r="K62" s="5"/>
      <c r="L62" s="41" t="s">
        <v>882</v>
      </c>
      <c r="M62" s="41">
        <v>175.47000122070312</v>
      </c>
      <c r="N62" s="5">
        <v>24</v>
      </c>
      <c r="O62" s="41">
        <f>M62+N62</f>
        <v>199.47000122070312</v>
      </c>
      <c r="P62" s="41">
        <f t="shared" si="4"/>
        <v>199.47000122070312</v>
      </c>
      <c r="Q62" s="41">
        <f t="shared" si="5"/>
        <v>44.58538091724607</v>
      </c>
    </row>
    <row r="63" spans="1:17" ht="105">
      <c r="A63" s="5">
        <v>7</v>
      </c>
      <c r="B63" s="17" t="s">
        <v>1064</v>
      </c>
      <c r="C63" s="17" t="s">
        <v>1065</v>
      </c>
      <c r="D63" s="17">
        <v>2004</v>
      </c>
      <c r="E63" s="17">
        <v>2001</v>
      </c>
      <c r="F63" s="17" t="s">
        <v>1056</v>
      </c>
      <c r="G63" s="17" t="s">
        <v>45</v>
      </c>
      <c r="H63" s="17" t="s">
        <v>943</v>
      </c>
      <c r="I63" s="17" t="s">
        <v>1066</v>
      </c>
      <c r="J63" s="41"/>
      <c r="K63" s="5"/>
      <c r="L63" s="41" t="s">
        <v>827</v>
      </c>
      <c r="M63" s="41">
        <v>165.91999816894531</v>
      </c>
      <c r="N63" s="5">
        <v>60</v>
      </c>
      <c r="O63" s="41">
        <f>M63+N63</f>
        <v>225.91999816894531</v>
      </c>
      <c r="P63" s="41">
        <f t="shared" si="4"/>
        <v>225.91999816894531</v>
      </c>
      <c r="Q63" s="41">
        <f t="shared" si="5"/>
        <v>63.757601605159053</v>
      </c>
    </row>
    <row r="64" spans="1:17" ht="45">
      <c r="A64" s="5">
        <v>8</v>
      </c>
      <c r="B64" s="17" t="s">
        <v>1067</v>
      </c>
      <c r="C64" s="17" t="s">
        <v>1068</v>
      </c>
      <c r="D64" s="17">
        <v>2003</v>
      </c>
      <c r="E64" s="17">
        <v>2000</v>
      </c>
      <c r="F64" s="17" t="s">
        <v>1069</v>
      </c>
      <c r="G64" s="17" t="s">
        <v>130</v>
      </c>
      <c r="H64" s="17" t="s">
        <v>131</v>
      </c>
      <c r="I64" s="17" t="s">
        <v>1070</v>
      </c>
      <c r="J64" s="41">
        <v>233.02999877929687</v>
      </c>
      <c r="K64" s="5">
        <v>22</v>
      </c>
      <c r="L64" s="41">
        <f>J64+K64</f>
        <v>255.02999877929687</v>
      </c>
      <c r="M64" s="41">
        <v>202.82000732421875</v>
      </c>
      <c r="N64" s="5">
        <v>118</v>
      </c>
      <c r="O64" s="41">
        <f>M64+N64</f>
        <v>320.82000732421875</v>
      </c>
      <c r="P64" s="41">
        <f t="shared" si="4"/>
        <v>255.02999877929687</v>
      </c>
      <c r="Q64" s="41">
        <f t="shared" si="5"/>
        <v>84.857919953741401</v>
      </c>
    </row>
    <row r="65" spans="1:17" ht="90">
      <c r="A65" s="5">
        <v>9</v>
      </c>
      <c r="B65" s="17" t="s">
        <v>1071</v>
      </c>
      <c r="C65" s="17" t="s">
        <v>1072</v>
      </c>
      <c r="D65" s="17">
        <v>2003</v>
      </c>
      <c r="E65" s="17">
        <v>2001</v>
      </c>
      <c r="F65" s="17" t="s">
        <v>922</v>
      </c>
      <c r="G65" s="17" t="s">
        <v>19</v>
      </c>
      <c r="H65" s="17" t="s">
        <v>151</v>
      </c>
      <c r="I65" s="17" t="s">
        <v>152</v>
      </c>
      <c r="J65" s="41">
        <v>258.1099853515625</v>
      </c>
      <c r="K65" s="5">
        <v>64</v>
      </c>
      <c r="L65" s="41">
        <f>J65+K65</f>
        <v>322.1099853515625</v>
      </c>
      <c r="M65" s="41">
        <v>200.78999328613281</v>
      </c>
      <c r="N65" s="5">
        <v>62</v>
      </c>
      <c r="O65" s="41">
        <f>M65+N65</f>
        <v>262.78999328613281</v>
      </c>
      <c r="P65" s="41">
        <f t="shared" si="4"/>
        <v>262.78999328613281</v>
      </c>
      <c r="Q65" s="41">
        <f t="shared" si="5"/>
        <v>90.482734486354744</v>
      </c>
    </row>
    <row r="67" spans="1:17" ht="18.75">
      <c r="A67" s="21" t="s">
        <v>883</v>
      </c>
      <c r="B67" s="21"/>
      <c r="C67" s="21"/>
      <c r="D67" s="21"/>
      <c r="E67" s="21"/>
      <c r="F67" s="21"/>
      <c r="G67" s="21"/>
      <c r="H67" s="21"/>
      <c r="I67" s="21"/>
      <c r="J67" s="21"/>
    </row>
    <row r="68" spans="1:17">
      <c r="A68" s="28" t="s">
        <v>818</v>
      </c>
      <c r="B68" s="28" t="s">
        <v>1</v>
      </c>
      <c r="C68" s="28" t="s">
        <v>2</v>
      </c>
      <c r="D68" s="28" t="s">
        <v>493</v>
      </c>
      <c r="E68" s="28" t="s">
        <v>494</v>
      </c>
      <c r="F68" s="28" t="s">
        <v>3</v>
      </c>
      <c r="G68" s="28" t="s">
        <v>4</v>
      </c>
      <c r="H68" s="28" t="s">
        <v>5</v>
      </c>
      <c r="I68" s="28" t="s">
        <v>6</v>
      </c>
      <c r="J68" s="30" t="s">
        <v>820</v>
      </c>
      <c r="K68" s="31"/>
      <c r="L68" s="32"/>
      <c r="M68" s="30" t="s">
        <v>824</v>
      </c>
      <c r="N68" s="31"/>
      <c r="O68" s="32"/>
      <c r="P68" s="28" t="s">
        <v>825</v>
      </c>
      <c r="Q68" s="28" t="s">
        <v>826</v>
      </c>
    </row>
    <row r="69" spans="1:17">
      <c r="A69" s="29"/>
      <c r="B69" s="29"/>
      <c r="C69" s="29"/>
      <c r="D69" s="29"/>
      <c r="E69" s="29"/>
      <c r="F69" s="29"/>
      <c r="G69" s="29"/>
      <c r="H69" s="29"/>
      <c r="I69" s="29"/>
      <c r="J69" s="33" t="s">
        <v>821</v>
      </c>
      <c r="K69" s="33" t="s">
        <v>822</v>
      </c>
      <c r="L69" s="33" t="s">
        <v>823</v>
      </c>
      <c r="M69" s="33" t="s">
        <v>821</v>
      </c>
      <c r="N69" s="33" t="s">
        <v>822</v>
      </c>
      <c r="O69" s="33" t="s">
        <v>823</v>
      </c>
      <c r="P69" s="29"/>
      <c r="Q69" s="29"/>
    </row>
    <row r="70" spans="1:17" ht="120">
      <c r="A70" s="38">
        <v>1</v>
      </c>
      <c r="B70" s="39" t="s">
        <v>1073</v>
      </c>
      <c r="C70" s="39" t="s">
        <v>1074</v>
      </c>
      <c r="D70" s="39">
        <v>2003</v>
      </c>
      <c r="E70" s="39">
        <v>2000</v>
      </c>
      <c r="F70" s="39" t="s">
        <v>1047</v>
      </c>
      <c r="G70" s="39" t="s">
        <v>1075</v>
      </c>
      <c r="H70" s="39" t="s">
        <v>1076</v>
      </c>
      <c r="I70" s="39" t="s">
        <v>1077</v>
      </c>
      <c r="J70" s="40">
        <v>123.11000061035156</v>
      </c>
      <c r="K70" s="38">
        <v>4</v>
      </c>
      <c r="L70" s="40">
        <f>J70+K70</f>
        <v>127.11000061035156</v>
      </c>
      <c r="M70" s="40">
        <v>121.43000030517578</v>
      </c>
      <c r="N70" s="38">
        <v>10</v>
      </c>
      <c r="O70" s="40">
        <f>M70+N70</f>
        <v>131.43000030517578</v>
      </c>
      <c r="P70" s="40">
        <f t="shared" ref="P70:P89" si="6">MIN(O70,L70)</f>
        <v>127.11000061035156</v>
      </c>
      <c r="Q70" s="40">
        <f t="shared" ref="Q70:Q89" si="7">IF( AND(ISNUMBER(P$70),ISNUMBER(P70)),(P70-P$70)/P$70*100,"")</f>
        <v>0</v>
      </c>
    </row>
    <row r="71" spans="1:17" ht="105">
      <c r="A71" s="5">
        <v>2</v>
      </c>
      <c r="B71" s="17" t="s">
        <v>1078</v>
      </c>
      <c r="C71" s="17" t="s">
        <v>894</v>
      </c>
      <c r="D71" s="17">
        <v>2000</v>
      </c>
      <c r="E71" s="17">
        <v>2000</v>
      </c>
      <c r="F71" s="17" t="s">
        <v>959</v>
      </c>
      <c r="G71" s="17" t="s">
        <v>105</v>
      </c>
      <c r="H71" s="17" t="s">
        <v>1079</v>
      </c>
      <c r="I71" s="17" t="s">
        <v>1080</v>
      </c>
      <c r="J71" s="41">
        <v>131</v>
      </c>
      <c r="K71" s="5">
        <v>104</v>
      </c>
      <c r="L71" s="41">
        <f>J71+K71</f>
        <v>235</v>
      </c>
      <c r="M71" s="41">
        <v>122.63999938964844</v>
      </c>
      <c r="N71" s="5">
        <v>6</v>
      </c>
      <c r="O71" s="41">
        <f>M71+N71</f>
        <v>128.63999938964844</v>
      </c>
      <c r="P71" s="41">
        <f t="shared" si="6"/>
        <v>128.63999938964844</v>
      </c>
      <c r="Q71" s="41">
        <f t="shared" si="7"/>
        <v>1.2036808842342772</v>
      </c>
    </row>
    <row r="72" spans="1:17" ht="90">
      <c r="A72" s="5">
        <v>3</v>
      </c>
      <c r="B72" s="17" t="s">
        <v>1081</v>
      </c>
      <c r="C72" s="17" t="s">
        <v>1082</v>
      </c>
      <c r="D72" s="17">
        <v>2001</v>
      </c>
      <c r="E72" s="17">
        <v>2000</v>
      </c>
      <c r="F72" s="17" t="s">
        <v>895</v>
      </c>
      <c r="G72" s="17" t="s">
        <v>45</v>
      </c>
      <c r="H72" s="17" t="s">
        <v>96</v>
      </c>
      <c r="I72" s="17" t="s">
        <v>910</v>
      </c>
      <c r="J72" s="41">
        <v>117.81999969482422</v>
      </c>
      <c r="K72" s="5">
        <v>58</v>
      </c>
      <c r="L72" s="41">
        <f>J72+K72</f>
        <v>175.81999969482422</v>
      </c>
      <c r="M72" s="41">
        <v>128.02999877929687</v>
      </c>
      <c r="N72" s="5">
        <v>14</v>
      </c>
      <c r="O72" s="41">
        <f>M72+N72</f>
        <v>142.02999877929687</v>
      </c>
      <c r="P72" s="41">
        <f t="shared" si="6"/>
        <v>142.02999877929687</v>
      </c>
      <c r="Q72" s="41">
        <f t="shared" si="7"/>
        <v>11.737863344585856</v>
      </c>
    </row>
    <row r="73" spans="1:17" ht="45">
      <c r="A73" s="5">
        <v>4</v>
      </c>
      <c r="B73" s="17" t="s">
        <v>1083</v>
      </c>
      <c r="C73" s="17" t="s">
        <v>898</v>
      </c>
      <c r="D73" s="17">
        <v>2002</v>
      </c>
      <c r="E73" s="17">
        <v>2001</v>
      </c>
      <c r="F73" s="17" t="s">
        <v>909</v>
      </c>
      <c r="G73" s="17" t="s">
        <v>67</v>
      </c>
      <c r="H73" s="17" t="s">
        <v>171</v>
      </c>
      <c r="I73" s="17" t="s">
        <v>172</v>
      </c>
      <c r="J73" s="41">
        <v>136.72999572753906</v>
      </c>
      <c r="K73" s="5">
        <v>12</v>
      </c>
      <c r="L73" s="41">
        <f>J73+K73</f>
        <v>148.72999572753906</v>
      </c>
      <c r="M73" s="41">
        <v>133.77999877929687</v>
      </c>
      <c r="N73" s="5">
        <v>10</v>
      </c>
      <c r="O73" s="41">
        <f>M73+N73</f>
        <v>143.77999877929687</v>
      </c>
      <c r="P73" s="41">
        <f t="shared" si="6"/>
        <v>143.77999877929687</v>
      </c>
      <c r="Q73" s="41">
        <f t="shared" si="7"/>
        <v>13.114623624341123</v>
      </c>
    </row>
    <row r="74" spans="1:17" ht="75">
      <c r="A74" s="5">
        <v>5</v>
      </c>
      <c r="B74" s="17" t="s">
        <v>1084</v>
      </c>
      <c r="C74" s="17" t="s">
        <v>967</v>
      </c>
      <c r="D74" s="17">
        <v>2003</v>
      </c>
      <c r="E74" s="17">
        <v>2002</v>
      </c>
      <c r="F74" s="17" t="s">
        <v>984</v>
      </c>
      <c r="G74" s="17" t="s">
        <v>30</v>
      </c>
      <c r="H74" s="17" t="s">
        <v>31</v>
      </c>
      <c r="I74" s="17" t="s">
        <v>32</v>
      </c>
      <c r="J74" s="41">
        <v>147.64999389648438</v>
      </c>
      <c r="K74" s="5">
        <v>52</v>
      </c>
      <c r="L74" s="41">
        <f>J74+K74</f>
        <v>199.64999389648437</v>
      </c>
      <c r="M74" s="41">
        <v>146.19000244140625</v>
      </c>
      <c r="N74" s="5">
        <v>4</v>
      </c>
      <c r="O74" s="41">
        <f>M74+N74</f>
        <v>150.19000244140625</v>
      </c>
      <c r="P74" s="41">
        <f t="shared" si="6"/>
        <v>150.19000244140625</v>
      </c>
      <c r="Q74" s="41">
        <f t="shared" si="7"/>
        <v>18.157502730099981</v>
      </c>
    </row>
    <row r="75" spans="1:17" ht="90">
      <c r="A75" s="5">
        <v>6</v>
      </c>
      <c r="B75" s="17" t="s">
        <v>1085</v>
      </c>
      <c r="C75" s="17" t="s">
        <v>978</v>
      </c>
      <c r="D75" s="17">
        <v>2003</v>
      </c>
      <c r="E75" s="17">
        <v>2002</v>
      </c>
      <c r="F75" s="17" t="s">
        <v>909</v>
      </c>
      <c r="G75" s="17" t="s">
        <v>12</v>
      </c>
      <c r="H75" s="17" t="s">
        <v>13</v>
      </c>
      <c r="I75" s="17" t="s">
        <v>14</v>
      </c>
      <c r="J75" s="41">
        <v>145.94999694824219</v>
      </c>
      <c r="K75" s="5">
        <v>8</v>
      </c>
      <c r="L75" s="41">
        <f>J75+K75</f>
        <v>153.94999694824219</v>
      </c>
      <c r="M75" s="41">
        <v>152.71000671386719</v>
      </c>
      <c r="N75" s="5">
        <v>4</v>
      </c>
      <c r="O75" s="41">
        <f>M75+N75</f>
        <v>156.71000671386719</v>
      </c>
      <c r="P75" s="41">
        <f t="shared" si="6"/>
        <v>153.94999694824219</v>
      </c>
      <c r="Q75" s="41">
        <f t="shared" si="7"/>
        <v>21.11556620959125</v>
      </c>
    </row>
    <row r="76" spans="1:17" ht="150">
      <c r="A76" s="5">
        <v>7</v>
      </c>
      <c r="B76" s="17" t="s">
        <v>1086</v>
      </c>
      <c r="C76" s="17" t="s">
        <v>901</v>
      </c>
      <c r="D76" s="17">
        <v>2002</v>
      </c>
      <c r="E76" s="17">
        <v>2000</v>
      </c>
      <c r="F76" s="17" t="s">
        <v>1087</v>
      </c>
      <c r="G76" s="17" t="s">
        <v>105</v>
      </c>
      <c r="H76" s="17" t="s">
        <v>106</v>
      </c>
      <c r="I76" s="17" t="s">
        <v>1088</v>
      </c>
      <c r="J76" s="41">
        <v>150.27999877929687</v>
      </c>
      <c r="K76" s="5">
        <v>10</v>
      </c>
      <c r="L76" s="41">
        <f>J76+K76</f>
        <v>160.27999877929687</v>
      </c>
      <c r="M76" s="41">
        <v>152.00999450683594</v>
      </c>
      <c r="N76" s="5">
        <v>10</v>
      </c>
      <c r="O76" s="41">
        <f>M76+N76</f>
        <v>162.00999450683594</v>
      </c>
      <c r="P76" s="41">
        <f t="shared" si="6"/>
        <v>160.27999877929687</v>
      </c>
      <c r="Q76" s="41">
        <f t="shared" si="7"/>
        <v>26.095506262033659</v>
      </c>
    </row>
    <row r="77" spans="1:17" ht="120">
      <c r="A77" s="5">
        <v>8</v>
      </c>
      <c r="B77" s="17" t="s">
        <v>1089</v>
      </c>
      <c r="C77" s="17" t="s">
        <v>1090</v>
      </c>
      <c r="D77" s="17">
        <v>2003</v>
      </c>
      <c r="E77" s="17">
        <v>2000</v>
      </c>
      <c r="F77" s="17" t="s">
        <v>909</v>
      </c>
      <c r="G77" s="17" t="s">
        <v>50</v>
      </c>
      <c r="H77" s="17" t="s">
        <v>913</v>
      </c>
      <c r="I77" s="17" t="s">
        <v>914</v>
      </c>
      <c r="J77" s="41">
        <v>139.21000671386719</v>
      </c>
      <c r="K77" s="5">
        <v>62</v>
      </c>
      <c r="L77" s="41">
        <f>J77+K77</f>
        <v>201.21000671386719</v>
      </c>
      <c r="M77" s="41">
        <v>153.03999328613281</v>
      </c>
      <c r="N77" s="5">
        <v>10</v>
      </c>
      <c r="O77" s="41">
        <f>M77+N77</f>
        <v>163.03999328613281</v>
      </c>
      <c r="P77" s="41">
        <f t="shared" si="6"/>
        <v>163.03999328613281</v>
      </c>
      <c r="Q77" s="41">
        <f t="shared" si="7"/>
        <v>28.266849581664772</v>
      </c>
    </row>
    <row r="78" spans="1:17" ht="45">
      <c r="A78" s="5">
        <v>9</v>
      </c>
      <c r="B78" s="17" t="s">
        <v>1091</v>
      </c>
      <c r="C78" s="17" t="s">
        <v>1092</v>
      </c>
      <c r="D78" s="17">
        <v>2002</v>
      </c>
      <c r="E78" s="17">
        <v>2000</v>
      </c>
      <c r="F78" s="17" t="s">
        <v>905</v>
      </c>
      <c r="G78" s="17" t="s">
        <v>85</v>
      </c>
      <c r="H78" s="17" t="s">
        <v>90</v>
      </c>
      <c r="I78" s="17" t="s">
        <v>91</v>
      </c>
      <c r="J78" s="41">
        <v>170.08999633789062</v>
      </c>
      <c r="K78" s="5">
        <v>4</v>
      </c>
      <c r="L78" s="41">
        <f>J78+K78</f>
        <v>174.08999633789062</v>
      </c>
      <c r="M78" s="41">
        <v>166.91000366210937</v>
      </c>
      <c r="N78" s="5">
        <v>12</v>
      </c>
      <c r="O78" s="41">
        <f>M78+N78</f>
        <v>178.91000366210937</v>
      </c>
      <c r="P78" s="41">
        <f t="shared" si="6"/>
        <v>174.08999633789062</v>
      </c>
      <c r="Q78" s="41">
        <f t="shared" si="7"/>
        <v>36.960109748998867</v>
      </c>
    </row>
    <row r="79" spans="1:17" ht="135">
      <c r="A79" s="5">
        <v>10</v>
      </c>
      <c r="B79" s="17" t="s">
        <v>1093</v>
      </c>
      <c r="C79" s="17" t="s">
        <v>933</v>
      </c>
      <c r="D79" s="17">
        <v>2003</v>
      </c>
      <c r="E79" s="17">
        <v>2000</v>
      </c>
      <c r="F79" s="17" t="s">
        <v>1069</v>
      </c>
      <c r="G79" s="17" t="s">
        <v>25</v>
      </c>
      <c r="H79" s="17" t="s">
        <v>1094</v>
      </c>
      <c r="I79" s="17" t="s">
        <v>1095</v>
      </c>
      <c r="J79" s="41">
        <v>135.8800048828125</v>
      </c>
      <c r="K79" s="5">
        <v>58</v>
      </c>
      <c r="L79" s="41">
        <f>J79+K79</f>
        <v>193.8800048828125</v>
      </c>
      <c r="M79" s="41">
        <v>157.97999572753906</v>
      </c>
      <c r="N79" s="5">
        <v>56</v>
      </c>
      <c r="O79" s="41">
        <f>M79+N79</f>
        <v>213.97999572753906</v>
      </c>
      <c r="P79" s="41">
        <f t="shared" si="6"/>
        <v>193.8800048828125</v>
      </c>
      <c r="Q79" s="41">
        <f t="shared" si="7"/>
        <v>52.529308435093604</v>
      </c>
    </row>
    <row r="80" spans="1:17" ht="150">
      <c r="A80" s="5">
        <v>11</v>
      </c>
      <c r="B80" s="17" t="s">
        <v>1096</v>
      </c>
      <c r="C80" s="17" t="s">
        <v>894</v>
      </c>
      <c r="D80" s="17">
        <v>2000</v>
      </c>
      <c r="E80" s="17">
        <v>2000</v>
      </c>
      <c r="F80" s="17" t="s">
        <v>1097</v>
      </c>
      <c r="G80" s="17" t="s">
        <v>192</v>
      </c>
      <c r="H80" s="17" t="s">
        <v>1098</v>
      </c>
      <c r="I80" s="17" t="s">
        <v>1099</v>
      </c>
      <c r="J80" s="41">
        <v>183.08999633789062</v>
      </c>
      <c r="K80" s="5">
        <v>68</v>
      </c>
      <c r="L80" s="41">
        <f>J80+K80</f>
        <v>251.08999633789063</v>
      </c>
      <c r="M80" s="41">
        <v>144.02999877929687</v>
      </c>
      <c r="N80" s="5">
        <v>60</v>
      </c>
      <c r="O80" s="41">
        <f>M80+N80</f>
        <v>204.02999877929687</v>
      </c>
      <c r="P80" s="41">
        <f t="shared" si="6"/>
        <v>204.02999877929687</v>
      </c>
      <c r="Q80" s="41">
        <f t="shared" si="7"/>
        <v>60.514513255915382</v>
      </c>
    </row>
    <row r="81" spans="1:17" ht="165">
      <c r="A81" s="5">
        <v>12</v>
      </c>
      <c r="B81" s="17" t="s">
        <v>1100</v>
      </c>
      <c r="C81" s="17" t="s">
        <v>978</v>
      </c>
      <c r="D81" s="17">
        <v>2003</v>
      </c>
      <c r="E81" s="17">
        <v>2002</v>
      </c>
      <c r="F81" s="17" t="s">
        <v>956</v>
      </c>
      <c r="G81" s="17" t="s">
        <v>36</v>
      </c>
      <c r="H81" s="17" t="s">
        <v>1101</v>
      </c>
      <c r="I81" s="17" t="s">
        <v>1102</v>
      </c>
      <c r="J81" s="41">
        <v>183.28999328613281</v>
      </c>
      <c r="K81" s="5">
        <v>24</v>
      </c>
      <c r="L81" s="41">
        <f>J81+K81</f>
        <v>207.28999328613281</v>
      </c>
      <c r="M81" s="41">
        <v>201.08999633789062</v>
      </c>
      <c r="N81" s="5">
        <v>20</v>
      </c>
      <c r="O81" s="41">
        <f>M81+N81</f>
        <v>221.08999633789062</v>
      </c>
      <c r="P81" s="41">
        <f t="shared" si="6"/>
        <v>207.28999328613281</v>
      </c>
      <c r="Q81" s="41">
        <f t="shared" si="7"/>
        <v>63.079216655476564</v>
      </c>
    </row>
    <row r="82" spans="1:17" ht="165">
      <c r="A82" s="5">
        <v>13</v>
      </c>
      <c r="B82" s="17" t="s">
        <v>1103</v>
      </c>
      <c r="C82" s="17" t="s">
        <v>1104</v>
      </c>
      <c r="D82" s="17">
        <v>2002</v>
      </c>
      <c r="E82" s="17">
        <v>2000</v>
      </c>
      <c r="F82" s="17" t="s">
        <v>895</v>
      </c>
      <c r="G82" s="17" t="s">
        <v>71</v>
      </c>
      <c r="H82" s="17" t="s">
        <v>1105</v>
      </c>
      <c r="I82" s="17" t="s">
        <v>73</v>
      </c>
      <c r="J82" s="41">
        <v>149.72000122070312</v>
      </c>
      <c r="K82" s="5">
        <v>64</v>
      </c>
      <c r="L82" s="41">
        <f>J82+K82</f>
        <v>213.72000122070312</v>
      </c>
      <c r="M82" s="41">
        <v>149.57000732421875</v>
      </c>
      <c r="N82" s="5">
        <v>60</v>
      </c>
      <c r="O82" s="41">
        <f>M82+N82</f>
        <v>209.57000732421875</v>
      </c>
      <c r="P82" s="41">
        <f t="shared" si="6"/>
        <v>209.57000732421875</v>
      </c>
      <c r="Q82" s="41">
        <f t="shared" si="7"/>
        <v>64.872949664002931</v>
      </c>
    </row>
    <row r="83" spans="1:17" ht="135">
      <c r="A83" s="5">
        <v>14</v>
      </c>
      <c r="B83" s="17" t="s">
        <v>1106</v>
      </c>
      <c r="C83" s="17" t="s">
        <v>1055</v>
      </c>
      <c r="D83" s="17">
        <v>2002</v>
      </c>
      <c r="E83" s="17">
        <v>2001</v>
      </c>
      <c r="F83" s="17" t="s">
        <v>1107</v>
      </c>
      <c r="G83" s="17" t="s">
        <v>55</v>
      </c>
      <c r="H83" s="17" t="s">
        <v>1057</v>
      </c>
      <c r="I83" s="17" t="s">
        <v>1108</v>
      </c>
      <c r="J83" s="41">
        <v>155.94000244140625</v>
      </c>
      <c r="K83" s="5">
        <v>106</v>
      </c>
      <c r="L83" s="41">
        <f>J83+K83</f>
        <v>261.94000244140625</v>
      </c>
      <c r="M83" s="41">
        <v>141.91999816894531</v>
      </c>
      <c r="N83" s="5">
        <v>70</v>
      </c>
      <c r="O83" s="41">
        <f>M83+N83</f>
        <v>211.91999816894531</v>
      </c>
      <c r="P83" s="41">
        <f t="shared" si="6"/>
        <v>211.91999816894531</v>
      </c>
      <c r="Q83" s="41">
        <f t="shared" si="7"/>
        <v>66.721734837036109</v>
      </c>
    </row>
    <row r="84" spans="1:17" ht="105">
      <c r="A84" s="5">
        <v>15</v>
      </c>
      <c r="B84" s="17" t="s">
        <v>1109</v>
      </c>
      <c r="C84" s="17" t="s">
        <v>898</v>
      </c>
      <c r="D84" s="17">
        <v>2002</v>
      </c>
      <c r="E84" s="17">
        <v>2001</v>
      </c>
      <c r="F84" s="17" t="s">
        <v>899</v>
      </c>
      <c r="G84" s="17" t="s">
        <v>45</v>
      </c>
      <c r="H84" s="17" t="s">
        <v>943</v>
      </c>
      <c r="I84" s="17" t="s">
        <v>944</v>
      </c>
      <c r="J84" s="41">
        <v>201.17999267578125</v>
      </c>
      <c r="K84" s="5">
        <v>16</v>
      </c>
      <c r="L84" s="41">
        <f>J84+K84</f>
        <v>217.17999267578125</v>
      </c>
      <c r="M84" s="41">
        <v>215.80999755859375</v>
      </c>
      <c r="N84" s="5">
        <v>14</v>
      </c>
      <c r="O84" s="41">
        <f>M84+N84</f>
        <v>229.80999755859375</v>
      </c>
      <c r="P84" s="41">
        <f t="shared" si="6"/>
        <v>217.17999267578125</v>
      </c>
      <c r="Q84" s="41">
        <f t="shared" si="7"/>
        <v>70.859878556317611</v>
      </c>
    </row>
    <row r="85" spans="1:17" ht="45">
      <c r="A85" s="5">
        <v>16</v>
      </c>
      <c r="B85" s="17" t="s">
        <v>1110</v>
      </c>
      <c r="C85" s="17" t="s">
        <v>1111</v>
      </c>
      <c r="D85" s="17">
        <v>2003</v>
      </c>
      <c r="E85" s="17">
        <v>2002</v>
      </c>
      <c r="F85" s="17" t="s">
        <v>979</v>
      </c>
      <c r="G85" s="17" t="s">
        <v>50</v>
      </c>
      <c r="H85" s="17" t="s">
        <v>51</v>
      </c>
      <c r="I85" s="17" t="s">
        <v>351</v>
      </c>
      <c r="J85" s="41">
        <v>201.58999633789062</v>
      </c>
      <c r="K85" s="5">
        <v>24</v>
      </c>
      <c r="L85" s="41">
        <f>J85+K85</f>
        <v>225.58999633789062</v>
      </c>
      <c r="M85" s="41">
        <v>228.39999389648437</v>
      </c>
      <c r="N85" s="5">
        <v>26</v>
      </c>
      <c r="O85" s="41">
        <f>M85+N85</f>
        <v>254.39999389648437</v>
      </c>
      <c r="P85" s="41">
        <f t="shared" si="6"/>
        <v>225.58999633789062</v>
      </c>
      <c r="Q85" s="41">
        <f t="shared" si="7"/>
        <v>77.476197981796773</v>
      </c>
    </row>
    <row r="86" spans="1:17" ht="240">
      <c r="A86" s="5">
        <v>17</v>
      </c>
      <c r="B86" s="17" t="s">
        <v>1112</v>
      </c>
      <c r="C86" s="17" t="s">
        <v>1113</v>
      </c>
      <c r="D86" s="17">
        <v>2003</v>
      </c>
      <c r="E86" s="17">
        <v>2002</v>
      </c>
      <c r="F86" s="17" t="s">
        <v>1114</v>
      </c>
      <c r="G86" s="17" t="s">
        <v>19</v>
      </c>
      <c r="H86" s="17" t="s">
        <v>1115</v>
      </c>
      <c r="I86" s="17" t="s">
        <v>1116</v>
      </c>
      <c r="J86" s="41">
        <v>196.19000244140625</v>
      </c>
      <c r="K86" s="5">
        <v>66</v>
      </c>
      <c r="L86" s="41">
        <f>J86+K86</f>
        <v>262.19000244140625</v>
      </c>
      <c r="M86" s="41">
        <v>237.30999755859375</v>
      </c>
      <c r="N86" s="5">
        <v>58</v>
      </c>
      <c r="O86" s="41">
        <f>M86+N86</f>
        <v>295.30999755859375</v>
      </c>
      <c r="P86" s="41">
        <f t="shared" si="6"/>
        <v>262.19000244140625</v>
      </c>
      <c r="Q86" s="41">
        <f t="shared" si="7"/>
        <v>106.27016063443718</v>
      </c>
    </row>
    <row r="87" spans="1:17" ht="45">
      <c r="A87" s="5">
        <v>18</v>
      </c>
      <c r="B87" s="17" t="s">
        <v>1117</v>
      </c>
      <c r="C87" s="17" t="s">
        <v>929</v>
      </c>
      <c r="D87" s="17">
        <v>2002</v>
      </c>
      <c r="E87" s="17">
        <v>2001</v>
      </c>
      <c r="F87" s="17" t="s">
        <v>909</v>
      </c>
      <c r="G87" s="17" t="s">
        <v>130</v>
      </c>
      <c r="H87" s="17" t="s">
        <v>131</v>
      </c>
      <c r="I87" s="17" t="s">
        <v>132</v>
      </c>
      <c r="J87" s="41">
        <v>272.80999755859375</v>
      </c>
      <c r="K87" s="5">
        <v>168</v>
      </c>
      <c r="L87" s="41">
        <f>J87+K87</f>
        <v>440.80999755859375</v>
      </c>
      <c r="M87" s="41"/>
      <c r="N87" s="5"/>
      <c r="O87" s="41" t="s">
        <v>882</v>
      </c>
      <c r="P87" s="41">
        <f t="shared" si="6"/>
        <v>440.80999755859375</v>
      </c>
      <c r="Q87" s="41">
        <f t="shared" si="7"/>
        <v>246.79411174725078</v>
      </c>
    </row>
    <row r="88" spans="1:17" ht="135">
      <c r="A88" s="5">
        <v>19</v>
      </c>
      <c r="B88" s="17" t="s">
        <v>1118</v>
      </c>
      <c r="C88" s="17" t="s">
        <v>1119</v>
      </c>
      <c r="D88" s="17">
        <v>2004</v>
      </c>
      <c r="E88" s="17">
        <v>2002</v>
      </c>
      <c r="F88" s="17" t="s">
        <v>1120</v>
      </c>
      <c r="G88" s="17" t="s">
        <v>105</v>
      </c>
      <c r="H88" s="17" t="s">
        <v>1121</v>
      </c>
      <c r="I88" s="17" t="s">
        <v>1122</v>
      </c>
      <c r="J88" s="41">
        <v>257.1300048828125</v>
      </c>
      <c r="K88" s="5">
        <v>276</v>
      </c>
      <c r="L88" s="41">
        <f>J88+K88</f>
        <v>533.1300048828125</v>
      </c>
      <c r="M88" s="41">
        <v>283.54000854492187</v>
      </c>
      <c r="N88" s="5">
        <v>230</v>
      </c>
      <c r="O88" s="41">
        <f>M88+N88</f>
        <v>513.54000854492187</v>
      </c>
      <c r="P88" s="41">
        <f t="shared" si="6"/>
        <v>513.54000854492187</v>
      </c>
      <c r="Q88" s="41">
        <f t="shared" si="7"/>
        <v>304.01227761704558</v>
      </c>
    </row>
    <row r="89" spans="1:17" ht="45">
      <c r="A89" s="5"/>
      <c r="B89" s="17" t="s">
        <v>1123</v>
      </c>
      <c r="C89" s="17" t="s">
        <v>1104</v>
      </c>
      <c r="D89" s="17">
        <v>2002</v>
      </c>
      <c r="E89" s="17">
        <v>2000</v>
      </c>
      <c r="F89" s="17" t="s">
        <v>1124</v>
      </c>
      <c r="G89" s="17" t="s">
        <v>100</v>
      </c>
      <c r="H89" s="17" t="s">
        <v>1125</v>
      </c>
      <c r="I89" s="17" t="s">
        <v>102</v>
      </c>
      <c r="J89" s="41"/>
      <c r="K89" s="5"/>
      <c r="L89" s="41" t="s">
        <v>882</v>
      </c>
      <c r="M89" s="41"/>
      <c r="N89" s="5"/>
      <c r="O89" s="41" t="s">
        <v>882</v>
      </c>
      <c r="P89" s="41"/>
      <c r="Q89" s="41" t="str">
        <f t="shared" si="7"/>
        <v/>
      </c>
    </row>
    <row r="91" spans="1:17" ht="18.75">
      <c r="A91" s="21" t="s">
        <v>885</v>
      </c>
      <c r="B91" s="21"/>
      <c r="C91" s="21"/>
      <c r="D91" s="21"/>
      <c r="E91" s="21"/>
      <c r="F91" s="21"/>
      <c r="G91" s="21"/>
      <c r="H91" s="21"/>
      <c r="I91" s="21"/>
      <c r="J91" s="21"/>
    </row>
    <row r="92" spans="1:17">
      <c r="A92" s="28" t="s">
        <v>818</v>
      </c>
      <c r="B92" s="28" t="s">
        <v>1</v>
      </c>
      <c r="C92" s="28" t="s">
        <v>2</v>
      </c>
      <c r="D92" s="28" t="s">
        <v>493</v>
      </c>
      <c r="E92" s="28" t="s">
        <v>494</v>
      </c>
      <c r="F92" s="28" t="s">
        <v>3</v>
      </c>
      <c r="G92" s="28" t="s">
        <v>4</v>
      </c>
      <c r="H92" s="28" t="s">
        <v>5</v>
      </c>
      <c r="I92" s="28" t="s">
        <v>6</v>
      </c>
      <c r="J92" s="30" t="s">
        <v>820</v>
      </c>
      <c r="K92" s="31"/>
      <c r="L92" s="32"/>
      <c r="M92" s="30" t="s">
        <v>824</v>
      </c>
      <c r="N92" s="31"/>
      <c r="O92" s="32"/>
      <c r="P92" s="28" t="s">
        <v>825</v>
      </c>
      <c r="Q92" s="28" t="s">
        <v>826</v>
      </c>
    </row>
    <row r="93" spans="1:17">
      <c r="A93" s="29"/>
      <c r="B93" s="29"/>
      <c r="C93" s="29"/>
      <c r="D93" s="29"/>
      <c r="E93" s="29"/>
      <c r="F93" s="29"/>
      <c r="G93" s="29"/>
      <c r="H93" s="29"/>
      <c r="I93" s="29"/>
      <c r="J93" s="33" t="s">
        <v>821</v>
      </c>
      <c r="K93" s="33" t="s">
        <v>822</v>
      </c>
      <c r="L93" s="33" t="s">
        <v>823</v>
      </c>
      <c r="M93" s="33" t="s">
        <v>821</v>
      </c>
      <c r="N93" s="33" t="s">
        <v>822</v>
      </c>
      <c r="O93" s="33" t="s">
        <v>823</v>
      </c>
      <c r="P93" s="29"/>
      <c r="Q93" s="29"/>
    </row>
    <row r="94" spans="1:17" ht="105">
      <c r="A94" s="38">
        <v>1</v>
      </c>
      <c r="B94" s="39" t="s">
        <v>1126</v>
      </c>
      <c r="C94" s="39" t="s">
        <v>1127</v>
      </c>
      <c r="D94" s="39">
        <v>2004</v>
      </c>
      <c r="E94" s="39">
        <v>2001</v>
      </c>
      <c r="F94" s="39" t="s">
        <v>1047</v>
      </c>
      <c r="G94" s="39" t="s">
        <v>50</v>
      </c>
      <c r="H94" s="39" t="s">
        <v>1128</v>
      </c>
      <c r="I94" s="39" t="s">
        <v>1048</v>
      </c>
      <c r="J94" s="40">
        <v>178.77999877929687</v>
      </c>
      <c r="K94" s="38">
        <v>164</v>
      </c>
      <c r="L94" s="40">
        <f>J94+K94</f>
        <v>342.77999877929687</v>
      </c>
      <c r="M94" s="40">
        <v>169.91000366210937</v>
      </c>
      <c r="N94" s="38">
        <v>12</v>
      </c>
      <c r="O94" s="40">
        <f>M94+N94</f>
        <v>181.91000366210937</v>
      </c>
      <c r="P94" s="40">
        <f t="shared" ref="P94:P101" si="8">MIN(O94,L94)</f>
        <v>181.91000366210937</v>
      </c>
      <c r="Q94" s="40">
        <f t="shared" ref="Q94:Q101" si="9">IF( AND(ISNUMBER(P$94),ISNUMBER(P94)),(P94-P$94)/P$94*100,"")</f>
        <v>0</v>
      </c>
    </row>
    <row r="95" spans="1:17" ht="90">
      <c r="A95" s="5">
        <v>2</v>
      </c>
      <c r="B95" s="17" t="s">
        <v>1049</v>
      </c>
      <c r="C95" s="17" t="s">
        <v>898</v>
      </c>
      <c r="D95" s="17">
        <v>2002</v>
      </c>
      <c r="E95" s="17">
        <v>2001</v>
      </c>
      <c r="F95" s="17" t="s">
        <v>909</v>
      </c>
      <c r="G95" s="17" t="s">
        <v>67</v>
      </c>
      <c r="H95" s="17" t="s">
        <v>1050</v>
      </c>
      <c r="I95" s="17" t="s">
        <v>1051</v>
      </c>
      <c r="J95" s="41">
        <v>195.17999267578125</v>
      </c>
      <c r="K95" s="5">
        <v>8</v>
      </c>
      <c r="L95" s="41">
        <f>J95+K95</f>
        <v>203.17999267578125</v>
      </c>
      <c r="M95" s="41">
        <v>176.58999633789063</v>
      </c>
      <c r="N95" s="5">
        <v>120</v>
      </c>
      <c r="O95" s="41">
        <f>M95+N95</f>
        <v>296.58999633789062</v>
      </c>
      <c r="P95" s="41">
        <f t="shared" si="8"/>
        <v>203.17999267578125</v>
      </c>
      <c r="Q95" s="41">
        <f t="shared" si="9"/>
        <v>11.692588964584948</v>
      </c>
    </row>
    <row r="96" spans="1:17" ht="210">
      <c r="A96" s="5">
        <v>3</v>
      </c>
      <c r="B96" s="17" t="s">
        <v>1039</v>
      </c>
      <c r="C96" s="17" t="s">
        <v>1040</v>
      </c>
      <c r="D96" s="17">
        <v>2003</v>
      </c>
      <c r="E96" s="17">
        <v>2001</v>
      </c>
      <c r="F96" s="17" t="s">
        <v>1041</v>
      </c>
      <c r="G96" s="17" t="s">
        <v>1042</v>
      </c>
      <c r="H96" s="17" t="s">
        <v>1043</v>
      </c>
      <c r="I96" s="17" t="s">
        <v>1044</v>
      </c>
      <c r="J96" s="41">
        <v>214.88999938964844</v>
      </c>
      <c r="K96" s="5">
        <v>14</v>
      </c>
      <c r="L96" s="41">
        <f>J96+K96</f>
        <v>228.88999938964844</v>
      </c>
      <c r="M96" s="41">
        <v>187.64999389648437</v>
      </c>
      <c r="N96" s="5">
        <v>16</v>
      </c>
      <c r="O96" s="41">
        <f>M96+N96</f>
        <v>203.64999389648437</v>
      </c>
      <c r="P96" s="41">
        <f t="shared" si="8"/>
        <v>203.64999389648437</v>
      </c>
      <c r="Q96" s="41">
        <f t="shared" si="9"/>
        <v>11.950959153822112</v>
      </c>
    </row>
    <row r="97" spans="1:17" ht="120">
      <c r="A97" s="5">
        <v>4</v>
      </c>
      <c r="B97" s="17" t="s">
        <v>1129</v>
      </c>
      <c r="C97" s="17" t="s">
        <v>898</v>
      </c>
      <c r="D97" s="17">
        <v>2002</v>
      </c>
      <c r="E97" s="17">
        <v>2001</v>
      </c>
      <c r="F97" s="17" t="s">
        <v>1130</v>
      </c>
      <c r="G97" s="17" t="s">
        <v>45</v>
      </c>
      <c r="H97" s="17" t="s">
        <v>1131</v>
      </c>
      <c r="I97" s="17" t="s">
        <v>1066</v>
      </c>
      <c r="J97" s="41">
        <v>238.97999572753906</v>
      </c>
      <c r="K97" s="5">
        <v>22</v>
      </c>
      <c r="L97" s="41">
        <f>J97+K97</f>
        <v>260.97999572753906</v>
      </c>
      <c r="M97" s="41">
        <v>203.05999755859375</v>
      </c>
      <c r="N97" s="5">
        <v>10</v>
      </c>
      <c r="O97" s="41">
        <f>M97+N97</f>
        <v>213.05999755859375</v>
      </c>
      <c r="P97" s="41">
        <f t="shared" si="8"/>
        <v>213.05999755859375</v>
      </c>
      <c r="Q97" s="41">
        <f t="shared" si="9"/>
        <v>17.123848754543623</v>
      </c>
    </row>
    <row r="98" spans="1:17" ht="135">
      <c r="A98" s="5">
        <v>5</v>
      </c>
      <c r="B98" s="17" t="s">
        <v>1132</v>
      </c>
      <c r="C98" s="17" t="s">
        <v>1055</v>
      </c>
      <c r="D98" s="17">
        <v>2002</v>
      </c>
      <c r="E98" s="17">
        <v>2001</v>
      </c>
      <c r="F98" s="17" t="s">
        <v>1133</v>
      </c>
      <c r="G98" s="17" t="s">
        <v>55</v>
      </c>
      <c r="H98" s="17" t="s">
        <v>1057</v>
      </c>
      <c r="I98" s="17" t="s">
        <v>57</v>
      </c>
      <c r="J98" s="41">
        <v>195.71000671386719</v>
      </c>
      <c r="K98" s="5">
        <v>60</v>
      </c>
      <c r="L98" s="41">
        <f>J98+K98</f>
        <v>255.71000671386719</v>
      </c>
      <c r="M98" s="41">
        <v>186.41999816894531</v>
      </c>
      <c r="N98" s="5">
        <v>122</v>
      </c>
      <c r="O98" s="41">
        <f>M98+N98</f>
        <v>308.41999816894531</v>
      </c>
      <c r="P98" s="41">
        <f t="shared" si="8"/>
        <v>255.71000671386719</v>
      </c>
      <c r="Q98" s="41">
        <f t="shared" si="9"/>
        <v>40.569513257136968</v>
      </c>
    </row>
    <row r="99" spans="1:17" ht="90">
      <c r="A99" s="5">
        <v>6</v>
      </c>
      <c r="B99" s="17" t="s">
        <v>1134</v>
      </c>
      <c r="C99" s="17" t="s">
        <v>1135</v>
      </c>
      <c r="D99" s="17">
        <v>2003</v>
      </c>
      <c r="E99" s="17">
        <v>2001</v>
      </c>
      <c r="F99" s="17" t="s">
        <v>922</v>
      </c>
      <c r="G99" s="17" t="s">
        <v>19</v>
      </c>
      <c r="H99" s="17" t="s">
        <v>151</v>
      </c>
      <c r="I99" s="17" t="s">
        <v>152</v>
      </c>
      <c r="J99" s="41">
        <v>281.44000244140625</v>
      </c>
      <c r="K99" s="5">
        <v>272</v>
      </c>
      <c r="L99" s="41">
        <f>J99+K99</f>
        <v>553.44000244140625</v>
      </c>
      <c r="M99" s="41"/>
      <c r="N99" s="5"/>
      <c r="O99" s="41" t="s">
        <v>882</v>
      </c>
      <c r="P99" s="41">
        <f t="shared" si="8"/>
        <v>553.44000244140625</v>
      </c>
      <c r="Q99" s="41">
        <f t="shared" si="9"/>
        <v>204.23835484572862</v>
      </c>
    </row>
    <row r="100" spans="1:17" ht="45">
      <c r="A100" s="5">
        <v>7</v>
      </c>
      <c r="B100" s="17" t="s">
        <v>1136</v>
      </c>
      <c r="C100" s="17" t="s">
        <v>1137</v>
      </c>
      <c r="D100" s="17">
        <v>2003</v>
      </c>
      <c r="E100" s="17">
        <v>2000</v>
      </c>
      <c r="F100" s="17" t="s">
        <v>905</v>
      </c>
      <c r="G100" s="17" t="s">
        <v>130</v>
      </c>
      <c r="H100" s="17" t="s">
        <v>131</v>
      </c>
      <c r="I100" s="17" t="s">
        <v>1138</v>
      </c>
      <c r="J100" s="41">
        <v>401.07998657226562</v>
      </c>
      <c r="K100" s="5">
        <v>516</v>
      </c>
      <c r="L100" s="41">
        <f>J100+K100</f>
        <v>917.07998657226562</v>
      </c>
      <c r="M100" s="41"/>
      <c r="N100" s="5"/>
      <c r="O100" s="41" t="s">
        <v>882</v>
      </c>
      <c r="P100" s="41">
        <f t="shared" si="8"/>
        <v>917.07998657226562</v>
      </c>
      <c r="Q100" s="41">
        <f t="shared" si="9"/>
        <v>404.13939206757721</v>
      </c>
    </row>
    <row r="101" spans="1:17" ht="180">
      <c r="A101" s="5"/>
      <c r="B101" s="17" t="s">
        <v>1139</v>
      </c>
      <c r="C101" s="17" t="s">
        <v>1140</v>
      </c>
      <c r="D101" s="17">
        <v>2004</v>
      </c>
      <c r="E101" s="17">
        <v>2000</v>
      </c>
      <c r="F101" s="17" t="s">
        <v>1141</v>
      </c>
      <c r="G101" s="17" t="s">
        <v>1075</v>
      </c>
      <c r="H101" s="17" t="s">
        <v>1142</v>
      </c>
      <c r="I101" s="17" t="s">
        <v>1143</v>
      </c>
      <c r="J101" s="41"/>
      <c r="K101" s="5"/>
      <c r="L101" s="41" t="s">
        <v>882</v>
      </c>
      <c r="M101" s="41"/>
      <c r="N101" s="5"/>
      <c r="O101" s="41" t="s">
        <v>882</v>
      </c>
      <c r="P101" s="41"/>
      <c r="Q101" s="41" t="str">
        <f t="shared" si="9"/>
        <v/>
      </c>
    </row>
  </sheetData>
  <mergeCells count="76">
    <mergeCell ref="P92:P93"/>
    <mergeCell ref="Q92:Q93"/>
    <mergeCell ref="G92:G93"/>
    <mergeCell ref="H92:H93"/>
    <mergeCell ref="I92:I93"/>
    <mergeCell ref="A91:J91"/>
    <mergeCell ref="J92:L92"/>
    <mergeCell ref="M92:O92"/>
    <mergeCell ref="A92:A93"/>
    <mergeCell ref="B92:B93"/>
    <mergeCell ref="C92:C93"/>
    <mergeCell ref="D92:D93"/>
    <mergeCell ref="E92:E93"/>
    <mergeCell ref="F92:F93"/>
    <mergeCell ref="I68:I69"/>
    <mergeCell ref="A67:J67"/>
    <mergeCell ref="J68:L68"/>
    <mergeCell ref="M68:O68"/>
    <mergeCell ref="P68:P69"/>
    <mergeCell ref="Q68:Q69"/>
    <mergeCell ref="P55:P56"/>
    <mergeCell ref="Q55:Q56"/>
    <mergeCell ref="A68:A69"/>
    <mergeCell ref="B68:B69"/>
    <mergeCell ref="C68:C69"/>
    <mergeCell ref="D68:D69"/>
    <mergeCell ref="E68:E69"/>
    <mergeCell ref="F68:F69"/>
    <mergeCell ref="G68:G69"/>
    <mergeCell ref="H68:H69"/>
    <mergeCell ref="G55:G56"/>
    <mergeCell ref="H55:H56"/>
    <mergeCell ref="I55:I56"/>
    <mergeCell ref="A54:J54"/>
    <mergeCell ref="J55:L55"/>
    <mergeCell ref="M55:O55"/>
    <mergeCell ref="A55:A56"/>
    <mergeCell ref="B55:B56"/>
    <mergeCell ref="C55:C56"/>
    <mergeCell ref="D55:D56"/>
    <mergeCell ref="E55:E56"/>
    <mergeCell ref="F55:F56"/>
    <mergeCell ref="I41:I42"/>
    <mergeCell ref="A40:J40"/>
    <mergeCell ref="J41:L41"/>
    <mergeCell ref="M41:O41"/>
    <mergeCell ref="P41:P42"/>
    <mergeCell ref="Q41:Q42"/>
    <mergeCell ref="P8:P9"/>
    <mergeCell ref="Q8:Q9"/>
    <mergeCell ref="A41:A42"/>
    <mergeCell ref="B41:B42"/>
    <mergeCell ref="C41:C42"/>
    <mergeCell ref="D41:D42"/>
    <mergeCell ref="E41:E42"/>
    <mergeCell ref="F41:F42"/>
    <mergeCell ref="G41:G42"/>
    <mergeCell ref="H41:H4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73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21">
      <c r="A4" s="24" t="s">
        <v>891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23.25">
      <c r="A5" s="25" t="s">
        <v>887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7" spans="1:32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32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 t="s">
        <v>821</v>
      </c>
      <c r="AD8" s="28" t="s">
        <v>822</v>
      </c>
      <c r="AE8" s="28" t="s">
        <v>823</v>
      </c>
      <c r="AF8" s="28" t="s">
        <v>826</v>
      </c>
    </row>
    <row r="9" spans="1:3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30">
      <c r="A10" s="38">
        <v>1</v>
      </c>
      <c r="B10" s="39" t="s">
        <v>278</v>
      </c>
      <c r="C10" s="39">
        <v>2000</v>
      </c>
      <c r="D10" s="39">
        <v>2000</v>
      </c>
      <c r="E10" s="39">
        <v>2000</v>
      </c>
      <c r="F10" s="39" t="s">
        <v>18</v>
      </c>
      <c r="G10" s="39" t="s">
        <v>36</v>
      </c>
      <c r="H10" s="39" t="s">
        <v>139</v>
      </c>
      <c r="I10" s="39" t="s">
        <v>390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40">
        <v>88.620002746582031</v>
      </c>
      <c r="AD10" s="38">
        <f t="shared" ref="AD10:AD19" si="0">SUM(J10:AB10)</f>
        <v>0</v>
      </c>
      <c r="AE10" s="40">
        <f t="shared" ref="AE10:AE19" si="1">AC10+AD10</f>
        <v>88.620002746582031</v>
      </c>
      <c r="AF10" s="40">
        <f t="shared" ref="AF10:AF19" si="2">IF( AND(ISNUMBER(AE$10),ISNUMBER(AE10)),(AE10-AE$10)/AE$10*100,"")</f>
        <v>0</v>
      </c>
    </row>
    <row r="11" spans="1:32" ht="45">
      <c r="A11" s="5">
        <v>2</v>
      </c>
      <c r="B11" s="17" t="s">
        <v>95</v>
      </c>
      <c r="C11" s="17">
        <v>2001</v>
      </c>
      <c r="D11" s="17">
        <v>2001</v>
      </c>
      <c r="E11" s="17">
        <v>2001</v>
      </c>
      <c r="F11" s="17">
        <v>1</v>
      </c>
      <c r="G11" s="17" t="s">
        <v>45</v>
      </c>
      <c r="H11" s="17" t="s">
        <v>96</v>
      </c>
      <c r="I11" s="17" t="s">
        <v>97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1">
        <v>89.220001220703125</v>
      </c>
      <c r="AD11" s="5">
        <f t="shared" si="0"/>
        <v>0</v>
      </c>
      <c r="AE11" s="41">
        <f t="shared" si="1"/>
        <v>89.220001220703125</v>
      </c>
      <c r="AF11" s="41">
        <f t="shared" si="2"/>
        <v>0.67704632760715533</v>
      </c>
    </row>
    <row r="12" spans="1:32" ht="75">
      <c r="A12" s="5">
        <v>3</v>
      </c>
      <c r="B12" s="17" t="s">
        <v>381</v>
      </c>
      <c r="C12" s="17">
        <v>2003</v>
      </c>
      <c r="D12" s="17">
        <v>2003</v>
      </c>
      <c r="E12" s="17">
        <v>2003</v>
      </c>
      <c r="F12" s="17" t="s">
        <v>18</v>
      </c>
      <c r="G12" s="17" t="s">
        <v>36</v>
      </c>
      <c r="H12" s="17" t="s">
        <v>37</v>
      </c>
      <c r="I12" s="17" t="s">
        <v>38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1">
        <v>90.220001220703125</v>
      </c>
      <c r="AD12" s="5">
        <f t="shared" si="0"/>
        <v>0</v>
      </c>
      <c r="AE12" s="41">
        <f t="shared" si="1"/>
        <v>90.220001220703125</v>
      </c>
      <c r="AF12" s="41">
        <f t="shared" si="2"/>
        <v>1.8054597433227948</v>
      </c>
    </row>
    <row r="13" spans="1:32" ht="45">
      <c r="A13" s="5">
        <v>4</v>
      </c>
      <c r="B13" s="17" t="s">
        <v>353</v>
      </c>
      <c r="C13" s="17">
        <v>2000</v>
      </c>
      <c r="D13" s="17">
        <v>2000</v>
      </c>
      <c r="E13" s="17">
        <v>2000</v>
      </c>
      <c r="F13" s="17" t="s">
        <v>18</v>
      </c>
      <c r="G13" s="17" t="s">
        <v>105</v>
      </c>
      <c r="H13" s="17" t="s">
        <v>106</v>
      </c>
      <c r="I13" s="17" t="s">
        <v>354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1">
        <v>90.410003662109375</v>
      </c>
      <c r="AD13" s="5">
        <f t="shared" si="0"/>
        <v>0</v>
      </c>
      <c r="AE13" s="41">
        <f t="shared" si="1"/>
        <v>90.410003662109375</v>
      </c>
      <c r="AF13" s="41">
        <f t="shared" si="2"/>
        <v>2.0198610472243321</v>
      </c>
    </row>
    <row r="14" spans="1:32" ht="45">
      <c r="A14" s="5">
        <v>5</v>
      </c>
      <c r="B14" s="17" t="s">
        <v>75</v>
      </c>
      <c r="C14" s="17">
        <v>2002</v>
      </c>
      <c r="D14" s="17">
        <v>2002</v>
      </c>
      <c r="E14" s="17">
        <v>2002</v>
      </c>
      <c r="F14" s="17">
        <v>1</v>
      </c>
      <c r="G14" s="17" t="s">
        <v>55</v>
      </c>
      <c r="H14" s="17" t="s">
        <v>76</v>
      </c>
      <c r="I14" s="17" t="s">
        <v>77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2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1">
        <v>88.709999084472656</v>
      </c>
      <c r="AD14" s="5">
        <f t="shared" si="0"/>
        <v>2</v>
      </c>
      <c r="AE14" s="41">
        <f t="shared" si="1"/>
        <v>90.709999084472656</v>
      </c>
      <c r="AF14" s="41">
        <f t="shared" si="2"/>
        <v>2.3583799064723383</v>
      </c>
    </row>
    <row r="15" spans="1:32" ht="45">
      <c r="A15" s="5">
        <v>6</v>
      </c>
      <c r="B15" s="17" t="s">
        <v>400</v>
      </c>
      <c r="C15" s="17">
        <v>2000</v>
      </c>
      <c r="D15" s="17">
        <v>2000</v>
      </c>
      <c r="E15" s="17">
        <v>2000</v>
      </c>
      <c r="F15" s="17">
        <v>1</v>
      </c>
      <c r="G15" s="17" t="s">
        <v>45</v>
      </c>
      <c r="H15" s="17" t="s">
        <v>96</v>
      </c>
      <c r="I15" s="17" t="s">
        <v>222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1">
        <v>89.800003051757812</v>
      </c>
      <c r="AD15" s="5">
        <f t="shared" si="0"/>
        <v>4</v>
      </c>
      <c r="AE15" s="41">
        <f t="shared" si="1"/>
        <v>93.800003051757813</v>
      </c>
      <c r="AF15" s="41">
        <f t="shared" si="2"/>
        <v>5.8451818377714595</v>
      </c>
    </row>
    <row r="16" spans="1:32" ht="45">
      <c r="A16" s="5">
        <v>7</v>
      </c>
      <c r="B16" s="17" t="s">
        <v>238</v>
      </c>
      <c r="C16" s="17">
        <v>2000</v>
      </c>
      <c r="D16" s="17">
        <v>2000</v>
      </c>
      <c r="E16" s="17">
        <v>2000</v>
      </c>
      <c r="F16" s="17">
        <v>1</v>
      </c>
      <c r="G16" s="17" t="s">
        <v>50</v>
      </c>
      <c r="H16" s="17" t="s">
        <v>80</v>
      </c>
      <c r="I16" s="17" t="s">
        <v>81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1">
        <v>93.800003051757813</v>
      </c>
      <c r="AD16" s="5">
        <f t="shared" si="0"/>
        <v>2</v>
      </c>
      <c r="AE16" s="41">
        <f t="shared" si="1"/>
        <v>95.800003051757813</v>
      </c>
      <c r="AF16" s="41">
        <f t="shared" si="2"/>
        <v>8.1020086692027391</v>
      </c>
    </row>
    <row r="17" spans="1:32" ht="45">
      <c r="A17" s="5">
        <v>8</v>
      </c>
      <c r="B17" s="17" t="s">
        <v>356</v>
      </c>
      <c r="C17" s="17">
        <v>2000</v>
      </c>
      <c r="D17" s="17">
        <v>2000</v>
      </c>
      <c r="E17" s="17">
        <v>2000</v>
      </c>
      <c r="F17" s="17">
        <v>1</v>
      </c>
      <c r="G17" s="17" t="s">
        <v>85</v>
      </c>
      <c r="H17" s="17" t="s">
        <v>90</v>
      </c>
      <c r="I17" s="17" t="s">
        <v>91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2</v>
      </c>
      <c r="Y17" s="5">
        <v>0</v>
      </c>
      <c r="Z17" s="5">
        <v>0</v>
      </c>
      <c r="AA17" s="5">
        <v>2</v>
      </c>
      <c r="AB17" s="5">
        <v>0</v>
      </c>
      <c r="AC17" s="41">
        <v>95.75</v>
      </c>
      <c r="AD17" s="5">
        <f t="shared" si="0"/>
        <v>8</v>
      </c>
      <c r="AE17" s="41">
        <f t="shared" si="1"/>
        <v>103.75</v>
      </c>
      <c r="AF17" s="41">
        <f t="shared" si="2"/>
        <v>17.072891880497618</v>
      </c>
    </row>
    <row r="18" spans="1:32" ht="75">
      <c r="A18" s="5">
        <v>9</v>
      </c>
      <c r="B18" s="17" t="s">
        <v>264</v>
      </c>
      <c r="C18" s="17">
        <v>2001</v>
      </c>
      <c r="D18" s="17">
        <v>2001</v>
      </c>
      <c r="E18" s="17">
        <v>2001</v>
      </c>
      <c r="F18" s="17">
        <v>1</v>
      </c>
      <c r="G18" s="17" t="s">
        <v>30</v>
      </c>
      <c r="H18" s="17" t="s">
        <v>31</v>
      </c>
      <c r="I18" s="17" t="s">
        <v>32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2</v>
      </c>
      <c r="V18" s="5">
        <v>2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41">
        <v>113.13999938964844</v>
      </c>
      <c r="AD18" s="5">
        <f t="shared" si="0"/>
        <v>4</v>
      </c>
      <c r="AE18" s="41">
        <f t="shared" si="1"/>
        <v>117.13999938964844</v>
      </c>
      <c r="AF18" s="41">
        <f t="shared" si="2"/>
        <v>32.18234682820114</v>
      </c>
    </row>
    <row r="19" spans="1:32" ht="45">
      <c r="A19" s="5">
        <v>10</v>
      </c>
      <c r="B19" s="17" t="s">
        <v>360</v>
      </c>
      <c r="C19" s="17">
        <v>2000</v>
      </c>
      <c r="D19" s="17">
        <v>2000</v>
      </c>
      <c r="E19" s="17">
        <v>2000</v>
      </c>
      <c r="F19" s="17">
        <v>1</v>
      </c>
      <c r="G19" s="17" t="s">
        <v>105</v>
      </c>
      <c r="H19" s="17" t="s">
        <v>106</v>
      </c>
      <c r="I19" s="17" t="s">
        <v>354</v>
      </c>
      <c r="J19" s="5">
        <v>0</v>
      </c>
      <c r="K19" s="5">
        <v>0</v>
      </c>
      <c r="L19" s="5">
        <v>0</v>
      </c>
      <c r="M19" s="5">
        <v>2</v>
      </c>
      <c r="N19" s="5">
        <v>50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1">
        <v>90.800003051757812</v>
      </c>
      <c r="AD19" s="5">
        <f t="shared" si="0"/>
        <v>56</v>
      </c>
      <c r="AE19" s="41">
        <f t="shared" si="1"/>
        <v>146.80000305175781</v>
      </c>
      <c r="AF19" s="41">
        <f t="shared" si="2"/>
        <v>65.651092870700367</v>
      </c>
    </row>
    <row r="21" spans="1:32" ht="18.75">
      <c r="A21" s="21" t="s">
        <v>828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32">
      <c r="A22" s="28" t="s">
        <v>818</v>
      </c>
      <c r="B22" s="28" t="s">
        <v>1</v>
      </c>
      <c r="C22" s="28" t="s">
        <v>2</v>
      </c>
      <c r="D22" s="28" t="s">
        <v>493</v>
      </c>
      <c r="E22" s="28" t="s">
        <v>494</v>
      </c>
      <c r="F22" s="28" t="s">
        <v>3</v>
      </c>
      <c r="G22" s="28" t="s">
        <v>4</v>
      </c>
      <c r="H22" s="28" t="s">
        <v>5</v>
      </c>
      <c r="I22" s="28" t="s">
        <v>6</v>
      </c>
      <c r="J22" s="28">
        <v>1</v>
      </c>
      <c r="K22" s="28">
        <v>2</v>
      </c>
      <c r="L22" s="28">
        <v>3</v>
      </c>
      <c r="M22" s="28">
        <v>4</v>
      </c>
      <c r="N22" s="28">
        <v>5</v>
      </c>
      <c r="O22" s="28">
        <v>6</v>
      </c>
      <c r="P22" s="28">
        <v>7</v>
      </c>
      <c r="Q22" s="28">
        <v>8</v>
      </c>
      <c r="R22" s="28">
        <v>9</v>
      </c>
      <c r="S22" s="28">
        <v>10</v>
      </c>
      <c r="T22" s="28">
        <v>11</v>
      </c>
      <c r="U22" s="28">
        <v>12</v>
      </c>
      <c r="V22" s="28">
        <v>13</v>
      </c>
      <c r="W22" s="28">
        <v>14</v>
      </c>
      <c r="X22" s="28">
        <v>15</v>
      </c>
      <c r="Y22" s="28">
        <v>16</v>
      </c>
      <c r="Z22" s="28">
        <v>17</v>
      </c>
      <c r="AA22" s="28">
        <v>18</v>
      </c>
      <c r="AB22" s="28">
        <v>19</v>
      </c>
      <c r="AC22" s="28" t="s">
        <v>821</v>
      </c>
      <c r="AD22" s="28" t="s">
        <v>822</v>
      </c>
      <c r="AE22" s="28" t="s">
        <v>823</v>
      </c>
      <c r="AF22" s="28" t="s">
        <v>826</v>
      </c>
    </row>
    <row r="23" spans="1:3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60">
      <c r="A24" s="38">
        <v>1</v>
      </c>
      <c r="B24" s="39" t="s">
        <v>829</v>
      </c>
      <c r="C24" s="39" t="s">
        <v>830</v>
      </c>
      <c r="D24" s="39">
        <v>2000</v>
      </c>
      <c r="E24" s="39">
        <v>2000</v>
      </c>
      <c r="F24" s="39" t="s">
        <v>831</v>
      </c>
      <c r="G24" s="39" t="s">
        <v>45</v>
      </c>
      <c r="H24" s="39" t="s">
        <v>96</v>
      </c>
      <c r="I24" s="39" t="s">
        <v>646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40">
        <v>116.16000366210937</v>
      </c>
      <c r="AD24" s="38">
        <f t="shared" ref="AD24:AD33" si="3">SUM(J24:AB24)</f>
        <v>0</v>
      </c>
      <c r="AE24" s="40">
        <f t="shared" ref="AE24:AE33" si="4">AC24+AD24</f>
        <v>116.16000366210937</v>
      </c>
      <c r="AF24" s="40">
        <f t="shared" ref="AF24:AF33" si="5">IF( AND(ISNUMBER(AE$24),ISNUMBER(AE24)),(AE24-AE$24)/AE$24*100,"")</f>
        <v>0</v>
      </c>
    </row>
    <row r="25" spans="1:32" ht="45">
      <c r="A25" s="5">
        <v>2</v>
      </c>
      <c r="B25" s="17" t="s">
        <v>842</v>
      </c>
      <c r="C25" s="17" t="s">
        <v>830</v>
      </c>
      <c r="D25" s="17">
        <v>2000</v>
      </c>
      <c r="E25" s="17">
        <v>2000</v>
      </c>
      <c r="F25" s="17" t="s">
        <v>831</v>
      </c>
      <c r="G25" s="17" t="s">
        <v>105</v>
      </c>
      <c r="H25" s="17" t="s">
        <v>106</v>
      </c>
      <c r="I25" s="17" t="s">
        <v>354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2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41">
        <v>119.44000244140625</v>
      </c>
      <c r="AD25" s="5">
        <f t="shared" si="3"/>
        <v>2</v>
      </c>
      <c r="AE25" s="41">
        <f t="shared" si="4"/>
        <v>121.44000244140625</v>
      </c>
      <c r="AF25" s="41">
        <f t="shared" si="5"/>
        <v>4.5454533512718678</v>
      </c>
    </row>
    <row r="26" spans="1:32" ht="30">
      <c r="A26" s="5">
        <v>3</v>
      </c>
      <c r="B26" s="17" t="s">
        <v>832</v>
      </c>
      <c r="C26" s="17" t="s">
        <v>830</v>
      </c>
      <c r="D26" s="17">
        <v>2000</v>
      </c>
      <c r="E26" s="17">
        <v>2000</v>
      </c>
      <c r="F26" s="17" t="s">
        <v>833</v>
      </c>
      <c r="G26" s="17" t="s">
        <v>105</v>
      </c>
      <c r="H26" s="17" t="s">
        <v>175</v>
      </c>
      <c r="I26" s="17" t="s">
        <v>176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41">
        <v>119.63999938964844</v>
      </c>
      <c r="AD26" s="5">
        <f t="shared" si="3"/>
        <v>4</v>
      </c>
      <c r="AE26" s="41">
        <f t="shared" si="4"/>
        <v>123.63999938964844</v>
      </c>
      <c r="AF26" s="41">
        <f t="shared" si="5"/>
        <v>6.439390058300237</v>
      </c>
    </row>
    <row r="27" spans="1:32" ht="45">
      <c r="A27" s="5">
        <v>4</v>
      </c>
      <c r="B27" s="17" t="s">
        <v>836</v>
      </c>
      <c r="C27" s="17" t="s">
        <v>830</v>
      </c>
      <c r="D27" s="17">
        <v>2000</v>
      </c>
      <c r="E27" s="17">
        <v>2000</v>
      </c>
      <c r="F27" s="17" t="s">
        <v>837</v>
      </c>
      <c r="G27" s="17" t="s">
        <v>36</v>
      </c>
      <c r="H27" s="17" t="s">
        <v>139</v>
      </c>
      <c r="I27" s="17" t="s">
        <v>390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41">
        <v>124.45999908447266</v>
      </c>
      <c r="AD27" s="5">
        <f t="shared" si="3"/>
        <v>4</v>
      </c>
      <c r="AE27" s="41">
        <f t="shared" si="4"/>
        <v>128.45999908447266</v>
      </c>
      <c r="AF27" s="41">
        <f t="shared" si="5"/>
        <v>10.588838700575435</v>
      </c>
    </row>
    <row r="28" spans="1:32" ht="90">
      <c r="A28" s="5">
        <v>5</v>
      </c>
      <c r="B28" s="17" t="s">
        <v>843</v>
      </c>
      <c r="C28" s="17" t="s">
        <v>844</v>
      </c>
      <c r="D28" s="17">
        <v>2003</v>
      </c>
      <c r="E28" s="17">
        <v>2003</v>
      </c>
      <c r="F28" s="17" t="s">
        <v>833</v>
      </c>
      <c r="G28" s="17" t="s">
        <v>12</v>
      </c>
      <c r="H28" s="17" t="s">
        <v>13</v>
      </c>
      <c r="I28" s="17" t="s">
        <v>14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2</v>
      </c>
      <c r="AA28" s="5">
        <v>0</v>
      </c>
      <c r="AB28" s="5">
        <v>0</v>
      </c>
      <c r="AC28" s="41">
        <v>126.80000305175781</v>
      </c>
      <c r="AD28" s="5">
        <f t="shared" si="3"/>
        <v>6</v>
      </c>
      <c r="AE28" s="41">
        <f t="shared" si="4"/>
        <v>132.80000305175781</v>
      </c>
      <c r="AF28" s="41">
        <f t="shared" si="5"/>
        <v>14.325067893464864</v>
      </c>
    </row>
    <row r="29" spans="1:32" ht="75">
      <c r="A29" s="5">
        <v>6</v>
      </c>
      <c r="B29" s="17" t="s">
        <v>849</v>
      </c>
      <c r="C29" s="17" t="s">
        <v>846</v>
      </c>
      <c r="D29" s="17">
        <v>2002</v>
      </c>
      <c r="E29" s="17">
        <v>2000</v>
      </c>
      <c r="F29" s="17" t="s">
        <v>833</v>
      </c>
      <c r="G29" s="17" t="s">
        <v>25</v>
      </c>
      <c r="H29" s="17" t="s">
        <v>26</v>
      </c>
      <c r="I29" s="17" t="s">
        <v>604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</v>
      </c>
      <c r="P29" s="5">
        <v>2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41">
        <v>128.97000122070312</v>
      </c>
      <c r="AD29" s="5">
        <f t="shared" si="3"/>
        <v>8</v>
      </c>
      <c r="AE29" s="41">
        <f t="shared" si="4"/>
        <v>136.97000122070312</v>
      </c>
      <c r="AF29" s="41">
        <f t="shared" si="5"/>
        <v>17.914942237025631</v>
      </c>
    </row>
    <row r="30" spans="1:32" ht="120">
      <c r="A30" s="5">
        <v>7</v>
      </c>
      <c r="B30" s="17" t="s">
        <v>838</v>
      </c>
      <c r="C30" s="17" t="s">
        <v>839</v>
      </c>
      <c r="D30" s="17">
        <v>2002</v>
      </c>
      <c r="E30" s="17">
        <v>2001</v>
      </c>
      <c r="F30" s="17" t="s">
        <v>831</v>
      </c>
      <c r="G30" s="17" t="s">
        <v>71</v>
      </c>
      <c r="H30" s="17" t="s">
        <v>680</v>
      </c>
      <c r="I30" s="17" t="s">
        <v>73</v>
      </c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2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2</v>
      </c>
      <c r="AB30" s="5">
        <v>2</v>
      </c>
      <c r="AC30" s="41">
        <v>131.89999389648437</v>
      </c>
      <c r="AD30" s="5">
        <f t="shared" si="3"/>
        <v>12</v>
      </c>
      <c r="AE30" s="41">
        <f t="shared" si="4"/>
        <v>143.89999389648437</v>
      </c>
      <c r="AF30" s="41">
        <f t="shared" si="5"/>
        <v>23.88084483456641</v>
      </c>
    </row>
    <row r="31" spans="1:32" ht="105">
      <c r="A31" s="5">
        <v>8</v>
      </c>
      <c r="B31" s="17" t="s">
        <v>859</v>
      </c>
      <c r="C31" s="17" t="s">
        <v>860</v>
      </c>
      <c r="D31" s="17">
        <v>2001</v>
      </c>
      <c r="E31" s="17">
        <v>2000</v>
      </c>
      <c r="F31" s="17" t="s">
        <v>861</v>
      </c>
      <c r="G31" s="17" t="s">
        <v>192</v>
      </c>
      <c r="H31" s="17" t="s">
        <v>636</v>
      </c>
      <c r="I31" s="17" t="s">
        <v>637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2</v>
      </c>
      <c r="P31" s="5">
        <v>0</v>
      </c>
      <c r="Q31" s="5">
        <v>2</v>
      </c>
      <c r="R31" s="5">
        <v>0</v>
      </c>
      <c r="S31" s="5">
        <v>0</v>
      </c>
      <c r="T31" s="5">
        <v>0</v>
      </c>
      <c r="U31" s="5">
        <v>2</v>
      </c>
      <c r="V31" s="5">
        <v>2</v>
      </c>
      <c r="W31" s="5">
        <v>2</v>
      </c>
      <c r="X31" s="5">
        <v>2</v>
      </c>
      <c r="Y31" s="5">
        <v>0</v>
      </c>
      <c r="Z31" s="5">
        <v>2</v>
      </c>
      <c r="AA31" s="5">
        <v>2</v>
      </c>
      <c r="AB31" s="5">
        <v>2</v>
      </c>
      <c r="AC31" s="41">
        <v>125.73000335693359</v>
      </c>
      <c r="AD31" s="5">
        <f t="shared" si="3"/>
        <v>20</v>
      </c>
      <c r="AE31" s="41">
        <f t="shared" si="4"/>
        <v>145.73000335693359</v>
      </c>
      <c r="AF31" s="41">
        <f t="shared" si="5"/>
        <v>25.456266152365625</v>
      </c>
    </row>
    <row r="32" spans="1:32" ht="30">
      <c r="A32" s="5">
        <v>9</v>
      </c>
      <c r="B32" s="17" t="s">
        <v>840</v>
      </c>
      <c r="C32" s="17" t="s">
        <v>841</v>
      </c>
      <c r="D32" s="17">
        <v>2002</v>
      </c>
      <c r="E32" s="17">
        <v>2001</v>
      </c>
      <c r="F32" s="17" t="s">
        <v>833</v>
      </c>
      <c r="G32" s="17" t="s">
        <v>60</v>
      </c>
      <c r="H32" s="17" t="s">
        <v>171</v>
      </c>
      <c r="I32" s="17" t="s">
        <v>172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2</v>
      </c>
      <c r="AC32" s="41">
        <v>143.55999755859375</v>
      </c>
      <c r="AD32" s="5">
        <f t="shared" si="3"/>
        <v>6</v>
      </c>
      <c r="AE32" s="41">
        <f t="shared" si="4"/>
        <v>149.55999755859375</v>
      </c>
      <c r="AF32" s="41">
        <f t="shared" si="5"/>
        <v>28.753437365273804</v>
      </c>
    </row>
    <row r="33" spans="1:32" ht="45">
      <c r="A33" s="5">
        <v>10</v>
      </c>
      <c r="B33" s="17" t="s">
        <v>845</v>
      </c>
      <c r="C33" s="17" t="s">
        <v>846</v>
      </c>
      <c r="D33" s="17">
        <v>2002</v>
      </c>
      <c r="E33" s="17">
        <v>2000</v>
      </c>
      <c r="F33" s="17" t="s">
        <v>833</v>
      </c>
      <c r="G33" s="17" t="s">
        <v>105</v>
      </c>
      <c r="H33" s="17" t="s">
        <v>106</v>
      </c>
      <c r="I33" s="17" t="s">
        <v>107</v>
      </c>
      <c r="J33" s="5">
        <v>0</v>
      </c>
      <c r="K33" s="5">
        <v>2</v>
      </c>
      <c r="L33" s="5">
        <v>0</v>
      </c>
      <c r="M33" s="5">
        <v>2</v>
      </c>
      <c r="N33" s="5">
        <v>2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50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41">
        <v>128.28999328613281</v>
      </c>
      <c r="AD33" s="5">
        <f t="shared" si="3"/>
        <v>56</v>
      </c>
      <c r="AE33" s="41">
        <f t="shared" si="4"/>
        <v>184.28999328613281</v>
      </c>
      <c r="AF33" s="41">
        <f t="shared" si="5"/>
        <v>58.651848722562491</v>
      </c>
    </row>
    <row r="35" spans="1:32" ht="18.75">
      <c r="A35" s="21" t="s">
        <v>881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32">
      <c r="A36" s="28" t="s">
        <v>818</v>
      </c>
      <c r="B36" s="28" t="s">
        <v>1</v>
      </c>
      <c r="C36" s="28" t="s">
        <v>2</v>
      </c>
      <c r="D36" s="28" t="s">
        <v>493</v>
      </c>
      <c r="E36" s="28" t="s">
        <v>494</v>
      </c>
      <c r="F36" s="28" t="s">
        <v>3</v>
      </c>
      <c r="G36" s="28" t="s">
        <v>4</v>
      </c>
      <c r="H36" s="28" t="s">
        <v>5</v>
      </c>
      <c r="I36" s="28" t="s">
        <v>6</v>
      </c>
      <c r="J36" s="28">
        <v>1</v>
      </c>
      <c r="K36" s="28">
        <v>2</v>
      </c>
      <c r="L36" s="28">
        <v>3</v>
      </c>
      <c r="M36" s="28">
        <v>4</v>
      </c>
      <c r="N36" s="28">
        <v>5</v>
      </c>
      <c r="O36" s="28">
        <v>6</v>
      </c>
      <c r="P36" s="28">
        <v>7</v>
      </c>
      <c r="Q36" s="28">
        <v>8</v>
      </c>
      <c r="R36" s="28">
        <v>9</v>
      </c>
      <c r="S36" s="28">
        <v>10</v>
      </c>
      <c r="T36" s="28">
        <v>11</v>
      </c>
      <c r="U36" s="28">
        <v>12</v>
      </c>
      <c r="V36" s="28">
        <v>13</v>
      </c>
      <c r="W36" s="28">
        <v>14</v>
      </c>
      <c r="X36" s="28">
        <v>15</v>
      </c>
      <c r="Y36" s="28">
        <v>16</v>
      </c>
      <c r="Z36" s="28">
        <v>17</v>
      </c>
      <c r="AA36" s="28">
        <v>18</v>
      </c>
      <c r="AB36" s="28">
        <v>19</v>
      </c>
      <c r="AC36" s="28" t="s">
        <v>821</v>
      </c>
      <c r="AD36" s="28" t="s">
        <v>822</v>
      </c>
      <c r="AE36" s="28" t="s">
        <v>823</v>
      </c>
      <c r="AF36" s="28" t="s">
        <v>826</v>
      </c>
    </row>
    <row r="37" spans="1:3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ht="90">
      <c r="A38" s="38">
        <v>1</v>
      </c>
      <c r="B38" s="39" t="s">
        <v>414</v>
      </c>
      <c r="C38" s="39">
        <v>2001</v>
      </c>
      <c r="D38" s="39">
        <v>2001</v>
      </c>
      <c r="E38" s="39">
        <v>2001</v>
      </c>
      <c r="F38" s="39" t="s">
        <v>18</v>
      </c>
      <c r="G38" s="39" t="s">
        <v>415</v>
      </c>
      <c r="H38" s="39" t="s">
        <v>416</v>
      </c>
      <c r="I38" s="39" t="s">
        <v>417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40">
        <v>101.58999633789062</v>
      </c>
      <c r="AD38" s="38">
        <f t="shared" ref="AD38:AD47" si="6">SUM(J38:AB38)</f>
        <v>0</v>
      </c>
      <c r="AE38" s="40">
        <f t="shared" ref="AE38:AE47" si="7">AC38+AD38</f>
        <v>101.58999633789062</v>
      </c>
      <c r="AF38" s="40">
        <f t="shared" ref="AF38:AF47" si="8">IF( AND(ISNUMBER(AE$38),ISNUMBER(AE38)),(AE38-AE$38)/AE$38*100,"")</f>
        <v>0</v>
      </c>
    </row>
    <row r="39" spans="1:32" ht="45">
      <c r="A39" s="5">
        <v>2</v>
      </c>
      <c r="B39" s="17" t="s">
        <v>93</v>
      </c>
      <c r="C39" s="17">
        <v>2002</v>
      </c>
      <c r="D39" s="17">
        <v>2002</v>
      </c>
      <c r="E39" s="17">
        <v>2002</v>
      </c>
      <c r="F39" s="17" t="s">
        <v>18</v>
      </c>
      <c r="G39" s="17" t="s">
        <v>55</v>
      </c>
      <c r="H39" s="17" t="s">
        <v>76</v>
      </c>
      <c r="I39" s="17" t="s">
        <v>57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41">
        <v>104.5</v>
      </c>
      <c r="AD39" s="5">
        <f t="shared" si="6"/>
        <v>0</v>
      </c>
      <c r="AE39" s="41">
        <f t="shared" si="7"/>
        <v>104.5</v>
      </c>
      <c r="AF39" s="41">
        <f t="shared" si="8"/>
        <v>2.8644588709607164</v>
      </c>
    </row>
    <row r="40" spans="1:32" ht="30">
      <c r="A40" s="5">
        <v>3</v>
      </c>
      <c r="B40" s="17" t="s">
        <v>324</v>
      </c>
      <c r="C40" s="17">
        <v>2003</v>
      </c>
      <c r="D40" s="17">
        <v>2003</v>
      </c>
      <c r="E40" s="17">
        <v>2003</v>
      </c>
      <c r="F40" s="17" t="s">
        <v>18</v>
      </c>
      <c r="G40" s="17" t="s">
        <v>50</v>
      </c>
      <c r="H40" s="17" t="s">
        <v>51</v>
      </c>
      <c r="I40" s="17" t="s">
        <v>81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1">
        <v>121.33999633789062</v>
      </c>
      <c r="AD40" s="5">
        <f t="shared" si="6"/>
        <v>2</v>
      </c>
      <c r="AE40" s="41">
        <f t="shared" si="7"/>
        <v>123.33999633789063</v>
      </c>
      <c r="AF40" s="41">
        <f t="shared" si="8"/>
        <v>21.409588329601874</v>
      </c>
    </row>
    <row r="41" spans="1:32" ht="30">
      <c r="A41" s="5">
        <v>4</v>
      </c>
      <c r="B41" s="17" t="s">
        <v>394</v>
      </c>
      <c r="C41" s="17">
        <v>2004</v>
      </c>
      <c r="D41" s="17">
        <v>2004</v>
      </c>
      <c r="E41" s="17">
        <v>2004</v>
      </c>
      <c r="F41" s="17">
        <v>3</v>
      </c>
      <c r="G41" s="17" t="s">
        <v>45</v>
      </c>
      <c r="H41" s="17" t="s">
        <v>46</v>
      </c>
      <c r="I41" s="17" t="s">
        <v>348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1">
        <v>124.26999664306641</v>
      </c>
      <c r="AD41" s="5">
        <f t="shared" si="6"/>
        <v>0</v>
      </c>
      <c r="AE41" s="41">
        <f t="shared" si="7"/>
        <v>124.26999664306641</v>
      </c>
      <c r="AF41" s="41">
        <f t="shared" si="8"/>
        <v>22.325033096508427</v>
      </c>
    </row>
    <row r="42" spans="1:32" ht="60">
      <c r="A42" s="5">
        <v>5</v>
      </c>
      <c r="B42" s="17" t="s">
        <v>387</v>
      </c>
      <c r="C42" s="17">
        <v>2001</v>
      </c>
      <c r="D42" s="17">
        <v>2001</v>
      </c>
      <c r="E42" s="17">
        <v>2001</v>
      </c>
      <c r="F42" s="17">
        <v>1</v>
      </c>
      <c r="G42" s="17" t="s">
        <v>25</v>
      </c>
      <c r="H42" s="17" t="s">
        <v>123</v>
      </c>
      <c r="I42" s="17" t="s">
        <v>116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41">
        <v>123.47000122070312</v>
      </c>
      <c r="AD42" s="5">
        <f t="shared" si="6"/>
        <v>2</v>
      </c>
      <c r="AE42" s="41">
        <f t="shared" si="7"/>
        <v>125.47000122070312</v>
      </c>
      <c r="AF42" s="41">
        <f t="shared" si="8"/>
        <v>23.506256268960836</v>
      </c>
    </row>
    <row r="43" spans="1:32" ht="75">
      <c r="A43" s="5">
        <v>6</v>
      </c>
      <c r="B43" s="17" t="s">
        <v>34</v>
      </c>
      <c r="C43" s="17">
        <v>2003</v>
      </c>
      <c r="D43" s="17">
        <v>2003</v>
      </c>
      <c r="E43" s="17">
        <v>2003</v>
      </c>
      <c r="F43" s="17">
        <v>3</v>
      </c>
      <c r="G43" s="17" t="s">
        <v>36</v>
      </c>
      <c r="H43" s="17" t="s">
        <v>37</v>
      </c>
      <c r="I43" s="17" t="s">
        <v>38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2</v>
      </c>
      <c r="AA43" s="5">
        <v>0</v>
      </c>
      <c r="AB43" s="5">
        <v>0</v>
      </c>
      <c r="AC43" s="41">
        <v>122.76000213623047</v>
      </c>
      <c r="AD43" s="5">
        <f t="shared" si="6"/>
        <v>4</v>
      </c>
      <c r="AE43" s="41">
        <f t="shared" si="7"/>
        <v>126.76000213623047</v>
      </c>
      <c r="AF43" s="41">
        <f t="shared" si="8"/>
        <v>24.776067236604511</v>
      </c>
    </row>
    <row r="44" spans="1:32" ht="30">
      <c r="A44" s="5">
        <v>7</v>
      </c>
      <c r="B44" s="17" t="s">
        <v>170</v>
      </c>
      <c r="C44" s="17">
        <v>2001</v>
      </c>
      <c r="D44" s="17">
        <v>2001</v>
      </c>
      <c r="E44" s="17">
        <v>2001</v>
      </c>
      <c r="F44" s="17">
        <v>1</v>
      </c>
      <c r="G44" s="17" t="s">
        <v>67</v>
      </c>
      <c r="H44" s="17" t="s">
        <v>171</v>
      </c>
      <c r="I44" s="17" t="s">
        <v>172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41">
        <v>140.28999328613281</v>
      </c>
      <c r="AD44" s="5">
        <f t="shared" si="6"/>
        <v>2</v>
      </c>
      <c r="AE44" s="41">
        <f t="shared" si="7"/>
        <v>142.28999328613281</v>
      </c>
      <c r="AF44" s="41">
        <f t="shared" si="8"/>
        <v>40.062996766800815</v>
      </c>
    </row>
    <row r="45" spans="1:32" ht="60">
      <c r="A45" s="5">
        <v>8</v>
      </c>
      <c r="B45" s="17" t="s">
        <v>180</v>
      </c>
      <c r="C45" s="17">
        <v>2001</v>
      </c>
      <c r="D45" s="17">
        <v>2001</v>
      </c>
      <c r="E45" s="17">
        <v>2001</v>
      </c>
      <c r="F45" s="17">
        <v>1</v>
      </c>
      <c r="G45" s="17" t="s">
        <v>71</v>
      </c>
      <c r="H45" s="17" t="s">
        <v>72</v>
      </c>
      <c r="I45" s="17" t="s">
        <v>707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2</v>
      </c>
      <c r="R45" s="5">
        <v>0</v>
      </c>
      <c r="S45" s="5">
        <v>2</v>
      </c>
      <c r="T45" s="5">
        <v>0</v>
      </c>
      <c r="U45" s="5">
        <v>0</v>
      </c>
      <c r="V45" s="5">
        <v>2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5">
        <v>0</v>
      </c>
      <c r="AC45" s="41">
        <v>145.53999328613281</v>
      </c>
      <c r="AD45" s="5">
        <f t="shared" si="6"/>
        <v>8</v>
      </c>
      <c r="AE45" s="41">
        <f t="shared" si="7"/>
        <v>153.53999328613281</v>
      </c>
      <c r="AF45" s="41">
        <f t="shared" si="8"/>
        <v>51.136921764870749</v>
      </c>
    </row>
    <row r="46" spans="1:32" ht="60">
      <c r="A46" s="5">
        <v>9</v>
      </c>
      <c r="B46" s="17" t="s">
        <v>122</v>
      </c>
      <c r="C46" s="17">
        <v>2003</v>
      </c>
      <c r="D46" s="17">
        <v>2003</v>
      </c>
      <c r="E46" s="17">
        <v>2003</v>
      </c>
      <c r="F46" s="17">
        <v>2</v>
      </c>
      <c r="G46" s="17" t="s">
        <v>25</v>
      </c>
      <c r="H46" s="17" t="s">
        <v>123</v>
      </c>
      <c r="I46" s="17" t="s">
        <v>116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2</v>
      </c>
      <c r="V46" s="5">
        <v>2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</v>
      </c>
      <c r="AC46" s="41">
        <v>147.22000122070312</v>
      </c>
      <c r="AD46" s="5">
        <f t="shared" si="6"/>
        <v>8</v>
      </c>
      <c r="AE46" s="41">
        <f t="shared" si="7"/>
        <v>155.22000122070312</v>
      </c>
      <c r="AF46" s="41">
        <f t="shared" si="8"/>
        <v>52.790635708301323</v>
      </c>
    </row>
    <row r="47" spans="1:32" ht="45">
      <c r="A47" s="5">
        <v>10</v>
      </c>
      <c r="B47" s="17" t="s">
        <v>221</v>
      </c>
      <c r="C47" s="17">
        <v>2001</v>
      </c>
      <c r="D47" s="17">
        <v>2001</v>
      </c>
      <c r="E47" s="17">
        <v>2001</v>
      </c>
      <c r="F47" s="17" t="s">
        <v>18</v>
      </c>
      <c r="G47" s="17" t="s">
        <v>45</v>
      </c>
      <c r="H47" s="17" t="s">
        <v>96</v>
      </c>
      <c r="I47" s="17" t="s">
        <v>222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</v>
      </c>
      <c r="T47" s="5">
        <v>0</v>
      </c>
      <c r="U47" s="5">
        <v>50</v>
      </c>
      <c r="V47" s="5">
        <v>0</v>
      </c>
      <c r="W47" s="5">
        <v>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41">
        <v>122.31999969482422</v>
      </c>
      <c r="AD47" s="5">
        <f t="shared" si="6"/>
        <v>54</v>
      </c>
      <c r="AE47" s="41">
        <f t="shared" si="7"/>
        <v>176.31999969482422</v>
      </c>
      <c r="AF47" s="41">
        <f t="shared" si="8"/>
        <v>73.560395758239721</v>
      </c>
    </row>
    <row r="49" spans="1:32" ht="18.75">
      <c r="A49" s="21" t="s">
        <v>883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32">
      <c r="A50" s="28" t="s">
        <v>818</v>
      </c>
      <c r="B50" s="28" t="s">
        <v>1</v>
      </c>
      <c r="C50" s="28" t="s">
        <v>2</v>
      </c>
      <c r="D50" s="28" t="s">
        <v>493</v>
      </c>
      <c r="E50" s="28" t="s">
        <v>494</v>
      </c>
      <c r="F50" s="28" t="s">
        <v>3</v>
      </c>
      <c r="G50" s="28" t="s">
        <v>4</v>
      </c>
      <c r="H50" s="28" t="s">
        <v>5</v>
      </c>
      <c r="I50" s="28" t="s">
        <v>6</v>
      </c>
      <c r="J50" s="28">
        <v>1</v>
      </c>
      <c r="K50" s="28">
        <v>2</v>
      </c>
      <c r="L50" s="28">
        <v>3</v>
      </c>
      <c r="M50" s="28">
        <v>4</v>
      </c>
      <c r="N50" s="28">
        <v>5</v>
      </c>
      <c r="O50" s="28">
        <v>6</v>
      </c>
      <c r="P50" s="28">
        <v>7</v>
      </c>
      <c r="Q50" s="28">
        <v>8</v>
      </c>
      <c r="R50" s="28">
        <v>9</v>
      </c>
      <c r="S50" s="28">
        <v>10</v>
      </c>
      <c r="T50" s="28">
        <v>11</v>
      </c>
      <c r="U50" s="28">
        <v>12</v>
      </c>
      <c r="V50" s="28">
        <v>13</v>
      </c>
      <c r="W50" s="28">
        <v>14</v>
      </c>
      <c r="X50" s="28">
        <v>15</v>
      </c>
      <c r="Y50" s="28">
        <v>16</v>
      </c>
      <c r="Z50" s="28">
        <v>17</v>
      </c>
      <c r="AA50" s="28">
        <v>18</v>
      </c>
      <c r="AB50" s="28">
        <v>19</v>
      </c>
      <c r="AC50" s="28" t="s">
        <v>821</v>
      </c>
      <c r="AD50" s="28" t="s">
        <v>822</v>
      </c>
      <c r="AE50" s="28" t="s">
        <v>823</v>
      </c>
      <c r="AF50" s="28" t="s">
        <v>826</v>
      </c>
    </row>
    <row r="51" spans="1:3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ht="30">
      <c r="A52" s="38">
        <v>1</v>
      </c>
      <c r="B52" s="39" t="s">
        <v>291</v>
      </c>
      <c r="C52" s="39">
        <v>2000</v>
      </c>
      <c r="D52" s="39">
        <v>2000</v>
      </c>
      <c r="E52" s="39">
        <v>2000</v>
      </c>
      <c r="F52" s="39" t="s">
        <v>18</v>
      </c>
      <c r="G52" s="39" t="s">
        <v>292</v>
      </c>
      <c r="H52" s="39" t="s">
        <v>293</v>
      </c>
      <c r="I52" s="39" t="s">
        <v>294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40">
        <v>99.330001831054688</v>
      </c>
      <c r="AD52" s="38">
        <f t="shared" ref="AD52:AD61" si="9">SUM(J52:AB52)</f>
        <v>0</v>
      </c>
      <c r="AE52" s="40">
        <f t="shared" ref="AE52:AE61" si="10">AC52+AD52</f>
        <v>99.330001831054688</v>
      </c>
      <c r="AF52" s="40">
        <f t="shared" ref="AF52:AF61" si="11">IF( AND(ISNUMBER(AE$52),ISNUMBER(AE52)),(AE52-AE$52)/AE$52*100,"")</f>
        <v>0</v>
      </c>
    </row>
    <row r="53" spans="1:32" ht="45">
      <c r="A53" s="5">
        <v>2</v>
      </c>
      <c r="B53" s="17" t="s">
        <v>398</v>
      </c>
      <c r="C53" s="17">
        <v>2001</v>
      </c>
      <c r="D53" s="17">
        <v>2001</v>
      </c>
      <c r="E53" s="17">
        <v>2001</v>
      </c>
      <c r="F53" s="17" t="s">
        <v>18</v>
      </c>
      <c r="G53" s="17" t="s">
        <v>71</v>
      </c>
      <c r="H53" s="17" t="s">
        <v>72</v>
      </c>
      <c r="I53" s="17" t="s">
        <v>73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41">
        <v>102.27999877929687</v>
      </c>
      <c r="AD53" s="5">
        <f t="shared" si="9"/>
        <v>2</v>
      </c>
      <c r="AE53" s="41">
        <f t="shared" si="10"/>
        <v>104.27999877929687</v>
      </c>
      <c r="AF53" s="41">
        <f t="shared" si="11"/>
        <v>4.9833855401124261</v>
      </c>
    </row>
    <row r="54" spans="1:32" ht="75">
      <c r="A54" s="5">
        <v>3</v>
      </c>
      <c r="B54" s="17" t="s">
        <v>441</v>
      </c>
      <c r="C54" s="17">
        <v>2002</v>
      </c>
      <c r="D54" s="17">
        <v>2002</v>
      </c>
      <c r="E54" s="17">
        <v>2002</v>
      </c>
      <c r="F54" s="17" t="s">
        <v>18</v>
      </c>
      <c r="G54" s="17" t="s">
        <v>30</v>
      </c>
      <c r="H54" s="17" t="s">
        <v>31</v>
      </c>
      <c r="I54" s="17" t="s">
        <v>32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41">
        <v>104.65000152587891</v>
      </c>
      <c r="AD54" s="5">
        <f t="shared" si="9"/>
        <v>0</v>
      </c>
      <c r="AE54" s="41">
        <f t="shared" si="10"/>
        <v>104.65000152587891</v>
      </c>
      <c r="AF54" s="41">
        <f t="shared" si="11"/>
        <v>5.3558840196869557</v>
      </c>
    </row>
    <row r="55" spans="1:32" ht="45">
      <c r="A55" s="5">
        <v>4</v>
      </c>
      <c r="B55" s="17" t="s">
        <v>434</v>
      </c>
      <c r="C55" s="17">
        <v>2001</v>
      </c>
      <c r="D55" s="17">
        <v>2001</v>
      </c>
      <c r="E55" s="17">
        <v>2001</v>
      </c>
      <c r="F55" s="17" t="s">
        <v>18</v>
      </c>
      <c r="G55" s="17" t="s">
        <v>302</v>
      </c>
      <c r="H55" s="17" t="s">
        <v>435</v>
      </c>
      <c r="I55" s="17" t="s">
        <v>304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2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41">
        <v>100.31999969482422</v>
      </c>
      <c r="AD55" s="5">
        <f t="shared" si="9"/>
        <v>6</v>
      </c>
      <c r="AE55" s="41">
        <f t="shared" si="10"/>
        <v>106.31999969482422</v>
      </c>
      <c r="AF55" s="41">
        <f t="shared" si="11"/>
        <v>7.0371466172511106</v>
      </c>
    </row>
    <row r="56" spans="1:32" ht="45">
      <c r="A56" s="5">
        <v>5</v>
      </c>
      <c r="B56" s="17" t="s">
        <v>319</v>
      </c>
      <c r="C56" s="17">
        <v>2000</v>
      </c>
      <c r="D56" s="17">
        <v>2000</v>
      </c>
      <c r="E56" s="17">
        <v>2000</v>
      </c>
      <c r="F56" s="17">
        <v>2</v>
      </c>
      <c r="G56" s="17" t="s">
        <v>36</v>
      </c>
      <c r="H56" s="17" t="s">
        <v>139</v>
      </c>
      <c r="I56" s="17" t="s">
        <v>320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41">
        <v>103.58999633789062</v>
      </c>
      <c r="AD56" s="5">
        <f t="shared" si="9"/>
        <v>4</v>
      </c>
      <c r="AE56" s="41">
        <f t="shared" si="10"/>
        <v>107.58999633789062</v>
      </c>
      <c r="AF56" s="41">
        <f t="shared" si="11"/>
        <v>8.3157096089507156</v>
      </c>
    </row>
    <row r="57" spans="1:32" ht="45">
      <c r="A57" s="5">
        <v>6</v>
      </c>
      <c r="B57" s="17" t="s">
        <v>238</v>
      </c>
      <c r="C57" s="17">
        <v>2000</v>
      </c>
      <c r="D57" s="17">
        <v>2000</v>
      </c>
      <c r="E57" s="17">
        <v>2000</v>
      </c>
      <c r="F57" s="17">
        <v>1</v>
      </c>
      <c r="G57" s="17" t="s">
        <v>50</v>
      </c>
      <c r="H57" s="17" t="s">
        <v>80</v>
      </c>
      <c r="I57" s="17" t="s">
        <v>81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41">
        <v>106.20999908447266</v>
      </c>
      <c r="AD57" s="5">
        <f t="shared" si="9"/>
        <v>6</v>
      </c>
      <c r="AE57" s="41">
        <f t="shared" si="10"/>
        <v>112.20999908447266</v>
      </c>
      <c r="AF57" s="41">
        <f t="shared" si="11"/>
        <v>12.966875079016807</v>
      </c>
    </row>
    <row r="58" spans="1:32" ht="30">
      <c r="A58" s="5">
        <v>7</v>
      </c>
      <c r="B58" s="17" t="s">
        <v>174</v>
      </c>
      <c r="C58" s="17">
        <v>2000</v>
      </c>
      <c r="D58" s="17">
        <v>2000</v>
      </c>
      <c r="E58" s="17">
        <v>2000</v>
      </c>
      <c r="F58" s="17">
        <v>1</v>
      </c>
      <c r="G58" s="17" t="s">
        <v>105</v>
      </c>
      <c r="H58" s="17" t="s">
        <v>175</v>
      </c>
      <c r="I58" s="17" t="s">
        <v>176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</v>
      </c>
      <c r="Y58" s="5">
        <v>0</v>
      </c>
      <c r="Z58" s="5">
        <v>0</v>
      </c>
      <c r="AA58" s="5">
        <v>0</v>
      </c>
      <c r="AB58" s="5">
        <v>0</v>
      </c>
      <c r="AC58" s="41">
        <v>111.30999755859375</v>
      </c>
      <c r="AD58" s="5">
        <f t="shared" si="9"/>
        <v>2</v>
      </c>
      <c r="AE58" s="41">
        <f t="shared" si="10"/>
        <v>113.30999755859375</v>
      </c>
      <c r="AF58" s="41">
        <f t="shared" si="11"/>
        <v>14.074293234502221</v>
      </c>
    </row>
    <row r="59" spans="1:32" ht="30">
      <c r="A59" s="5">
        <v>8</v>
      </c>
      <c r="B59" s="17" t="s">
        <v>205</v>
      </c>
      <c r="C59" s="17">
        <v>2000</v>
      </c>
      <c r="D59" s="17">
        <v>2000</v>
      </c>
      <c r="E59" s="17">
        <v>2000</v>
      </c>
      <c r="F59" s="17">
        <v>1</v>
      </c>
      <c r="G59" s="17" t="s">
        <v>105</v>
      </c>
      <c r="H59" s="17" t="s">
        <v>175</v>
      </c>
      <c r="I59" s="17" t="s">
        <v>176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2</v>
      </c>
      <c r="Z59" s="5">
        <v>2</v>
      </c>
      <c r="AA59" s="5">
        <v>0</v>
      </c>
      <c r="AB59" s="5">
        <v>0</v>
      </c>
      <c r="AC59" s="41">
        <v>111.41999816894531</v>
      </c>
      <c r="AD59" s="5">
        <f t="shared" si="9"/>
        <v>6</v>
      </c>
      <c r="AE59" s="41">
        <f t="shared" si="10"/>
        <v>117.41999816894531</v>
      </c>
      <c r="AF59" s="41">
        <f t="shared" si="11"/>
        <v>18.21201651506961</v>
      </c>
    </row>
    <row r="60" spans="1:32" ht="45">
      <c r="A60" s="5">
        <v>9</v>
      </c>
      <c r="B60" s="17" t="s">
        <v>75</v>
      </c>
      <c r="C60" s="17">
        <v>2002</v>
      </c>
      <c r="D60" s="17">
        <v>2002</v>
      </c>
      <c r="E60" s="17">
        <v>2002</v>
      </c>
      <c r="F60" s="17">
        <v>1</v>
      </c>
      <c r="G60" s="17" t="s">
        <v>55</v>
      </c>
      <c r="H60" s="17" t="s">
        <v>76</v>
      </c>
      <c r="I60" s="17" t="s">
        <v>77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0</v>
      </c>
      <c r="Q60" s="5">
        <v>0</v>
      </c>
      <c r="R60" s="5">
        <v>0</v>
      </c>
      <c r="S60" s="5">
        <v>2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2</v>
      </c>
      <c r="AA60" s="5">
        <v>0</v>
      </c>
      <c r="AB60" s="5">
        <v>0</v>
      </c>
      <c r="AC60" s="41">
        <v>118.23999786376953</v>
      </c>
      <c r="AD60" s="5">
        <f t="shared" si="9"/>
        <v>6</v>
      </c>
      <c r="AE60" s="41">
        <f t="shared" si="10"/>
        <v>124.23999786376953</v>
      </c>
      <c r="AF60" s="41">
        <f t="shared" si="11"/>
        <v>25.078018296106531</v>
      </c>
    </row>
    <row r="61" spans="1:32" ht="60">
      <c r="A61" s="5">
        <v>10</v>
      </c>
      <c r="B61" s="17" t="s">
        <v>383</v>
      </c>
      <c r="C61" s="17">
        <v>2003</v>
      </c>
      <c r="D61" s="17">
        <v>2003</v>
      </c>
      <c r="E61" s="17">
        <v>2003</v>
      </c>
      <c r="F61" s="17">
        <v>2</v>
      </c>
      <c r="G61" s="17" t="s">
        <v>25</v>
      </c>
      <c r="H61" s="17" t="s">
        <v>123</v>
      </c>
      <c r="I61" s="17" t="s">
        <v>116</v>
      </c>
      <c r="J61" s="5">
        <v>0</v>
      </c>
      <c r="K61" s="5">
        <v>0</v>
      </c>
      <c r="L61" s="5">
        <v>0</v>
      </c>
      <c r="M61" s="5">
        <v>0</v>
      </c>
      <c r="N61" s="5">
        <v>2</v>
      </c>
      <c r="O61" s="5">
        <v>0</v>
      </c>
      <c r="P61" s="5">
        <v>2</v>
      </c>
      <c r="Q61" s="5">
        <v>2</v>
      </c>
      <c r="R61" s="5">
        <v>0</v>
      </c>
      <c r="S61" s="5">
        <v>0</v>
      </c>
      <c r="T61" s="5">
        <v>0</v>
      </c>
      <c r="U61" s="5">
        <v>2</v>
      </c>
      <c r="V61" s="5">
        <v>2</v>
      </c>
      <c r="W61" s="5">
        <v>2</v>
      </c>
      <c r="X61" s="5">
        <v>2</v>
      </c>
      <c r="Y61" s="5">
        <v>0</v>
      </c>
      <c r="Z61" s="5">
        <v>0</v>
      </c>
      <c r="AA61" s="5">
        <v>0</v>
      </c>
      <c r="AB61" s="5">
        <v>0</v>
      </c>
      <c r="AC61" s="41">
        <v>121.52999877929687</v>
      </c>
      <c r="AD61" s="5">
        <f t="shared" si="9"/>
        <v>14</v>
      </c>
      <c r="AE61" s="41">
        <f t="shared" si="10"/>
        <v>135.52999877929687</v>
      </c>
      <c r="AF61" s="41">
        <f t="shared" si="11"/>
        <v>36.444172234903313</v>
      </c>
    </row>
    <row r="63" spans="1:32" ht="18.75">
      <c r="A63" s="21" t="s">
        <v>885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32">
      <c r="A64" s="28" t="s">
        <v>818</v>
      </c>
      <c r="B64" s="28" t="s">
        <v>1</v>
      </c>
      <c r="C64" s="28" t="s">
        <v>2</v>
      </c>
      <c r="D64" s="28" t="s">
        <v>493</v>
      </c>
      <c r="E64" s="28" t="s">
        <v>494</v>
      </c>
      <c r="F64" s="28" t="s">
        <v>3</v>
      </c>
      <c r="G64" s="28" t="s">
        <v>4</v>
      </c>
      <c r="H64" s="28" t="s">
        <v>5</v>
      </c>
      <c r="I64" s="28" t="s">
        <v>6</v>
      </c>
      <c r="J64" s="28">
        <v>1</v>
      </c>
      <c r="K64" s="28">
        <v>2</v>
      </c>
      <c r="L64" s="28">
        <v>3</v>
      </c>
      <c r="M64" s="28">
        <v>4</v>
      </c>
      <c r="N64" s="28">
        <v>5</v>
      </c>
      <c r="O64" s="28">
        <v>6</v>
      </c>
      <c r="P64" s="28">
        <v>7</v>
      </c>
      <c r="Q64" s="28">
        <v>8</v>
      </c>
      <c r="R64" s="28">
        <v>9</v>
      </c>
      <c r="S64" s="28">
        <v>10</v>
      </c>
      <c r="T64" s="28">
        <v>11</v>
      </c>
      <c r="U64" s="28">
        <v>12</v>
      </c>
      <c r="V64" s="28">
        <v>13</v>
      </c>
      <c r="W64" s="28">
        <v>14</v>
      </c>
      <c r="X64" s="28">
        <v>15</v>
      </c>
      <c r="Y64" s="28">
        <v>16</v>
      </c>
      <c r="Z64" s="28">
        <v>17</v>
      </c>
      <c r="AA64" s="28">
        <v>18</v>
      </c>
      <c r="AB64" s="28">
        <v>19</v>
      </c>
      <c r="AC64" s="28" t="s">
        <v>821</v>
      </c>
      <c r="AD64" s="28" t="s">
        <v>822</v>
      </c>
      <c r="AE64" s="28" t="s">
        <v>823</v>
      </c>
      <c r="AF64" s="28" t="s">
        <v>826</v>
      </c>
    </row>
    <row r="65" spans="1:3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ht="90">
      <c r="A66" s="38">
        <v>1</v>
      </c>
      <c r="B66" s="39" t="s">
        <v>414</v>
      </c>
      <c r="C66" s="39">
        <v>2001</v>
      </c>
      <c r="D66" s="39">
        <v>2001</v>
      </c>
      <c r="E66" s="39">
        <v>2001</v>
      </c>
      <c r="F66" s="39" t="s">
        <v>18</v>
      </c>
      <c r="G66" s="39" t="s">
        <v>415</v>
      </c>
      <c r="H66" s="39" t="s">
        <v>416</v>
      </c>
      <c r="I66" s="39" t="s">
        <v>417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2</v>
      </c>
      <c r="AB66" s="38">
        <v>0</v>
      </c>
      <c r="AC66" s="40">
        <v>107.94999694824219</v>
      </c>
      <c r="AD66" s="38">
        <f t="shared" ref="AD66:AD73" si="12">SUM(J66:AB66)</f>
        <v>2</v>
      </c>
      <c r="AE66" s="40">
        <f t="shared" ref="AE66:AE73" si="13">AC66+AD66</f>
        <v>109.94999694824219</v>
      </c>
      <c r="AF66" s="40">
        <f t="shared" ref="AF66:AF73" si="14">IF( AND(ISNUMBER(AE$66),ISNUMBER(AE66)),(AE66-AE$66)/AE$66*100,"")</f>
        <v>0</v>
      </c>
    </row>
    <row r="67" spans="1:32" ht="30">
      <c r="A67" s="5">
        <v>2</v>
      </c>
      <c r="B67" s="17" t="s">
        <v>170</v>
      </c>
      <c r="C67" s="17">
        <v>2001</v>
      </c>
      <c r="D67" s="17">
        <v>2001</v>
      </c>
      <c r="E67" s="17">
        <v>2001</v>
      </c>
      <c r="F67" s="17">
        <v>1</v>
      </c>
      <c r="G67" s="17" t="s">
        <v>67</v>
      </c>
      <c r="H67" s="17" t="s">
        <v>171</v>
      </c>
      <c r="I67" s="17" t="s">
        <v>172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2</v>
      </c>
      <c r="P67" s="5">
        <v>2</v>
      </c>
      <c r="Q67" s="5">
        <v>0</v>
      </c>
      <c r="R67" s="5">
        <v>0</v>
      </c>
      <c r="S67" s="5">
        <v>0</v>
      </c>
      <c r="T67" s="5">
        <v>0</v>
      </c>
      <c r="U67" s="5">
        <v>2</v>
      </c>
      <c r="V67" s="5">
        <v>2</v>
      </c>
      <c r="W67" s="5">
        <v>0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41">
        <v>122.93000030517578</v>
      </c>
      <c r="AD67" s="5">
        <f t="shared" si="12"/>
        <v>10</v>
      </c>
      <c r="AE67" s="41">
        <f t="shared" si="13"/>
        <v>132.93000030517578</v>
      </c>
      <c r="AF67" s="41">
        <f t="shared" si="14"/>
        <v>20.900412910198799</v>
      </c>
    </row>
    <row r="68" spans="1:32" ht="30">
      <c r="A68" s="5">
        <v>3</v>
      </c>
      <c r="B68" s="17" t="s">
        <v>322</v>
      </c>
      <c r="C68" s="17">
        <v>2002</v>
      </c>
      <c r="D68" s="17">
        <v>2002</v>
      </c>
      <c r="E68" s="17">
        <v>2002</v>
      </c>
      <c r="F68" s="17">
        <v>1</v>
      </c>
      <c r="G68" s="17" t="s">
        <v>60</v>
      </c>
      <c r="H68" s="17" t="s">
        <v>171</v>
      </c>
      <c r="I68" s="17" t="s">
        <v>172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41">
        <v>133.52000427246094</v>
      </c>
      <c r="AD68" s="5">
        <f t="shared" si="12"/>
        <v>2</v>
      </c>
      <c r="AE68" s="41">
        <f t="shared" si="13"/>
        <v>135.52000427246094</v>
      </c>
      <c r="AF68" s="41">
        <f t="shared" si="14"/>
        <v>23.256032773020962</v>
      </c>
    </row>
    <row r="69" spans="1:32" ht="30">
      <c r="A69" s="5">
        <v>4</v>
      </c>
      <c r="B69" s="17" t="s">
        <v>324</v>
      </c>
      <c r="C69" s="17">
        <v>2003</v>
      </c>
      <c r="D69" s="17">
        <v>2003</v>
      </c>
      <c r="E69" s="17">
        <v>2003</v>
      </c>
      <c r="F69" s="17" t="s">
        <v>18</v>
      </c>
      <c r="G69" s="17" t="s">
        <v>50</v>
      </c>
      <c r="H69" s="17" t="s">
        <v>51</v>
      </c>
      <c r="I69" s="17" t="s">
        <v>81</v>
      </c>
      <c r="J69" s="5">
        <v>0</v>
      </c>
      <c r="K69" s="5">
        <v>0</v>
      </c>
      <c r="L69" s="5">
        <v>0</v>
      </c>
      <c r="M69" s="5">
        <v>2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41">
        <v>136.41000366210937</v>
      </c>
      <c r="AD69" s="5">
        <f t="shared" si="12"/>
        <v>2</v>
      </c>
      <c r="AE69" s="41">
        <f t="shared" si="13"/>
        <v>138.41000366210937</v>
      </c>
      <c r="AF69" s="41">
        <f t="shared" si="14"/>
        <v>25.884499776079515</v>
      </c>
    </row>
    <row r="70" spans="1:32" ht="45">
      <c r="A70" s="5">
        <v>5</v>
      </c>
      <c r="B70" s="17" t="s">
        <v>477</v>
      </c>
      <c r="C70" s="17">
        <v>2001</v>
      </c>
      <c r="D70" s="17">
        <v>2001</v>
      </c>
      <c r="E70" s="17">
        <v>2001</v>
      </c>
      <c r="F70" s="17" t="s">
        <v>18</v>
      </c>
      <c r="G70" s="17" t="s">
        <v>50</v>
      </c>
      <c r="H70" s="17" t="s">
        <v>80</v>
      </c>
      <c r="I70" s="17" t="s">
        <v>81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41">
        <v>139.77000427246094</v>
      </c>
      <c r="AD70" s="5">
        <f t="shared" si="12"/>
        <v>0</v>
      </c>
      <c r="AE70" s="41">
        <f t="shared" si="13"/>
        <v>139.77000427246094</v>
      </c>
      <c r="AF70" s="41">
        <f t="shared" si="14"/>
        <v>27.121426240926777</v>
      </c>
    </row>
    <row r="71" spans="1:32" ht="90">
      <c r="A71" s="5">
        <v>6</v>
      </c>
      <c r="B71" s="17" t="s">
        <v>280</v>
      </c>
      <c r="C71" s="17">
        <v>2003</v>
      </c>
      <c r="D71" s="17">
        <v>2003</v>
      </c>
      <c r="E71" s="17">
        <v>2003</v>
      </c>
      <c r="F71" s="17">
        <v>1</v>
      </c>
      <c r="G71" s="17" t="s">
        <v>19</v>
      </c>
      <c r="H71" s="17" t="s">
        <v>151</v>
      </c>
      <c r="I71" s="17" t="s">
        <v>152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5">
        <v>0</v>
      </c>
      <c r="AC71" s="41">
        <v>142.57000732421875</v>
      </c>
      <c r="AD71" s="5">
        <f t="shared" si="12"/>
        <v>4</v>
      </c>
      <c r="AE71" s="41">
        <f t="shared" si="13"/>
        <v>146.57000732421875</v>
      </c>
      <c r="AF71" s="41">
        <f t="shared" si="14"/>
        <v>33.306058565163084</v>
      </c>
    </row>
    <row r="72" spans="1:32" ht="45">
      <c r="A72" s="5">
        <v>7</v>
      </c>
      <c r="B72" s="17" t="s">
        <v>93</v>
      </c>
      <c r="C72" s="17">
        <v>2002</v>
      </c>
      <c r="D72" s="17">
        <v>2002</v>
      </c>
      <c r="E72" s="17">
        <v>2002</v>
      </c>
      <c r="F72" s="17" t="s">
        <v>18</v>
      </c>
      <c r="G72" s="17" t="s">
        <v>55</v>
      </c>
      <c r="H72" s="17" t="s">
        <v>76</v>
      </c>
      <c r="I72" s="17" t="s">
        <v>57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2</v>
      </c>
      <c r="Y72" s="5">
        <v>0</v>
      </c>
      <c r="Z72" s="5">
        <v>2</v>
      </c>
      <c r="AA72" s="5">
        <v>0</v>
      </c>
      <c r="AB72" s="5">
        <v>0</v>
      </c>
      <c r="AC72" s="41">
        <v>148.35000610351562</v>
      </c>
      <c r="AD72" s="5">
        <f t="shared" si="12"/>
        <v>6</v>
      </c>
      <c r="AE72" s="41">
        <f t="shared" si="13"/>
        <v>154.35000610351562</v>
      </c>
      <c r="AF72" s="41">
        <f t="shared" si="14"/>
        <v>40.382001262059404</v>
      </c>
    </row>
    <row r="73" spans="1:32" ht="45">
      <c r="A73" s="5">
        <v>8</v>
      </c>
      <c r="B73" s="17" t="s">
        <v>228</v>
      </c>
      <c r="C73" s="17">
        <v>2002</v>
      </c>
      <c r="D73" s="17">
        <v>2002</v>
      </c>
      <c r="E73" s="17">
        <v>2002</v>
      </c>
      <c r="F73" s="17">
        <v>3</v>
      </c>
      <c r="G73" s="17" t="s">
        <v>55</v>
      </c>
      <c r="H73" s="17" t="s">
        <v>76</v>
      </c>
      <c r="I73" s="17" t="s">
        <v>57</v>
      </c>
      <c r="J73" s="5">
        <v>0</v>
      </c>
      <c r="K73" s="5">
        <v>0</v>
      </c>
      <c r="L73" s="5">
        <v>0</v>
      </c>
      <c r="M73" s="5">
        <v>0</v>
      </c>
      <c r="N73" s="5">
        <v>2</v>
      </c>
      <c r="O73" s="5">
        <v>2</v>
      </c>
      <c r="P73" s="5">
        <v>2</v>
      </c>
      <c r="Q73" s="5">
        <v>2</v>
      </c>
      <c r="R73" s="5">
        <v>0</v>
      </c>
      <c r="S73" s="5">
        <v>0</v>
      </c>
      <c r="T73" s="5">
        <v>2</v>
      </c>
      <c r="U73" s="5">
        <v>2</v>
      </c>
      <c r="V73" s="5">
        <v>2</v>
      </c>
      <c r="W73" s="5">
        <v>0</v>
      </c>
      <c r="X73" s="5">
        <v>0</v>
      </c>
      <c r="Y73" s="5">
        <v>0</v>
      </c>
      <c r="Z73" s="5">
        <v>2</v>
      </c>
      <c r="AA73" s="5">
        <v>0</v>
      </c>
      <c r="AB73" s="5">
        <v>0</v>
      </c>
      <c r="AC73" s="41">
        <v>199.75999450683594</v>
      </c>
      <c r="AD73" s="5">
        <f t="shared" si="12"/>
        <v>16</v>
      </c>
      <c r="AE73" s="41">
        <f t="shared" si="13"/>
        <v>215.75999450683594</v>
      </c>
      <c r="AF73" s="41">
        <f t="shared" si="14"/>
        <v>96.234652565204442</v>
      </c>
    </row>
  </sheetData>
  <mergeCells count="171">
    <mergeCell ref="AD64:AD65"/>
    <mergeCell ref="AE64:AE65"/>
    <mergeCell ref="AF64:AF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AA50:AA51"/>
    <mergeCell ref="AB50:AB51"/>
    <mergeCell ref="AC50:AC51"/>
    <mergeCell ref="AD50:AD51"/>
    <mergeCell ref="AE50:AE51"/>
    <mergeCell ref="AF50:AF51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A49:J49"/>
    <mergeCell ref="J50:J51"/>
    <mergeCell ref="K50:K51"/>
    <mergeCell ref="L50:L51"/>
    <mergeCell ref="M50:M51"/>
    <mergeCell ref="N50:N51"/>
    <mergeCell ref="AF36:AF3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P36:P37"/>
    <mergeCell ref="Q36:Q37"/>
    <mergeCell ref="R36:R37"/>
    <mergeCell ref="S36:S37"/>
    <mergeCell ref="I36:I37"/>
    <mergeCell ref="A35:J35"/>
    <mergeCell ref="J36:J37"/>
    <mergeCell ref="K36:K37"/>
    <mergeCell ref="L36:L37"/>
    <mergeCell ref="M36:M37"/>
    <mergeCell ref="AE22:AE23"/>
    <mergeCell ref="AF22:AF23"/>
    <mergeCell ref="A36:A37"/>
    <mergeCell ref="B36:B37"/>
    <mergeCell ref="C36:C37"/>
    <mergeCell ref="D36:D37"/>
    <mergeCell ref="E36:E37"/>
    <mergeCell ref="F36:F37"/>
    <mergeCell ref="G36:G37"/>
    <mergeCell ref="H36:H37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W22:W23"/>
    <mergeCell ref="X22:X23"/>
    <mergeCell ref="M22:M23"/>
    <mergeCell ref="N22:N23"/>
    <mergeCell ref="O22:O23"/>
    <mergeCell ref="P22:P23"/>
    <mergeCell ref="Q22:Q23"/>
    <mergeCell ref="R22:R23"/>
    <mergeCell ref="H22:H23"/>
    <mergeCell ref="I22:I23"/>
    <mergeCell ref="A21:J21"/>
    <mergeCell ref="J22:J23"/>
    <mergeCell ref="K22:K23"/>
    <mergeCell ref="L22:L23"/>
    <mergeCell ref="AD8:AD9"/>
    <mergeCell ref="AE8:AE9"/>
    <mergeCell ref="AF8:AF9"/>
    <mergeCell ref="A22:A23"/>
    <mergeCell ref="B22:B23"/>
    <mergeCell ref="C22:C23"/>
    <mergeCell ref="D22:D23"/>
    <mergeCell ref="E22:E23"/>
    <mergeCell ref="F22:F23"/>
    <mergeCell ref="G22:G2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F1"/>
    <mergeCell ref="A2:AF2"/>
    <mergeCell ref="A3:B3"/>
    <mergeCell ref="C3:AF3"/>
    <mergeCell ref="A4:AF4"/>
    <mergeCell ref="A5:AF5"/>
  </mergeCells>
  <pageMargins left="0.7" right="0.7" top="0.75" bottom="0.75" header="0.3" footer="0.3"/>
  <pageSetup paperSize="9" orientation="landscape" r:id="rId1"/>
  <ignoredErrors>
    <ignoredError sqref="AD10:AD19 AD24:AD33 AD38:AD47 AD52:AD61 AD66:AD7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M73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>
      <c r="A4" s="24" t="s">
        <v>890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>
      <c r="A5" s="25" t="s">
        <v>817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13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821</v>
      </c>
      <c r="K8" s="28" t="s">
        <v>822</v>
      </c>
      <c r="L8" s="28" t="s">
        <v>823</v>
      </c>
      <c r="M8" s="28" t="s">
        <v>826</v>
      </c>
    </row>
    <row r="9" spans="1:1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30">
      <c r="A10" s="38">
        <v>1</v>
      </c>
      <c r="B10" s="39" t="s">
        <v>278</v>
      </c>
      <c r="C10" s="39">
        <v>2000</v>
      </c>
      <c r="D10" s="39">
        <v>2000</v>
      </c>
      <c r="E10" s="39">
        <v>2000</v>
      </c>
      <c r="F10" s="39" t="s">
        <v>18</v>
      </c>
      <c r="G10" s="39" t="s">
        <v>36</v>
      </c>
      <c r="H10" s="39" t="s">
        <v>139</v>
      </c>
      <c r="I10" s="39" t="s">
        <v>390</v>
      </c>
      <c r="J10" s="40">
        <v>88.620002746582031</v>
      </c>
      <c r="K10" s="38">
        <v>0</v>
      </c>
      <c r="L10" s="40">
        <f t="shared" ref="L10:L19" si="0">J10+K10</f>
        <v>88.620002746582031</v>
      </c>
      <c r="M10" s="40">
        <f t="shared" ref="M10:M19" si="1">IF( AND(ISNUMBER(L$10),ISNUMBER(L10)),(L10-L$10)/L$10*100,"")</f>
        <v>0</v>
      </c>
    </row>
    <row r="11" spans="1:13" ht="45">
      <c r="A11" s="5">
        <v>2</v>
      </c>
      <c r="B11" s="17" t="s">
        <v>95</v>
      </c>
      <c r="C11" s="17">
        <v>2001</v>
      </c>
      <c r="D11" s="17">
        <v>2001</v>
      </c>
      <c r="E11" s="17">
        <v>2001</v>
      </c>
      <c r="F11" s="17">
        <v>1</v>
      </c>
      <c r="G11" s="17" t="s">
        <v>45</v>
      </c>
      <c r="H11" s="17" t="s">
        <v>96</v>
      </c>
      <c r="I11" s="17" t="s">
        <v>97</v>
      </c>
      <c r="J11" s="41">
        <v>89.220001220703125</v>
      </c>
      <c r="K11" s="5">
        <v>0</v>
      </c>
      <c r="L11" s="41">
        <f t="shared" si="0"/>
        <v>89.220001220703125</v>
      </c>
      <c r="M11" s="41">
        <f t="shared" si="1"/>
        <v>0.67704632760715533</v>
      </c>
    </row>
    <row r="12" spans="1:13" ht="75">
      <c r="A12" s="5">
        <v>3</v>
      </c>
      <c r="B12" s="17" t="s">
        <v>381</v>
      </c>
      <c r="C12" s="17">
        <v>2003</v>
      </c>
      <c r="D12" s="17">
        <v>2003</v>
      </c>
      <c r="E12" s="17">
        <v>2003</v>
      </c>
      <c r="F12" s="17" t="s">
        <v>18</v>
      </c>
      <c r="G12" s="17" t="s">
        <v>36</v>
      </c>
      <c r="H12" s="17" t="s">
        <v>37</v>
      </c>
      <c r="I12" s="17" t="s">
        <v>38</v>
      </c>
      <c r="J12" s="41">
        <v>90.220001220703125</v>
      </c>
      <c r="K12" s="5">
        <v>0</v>
      </c>
      <c r="L12" s="41">
        <f t="shared" si="0"/>
        <v>90.220001220703125</v>
      </c>
      <c r="M12" s="41">
        <f t="shared" si="1"/>
        <v>1.8054597433227948</v>
      </c>
    </row>
    <row r="13" spans="1:13" ht="45">
      <c r="A13" s="5">
        <v>4</v>
      </c>
      <c r="B13" s="17" t="s">
        <v>353</v>
      </c>
      <c r="C13" s="17">
        <v>2000</v>
      </c>
      <c r="D13" s="17">
        <v>2000</v>
      </c>
      <c r="E13" s="17">
        <v>2000</v>
      </c>
      <c r="F13" s="17" t="s">
        <v>18</v>
      </c>
      <c r="G13" s="17" t="s">
        <v>105</v>
      </c>
      <c r="H13" s="17" t="s">
        <v>106</v>
      </c>
      <c r="I13" s="17" t="s">
        <v>354</v>
      </c>
      <c r="J13" s="41">
        <v>90.410003662109375</v>
      </c>
      <c r="K13" s="5">
        <v>0</v>
      </c>
      <c r="L13" s="41">
        <f t="shared" si="0"/>
        <v>90.410003662109375</v>
      </c>
      <c r="M13" s="41">
        <f t="shared" si="1"/>
        <v>2.0198610472243321</v>
      </c>
    </row>
    <row r="14" spans="1:13" ht="45">
      <c r="A14" s="5">
        <v>5</v>
      </c>
      <c r="B14" s="17" t="s">
        <v>75</v>
      </c>
      <c r="C14" s="17">
        <v>2002</v>
      </c>
      <c r="D14" s="17">
        <v>2002</v>
      </c>
      <c r="E14" s="17">
        <v>2002</v>
      </c>
      <c r="F14" s="17">
        <v>1</v>
      </c>
      <c r="G14" s="17" t="s">
        <v>55</v>
      </c>
      <c r="H14" s="17" t="s">
        <v>76</v>
      </c>
      <c r="I14" s="17" t="s">
        <v>77</v>
      </c>
      <c r="J14" s="41">
        <v>88.709999084472656</v>
      </c>
      <c r="K14" s="5">
        <v>2</v>
      </c>
      <c r="L14" s="41">
        <f t="shared" si="0"/>
        <v>90.709999084472656</v>
      </c>
      <c r="M14" s="41">
        <f t="shared" si="1"/>
        <v>2.3583799064723383</v>
      </c>
    </row>
    <row r="15" spans="1:13" ht="45">
      <c r="A15" s="5">
        <v>6</v>
      </c>
      <c r="B15" s="17" t="s">
        <v>400</v>
      </c>
      <c r="C15" s="17">
        <v>2000</v>
      </c>
      <c r="D15" s="17">
        <v>2000</v>
      </c>
      <c r="E15" s="17">
        <v>2000</v>
      </c>
      <c r="F15" s="17">
        <v>1</v>
      </c>
      <c r="G15" s="17" t="s">
        <v>45</v>
      </c>
      <c r="H15" s="17" t="s">
        <v>96</v>
      </c>
      <c r="I15" s="17" t="s">
        <v>222</v>
      </c>
      <c r="J15" s="41">
        <v>89.800003051757812</v>
      </c>
      <c r="K15" s="5">
        <v>4</v>
      </c>
      <c r="L15" s="41">
        <f t="shared" si="0"/>
        <v>93.800003051757813</v>
      </c>
      <c r="M15" s="41">
        <f t="shared" si="1"/>
        <v>5.8451818377714595</v>
      </c>
    </row>
    <row r="16" spans="1:13" ht="45">
      <c r="A16" s="5">
        <v>7</v>
      </c>
      <c r="B16" s="17" t="s">
        <v>238</v>
      </c>
      <c r="C16" s="17">
        <v>2000</v>
      </c>
      <c r="D16" s="17">
        <v>2000</v>
      </c>
      <c r="E16" s="17">
        <v>2000</v>
      </c>
      <c r="F16" s="17">
        <v>1</v>
      </c>
      <c r="G16" s="17" t="s">
        <v>50</v>
      </c>
      <c r="H16" s="17" t="s">
        <v>80</v>
      </c>
      <c r="I16" s="17" t="s">
        <v>81</v>
      </c>
      <c r="J16" s="41">
        <v>93.800003051757813</v>
      </c>
      <c r="K16" s="5">
        <v>2</v>
      </c>
      <c r="L16" s="41">
        <f t="shared" si="0"/>
        <v>95.800003051757813</v>
      </c>
      <c r="M16" s="41">
        <f t="shared" si="1"/>
        <v>8.1020086692027391</v>
      </c>
    </row>
    <row r="17" spans="1:13" ht="45">
      <c r="A17" s="5">
        <v>8</v>
      </c>
      <c r="B17" s="17" t="s">
        <v>356</v>
      </c>
      <c r="C17" s="17">
        <v>2000</v>
      </c>
      <c r="D17" s="17">
        <v>2000</v>
      </c>
      <c r="E17" s="17">
        <v>2000</v>
      </c>
      <c r="F17" s="17">
        <v>1</v>
      </c>
      <c r="G17" s="17" t="s">
        <v>85</v>
      </c>
      <c r="H17" s="17" t="s">
        <v>90</v>
      </c>
      <c r="I17" s="17" t="s">
        <v>91</v>
      </c>
      <c r="J17" s="41">
        <v>95.75</v>
      </c>
      <c r="K17" s="5">
        <v>8</v>
      </c>
      <c r="L17" s="41">
        <f t="shared" si="0"/>
        <v>103.75</v>
      </c>
      <c r="M17" s="41">
        <f t="shared" si="1"/>
        <v>17.072891880497618</v>
      </c>
    </row>
    <row r="18" spans="1:13" ht="75">
      <c r="A18" s="5">
        <v>9</v>
      </c>
      <c r="B18" s="17" t="s">
        <v>264</v>
      </c>
      <c r="C18" s="17">
        <v>2001</v>
      </c>
      <c r="D18" s="17">
        <v>2001</v>
      </c>
      <c r="E18" s="17">
        <v>2001</v>
      </c>
      <c r="F18" s="17">
        <v>1</v>
      </c>
      <c r="G18" s="17" t="s">
        <v>30</v>
      </c>
      <c r="H18" s="17" t="s">
        <v>31</v>
      </c>
      <c r="I18" s="17" t="s">
        <v>32</v>
      </c>
      <c r="J18" s="41">
        <v>113.13999938964844</v>
      </c>
      <c r="K18" s="5">
        <v>4</v>
      </c>
      <c r="L18" s="41">
        <f t="shared" si="0"/>
        <v>117.13999938964844</v>
      </c>
      <c r="M18" s="41">
        <f t="shared" si="1"/>
        <v>32.18234682820114</v>
      </c>
    </row>
    <row r="19" spans="1:13" ht="45">
      <c r="A19" s="5">
        <v>10</v>
      </c>
      <c r="B19" s="17" t="s">
        <v>360</v>
      </c>
      <c r="C19" s="17">
        <v>2000</v>
      </c>
      <c r="D19" s="17">
        <v>2000</v>
      </c>
      <c r="E19" s="17">
        <v>2000</v>
      </c>
      <c r="F19" s="17">
        <v>1</v>
      </c>
      <c r="G19" s="17" t="s">
        <v>105</v>
      </c>
      <c r="H19" s="17" t="s">
        <v>106</v>
      </c>
      <c r="I19" s="17" t="s">
        <v>354</v>
      </c>
      <c r="J19" s="41">
        <v>90.800003051757812</v>
      </c>
      <c r="K19" s="5">
        <v>56</v>
      </c>
      <c r="L19" s="41">
        <f t="shared" si="0"/>
        <v>146.80000305175781</v>
      </c>
      <c r="M19" s="41">
        <f t="shared" si="1"/>
        <v>65.651092870700367</v>
      </c>
    </row>
    <row r="21" spans="1:13" ht="18.75">
      <c r="A21" s="21" t="s">
        <v>828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3">
      <c r="A22" s="28" t="s">
        <v>818</v>
      </c>
      <c r="B22" s="28" t="s">
        <v>1</v>
      </c>
      <c r="C22" s="28" t="s">
        <v>2</v>
      </c>
      <c r="D22" s="28" t="s">
        <v>493</v>
      </c>
      <c r="E22" s="28" t="s">
        <v>494</v>
      </c>
      <c r="F22" s="28" t="s">
        <v>3</v>
      </c>
      <c r="G22" s="28" t="s">
        <v>4</v>
      </c>
      <c r="H22" s="28" t="s">
        <v>5</v>
      </c>
      <c r="I22" s="28" t="s">
        <v>6</v>
      </c>
      <c r="J22" s="28" t="s">
        <v>821</v>
      </c>
      <c r="K22" s="28" t="s">
        <v>822</v>
      </c>
      <c r="L22" s="28" t="s">
        <v>823</v>
      </c>
      <c r="M22" s="28" t="s">
        <v>826</v>
      </c>
    </row>
    <row r="23" spans="1:1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60">
      <c r="A24" s="38">
        <v>1</v>
      </c>
      <c r="B24" s="39" t="s">
        <v>829</v>
      </c>
      <c r="C24" s="39" t="s">
        <v>830</v>
      </c>
      <c r="D24" s="39">
        <v>2000</v>
      </c>
      <c r="E24" s="39">
        <v>2000</v>
      </c>
      <c r="F24" s="39" t="s">
        <v>831</v>
      </c>
      <c r="G24" s="39" t="s">
        <v>45</v>
      </c>
      <c r="H24" s="39" t="s">
        <v>96</v>
      </c>
      <c r="I24" s="39" t="s">
        <v>646</v>
      </c>
      <c r="J24" s="40">
        <v>116.16000366210937</v>
      </c>
      <c r="K24" s="38">
        <v>0</v>
      </c>
      <c r="L24" s="40">
        <f t="shared" ref="L24:L33" si="2">J24+K24</f>
        <v>116.16000366210937</v>
      </c>
      <c r="M24" s="40">
        <f t="shared" ref="M24:M33" si="3">IF( AND(ISNUMBER(L$24),ISNUMBER(L24)),(L24-L$24)/L$24*100,"")</f>
        <v>0</v>
      </c>
    </row>
    <row r="25" spans="1:13" ht="45">
      <c r="A25" s="5">
        <v>2</v>
      </c>
      <c r="B25" s="17" t="s">
        <v>842</v>
      </c>
      <c r="C25" s="17" t="s">
        <v>830</v>
      </c>
      <c r="D25" s="17">
        <v>2000</v>
      </c>
      <c r="E25" s="17">
        <v>2000</v>
      </c>
      <c r="F25" s="17" t="s">
        <v>831</v>
      </c>
      <c r="G25" s="17" t="s">
        <v>105</v>
      </c>
      <c r="H25" s="17" t="s">
        <v>106</v>
      </c>
      <c r="I25" s="17" t="s">
        <v>354</v>
      </c>
      <c r="J25" s="41">
        <v>119.44000244140625</v>
      </c>
      <c r="K25" s="5">
        <v>2</v>
      </c>
      <c r="L25" s="41">
        <f t="shared" si="2"/>
        <v>121.44000244140625</v>
      </c>
      <c r="M25" s="41">
        <f t="shared" si="3"/>
        <v>4.5454533512718678</v>
      </c>
    </row>
    <row r="26" spans="1:13" ht="30">
      <c r="A26" s="5">
        <v>3</v>
      </c>
      <c r="B26" s="17" t="s">
        <v>832</v>
      </c>
      <c r="C26" s="17" t="s">
        <v>830</v>
      </c>
      <c r="D26" s="17">
        <v>2000</v>
      </c>
      <c r="E26" s="17">
        <v>2000</v>
      </c>
      <c r="F26" s="17" t="s">
        <v>833</v>
      </c>
      <c r="G26" s="17" t="s">
        <v>105</v>
      </c>
      <c r="H26" s="17" t="s">
        <v>175</v>
      </c>
      <c r="I26" s="17" t="s">
        <v>176</v>
      </c>
      <c r="J26" s="41">
        <v>119.63999938964844</v>
      </c>
      <c r="K26" s="5">
        <v>4</v>
      </c>
      <c r="L26" s="41">
        <f t="shared" si="2"/>
        <v>123.63999938964844</v>
      </c>
      <c r="M26" s="41">
        <f t="shared" si="3"/>
        <v>6.439390058300237</v>
      </c>
    </row>
    <row r="27" spans="1:13" ht="45">
      <c r="A27" s="5">
        <v>4</v>
      </c>
      <c r="B27" s="17" t="s">
        <v>836</v>
      </c>
      <c r="C27" s="17" t="s">
        <v>830</v>
      </c>
      <c r="D27" s="17">
        <v>2000</v>
      </c>
      <c r="E27" s="17">
        <v>2000</v>
      </c>
      <c r="F27" s="17" t="s">
        <v>837</v>
      </c>
      <c r="G27" s="17" t="s">
        <v>36</v>
      </c>
      <c r="H27" s="17" t="s">
        <v>139</v>
      </c>
      <c r="I27" s="17" t="s">
        <v>390</v>
      </c>
      <c r="J27" s="41">
        <v>124.45999908447266</v>
      </c>
      <c r="K27" s="5">
        <v>4</v>
      </c>
      <c r="L27" s="41">
        <f t="shared" si="2"/>
        <v>128.45999908447266</v>
      </c>
      <c r="M27" s="41">
        <f t="shared" si="3"/>
        <v>10.588838700575435</v>
      </c>
    </row>
    <row r="28" spans="1:13" ht="90">
      <c r="A28" s="5">
        <v>5</v>
      </c>
      <c r="B28" s="17" t="s">
        <v>843</v>
      </c>
      <c r="C28" s="17" t="s">
        <v>844</v>
      </c>
      <c r="D28" s="17">
        <v>2003</v>
      </c>
      <c r="E28" s="17">
        <v>2003</v>
      </c>
      <c r="F28" s="17" t="s">
        <v>833</v>
      </c>
      <c r="G28" s="17" t="s">
        <v>12</v>
      </c>
      <c r="H28" s="17" t="s">
        <v>13</v>
      </c>
      <c r="I28" s="17" t="s">
        <v>14</v>
      </c>
      <c r="J28" s="41">
        <v>126.80000305175781</v>
      </c>
      <c r="K28" s="5">
        <v>6</v>
      </c>
      <c r="L28" s="41">
        <f t="shared" si="2"/>
        <v>132.80000305175781</v>
      </c>
      <c r="M28" s="41">
        <f t="shared" si="3"/>
        <v>14.325067893464864</v>
      </c>
    </row>
    <row r="29" spans="1:13" ht="75">
      <c r="A29" s="5">
        <v>6</v>
      </c>
      <c r="B29" s="17" t="s">
        <v>849</v>
      </c>
      <c r="C29" s="17" t="s">
        <v>846</v>
      </c>
      <c r="D29" s="17">
        <v>2002</v>
      </c>
      <c r="E29" s="17">
        <v>2000</v>
      </c>
      <c r="F29" s="17" t="s">
        <v>833</v>
      </c>
      <c r="G29" s="17" t="s">
        <v>25</v>
      </c>
      <c r="H29" s="17" t="s">
        <v>26</v>
      </c>
      <c r="I29" s="17" t="s">
        <v>604</v>
      </c>
      <c r="J29" s="41">
        <v>128.97000122070312</v>
      </c>
      <c r="K29" s="5">
        <v>8</v>
      </c>
      <c r="L29" s="41">
        <f t="shared" si="2"/>
        <v>136.97000122070312</v>
      </c>
      <c r="M29" s="41">
        <f t="shared" si="3"/>
        <v>17.914942237025631</v>
      </c>
    </row>
    <row r="30" spans="1:13" ht="120">
      <c r="A30" s="5">
        <v>7</v>
      </c>
      <c r="B30" s="17" t="s">
        <v>838</v>
      </c>
      <c r="C30" s="17" t="s">
        <v>839</v>
      </c>
      <c r="D30" s="17">
        <v>2002</v>
      </c>
      <c r="E30" s="17">
        <v>2001</v>
      </c>
      <c r="F30" s="17" t="s">
        <v>831</v>
      </c>
      <c r="G30" s="17" t="s">
        <v>71</v>
      </c>
      <c r="H30" s="17" t="s">
        <v>680</v>
      </c>
      <c r="I30" s="17" t="s">
        <v>73</v>
      </c>
      <c r="J30" s="41">
        <v>131.89999389648437</v>
      </c>
      <c r="K30" s="5">
        <v>12</v>
      </c>
      <c r="L30" s="41">
        <f t="shared" si="2"/>
        <v>143.89999389648437</v>
      </c>
      <c r="M30" s="41">
        <f t="shared" si="3"/>
        <v>23.88084483456641</v>
      </c>
    </row>
    <row r="31" spans="1:13" ht="105">
      <c r="A31" s="5">
        <v>8</v>
      </c>
      <c r="B31" s="17" t="s">
        <v>859</v>
      </c>
      <c r="C31" s="17" t="s">
        <v>860</v>
      </c>
      <c r="D31" s="17">
        <v>2001</v>
      </c>
      <c r="E31" s="17">
        <v>2000</v>
      </c>
      <c r="F31" s="17" t="s">
        <v>861</v>
      </c>
      <c r="G31" s="17" t="s">
        <v>192</v>
      </c>
      <c r="H31" s="17" t="s">
        <v>636</v>
      </c>
      <c r="I31" s="17" t="s">
        <v>637</v>
      </c>
      <c r="J31" s="41">
        <v>125.73000335693359</v>
      </c>
      <c r="K31" s="5">
        <v>20</v>
      </c>
      <c r="L31" s="41">
        <f t="shared" si="2"/>
        <v>145.73000335693359</v>
      </c>
      <c r="M31" s="41">
        <f t="shared" si="3"/>
        <v>25.456266152365625</v>
      </c>
    </row>
    <row r="32" spans="1:13" ht="30">
      <c r="A32" s="5">
        <v>9</v>
      </c>
      <c r="B32" s="17" t="s">
        <v>840</v>
      </c>
      <c r="C32" s="17" t="s">
        <v>841</v>
      </c>
      <c r="D32" s="17">
        <v>2002</v>
      </c>
      <c r="E32" s="17">
        <v>2001</v>
      </c>
      <c r="F32" s="17" t="s">
        <v>833</v>
      </c>
      <c r="G32" s="17" t="s">
        <v>60</v>
      </c>
      <c r="H32" s="17" t="s">
        <v>171</v>
      </c>
      <c r="I32" s="17" t="s">
        <v>172</v>
      </c>
      <c r="J32" s="41">
        <v>143.55999755859375</v>
      </c>
      <c r="K32" s="5">
        <v>6</v>
      </c>
      <c r="L32" s="41">
        <f t="shared" si="2"/>
        <v>149.55999755859375</v>
      </c>
      <c r="M32" s="41">
        <f t="shared" si="3"/>
        <v>28.753437365273804</v>
      </c>
    </row>
    <row r="33" spans="1:13" ht="45">
      <c r="A33" s="5">
        <v>10</v>
      </c>
      <c r="B33" s="17" t="s">
        <v>845</v>
      </c>
      <c r="C33" s="17" t="s">
        <v>846</v>
      </c>
      <c r="D33" s="17">
        <v>2002</v>
      </c>
      <c r="E33" s="17">
        <v>2000</v>
      </c>
      <c r="F33" s="17" t="s">
        <v>833</v>
      </c>
      <c r="G33" s="17" t="s">
        <v>105</v>
      </c>
      <c r="H33" s="17" t="s">
        <v>106</v>
      </c>
      <c r="I33" s="17" t="s">
        <v>107</v>
      </c>
      <c r="J33" s="41">
        <v>128.28999328613281</v>
      </c>
      <c r="K33" s="5">
        <v>56</v>
      </c>
      <c r="L33" s="41">
        <f t="shared" si="2"/>
        <v>184.28999328613281</v>
      </c>
      <c r="M33" s="41">
        <f t="shared" si="3"/>
        <v>58.651848722562491</v>
      </c>
    </row>
    <row r="35" spans="1:13" ht="18.75">
      <c r="A35" s="21" t="s">
        <v>881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3">
      <c r="A36" s="28" t="s">
        <v>818</v>
      </c>
      <c r="B36" s="28" t="s">
        <v>1</v>
      </c>
      <c r="C36" s="28" t="s">
        <v>2</v>
      </c>
      <c r="D36" s="28" t="s">
        <v>493</v>
      </c>
      <c r="E36" s="28" t="s">
        <v>494</v>
      </c>
      <c r="F36" s="28" t="s">
        <v>3</v>
      </c>
      <c r="G36" s="28" t="s">
        <v>4</v>
      </c>
      <c r="H36" s="28" t="s">
        <v>5</v>
      </c>
      <c r="I36" s="28" t="s">
        <v>6</v>
      </c>
      <c r="J36" s="28" t="s">
        <v>821</v>
      </c>
      <c r="K36" s="28" t="s">
        <v>822</v>
      </c>
      <c r="L36" s="28" t="s">
        <v>823</v>
      </c>
      <c r="M36" s="28" t="s">
        <v>826</v>
      </c>
    </row>
    <row r="37" spans="1:1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90">
      <c r="A38" s="38">
        <v>1</v>
      </c>
      <c r="B38" s="39" t="s">
        <v>414</v>
      </c>
      <c r="C38" s="39">
        <v>2001</v>
      </c>
      <c r="D38" s="39">
        <v>2001</v>
      </c>
      <c r="E38" s="39">
        <v>2001</v>
      </c>
      <c r="F38" s="39" t="s">
        <v>18</v>
      </c>
      <c r="G38" s="39" t="s">
        <v>415</v>
      </c>
      <c r="H38" s="39" t="s">
        <v>416</v>
      </c>
      <c r="I38" s="39" t="s">
        <v>417</v>
      </c>
      <c r="J38" s="40">
        <v>101.58999633789062</v>
      </c>
      <c r="K38" s="38">
        <v>0</v>
      </c>
      <c r="L38" s="40">
        <f t="shared" ref="L38:L47" si="4">J38+K38</f>
        <v>101.58999633789062</v>
      </c>
      <c r="M38" s="40">
        <f t="shared" ref="M38:M47" si="5">IF( AND(ISNUMBER(L$38),ISNUMBER(L38)),(L38-L$38)/L$38*100,"")</f>
        <v>0</v>
      </c>
    </row>
    <row r="39" spans="1:13" ht="45">
      <c r="A39" s="5">
        <v>2</v>
      </c>
      <c r="B39" s="17" t="s">
        <v>93</v>
      </c>
      <c r="C39" s="17">
        <v>2002</v>
      </c>
      <c r="D39" s="17">
        <v>2002</v>
      </c>
      <c r="E39" s="17">
        <v>2002</v>
      </c>
      <c r="F39" s="17" t="s">
        <v>18</v>
      </c>
      <c r="G39" s="17" t="s">
        <v>55</v>
      </c>
      <c r="H39" s="17" t="s">
        <v>76</v>
      </c>
      <c r="I39" s="17" t="s">
        <v>57</v>
      </c>
      <c r="J39" s="41">
        <v>104.5</v>
      </c>
      <c r="K39" s="5">
        <v>0</v>
      </c>
      <c r="L39" s="41">
        <f t="shared" si="4"/>
        <v>104.5</v>
      </c>
      <c r="M39" s="41">
        <f t="shared" si="5"/>
        <v>2.8644588709607164</v>
      </c>
    </row>
    <row r="40" spans="1:13" ht="30">
      <c r="A40" s="5">
        <v>3</v>
      </c>
      <c r="B40" s="17" t="s">
        <v>324</v>
      </c>
      <c r="C40" s="17">
        <v>2003</v>
      </c>
      <c r="D40" s="17">
        <v>2003</v>
      </c>
      <c r="E40" s="17">
        <v>2003</v>
      </c>
      <c r="F40" s="17" t="s">
        <v>18</v>
      </c>
      <c r="G40" s="17" t="s">
        <v>50</v>
      </c>
      <c r="H40" s="17" t="s">
        <v>51</v>
      </c>
      <c r="I40" s="17" t="s">
        <v>81</v>
      </c>
      <c r="J40" s="41">
        <v>121.33999633789062</v>
      </c>
      <c r="K40" s="5">
        <v>2</v>
      </c>
      <c r="L40" s="41">
        <f t="shared" si="4"/>
        <v>123.33999633789063</v>
      </c>
      <c r="M40" s="41">
        <f t="shared" si="5"/>
        <v>21.409588329601874</v>
      </c>
    </row>
    <row r="41" spans="1:13" ht="30">
      <c r="A41" s="5">
        <v>4</v>
      </c>
      <c r="B41" s="17" t="s">
        <v>394</v>
      </c>
      <c r="C41" s="17">
        <v>2004</v>
      </c>
      <c r="D41" s="17">
        <v>2004</v>
      </c>
      <c r="E41" s="17">
        <v>2004</v>
      </c>
      <c r="F41" s="17">
        <v>3</v>
      </c>
      <c r="G41" s="17" t="s">
        <v>45</v>
      </c>
      <c r="H41" s="17" t="s">
        <v>46</v>
      </c>
      <c r="I41" s="17" t="s">
        <v>348</v>
      </c>
      <c r="J41" s="41">
        <v>124.26999664306641</v>
      </c>
      <c r="K41" s="5">
        <v>0</v>
      </c>
      <c r="L41" s="41">
        <f t="shared" si="4"/>
        <v>124.26999664306641</v>
      </c>
      <c r="M41" s="41">
        <f t="shared" si="5"/>
        <v>22.325033096508427</v>
      </c>
    </row>
    <row r="42" spans="1:13" ht="60">
      <c r="A42" s="5">
        <v>5</v>
      </c>
      <c r="B42" s="17" t="s">
        <v>387</v>
      </c>
      <c r="C42" s="17">
        <v>2001</v>
      </c>
      <c r="D42" s="17">
        <v>2001</v>
      </c>
      <c r="E42" s="17">
        <v>2001</v>
      </c>
      <c r="F42" s="17">
        <v>1</v>
      </c>
      <c r="G42" s="17" t="s">
        <v>25</v>
      </c>
      <c r="H42" s="17" t="s">
        <v>123</v>
      </c>
      <c r="I42" s="17" t="s">
        <v>116</v>
      </c>
      <c r="J42" s="41">
        <v>123.47000122070312</v>
      </c>
      <c r="K42" s="5">
        <v>2</v>
      </c>
      <c r="L42" s="41">
        <f t="shared" si="4"/>
        <v>125.47000122070312</v>
      </c>
      <c r="M42" s="41">
        <f t="shared" si="5"/>
        <v>23.506256268960836</v>
      </c>
    </row>
    <row r="43" spans="1:13" ht="75">
      <c r="A43" s="5">
        <v>6</v>
      </c>
      <c r="B43" s="17" t="s">
        <v>34</v>
      </c>
      <c r="C43" s="17">
        <v>2003</v>
      </c>
      <c r="D43" s="17">
        <v>2003</v>
      </c>
      <c r="E43" s="17">
        <v>2003</v>
      </c>
      <c r="F43" s="17">
        <v>3</v>
      </c>
      <c r="G43" s="17" t="s">
        <v>36</v>
      </c>
      <c r="H43" s="17" t="s">
        <v>37</v>
      </c>
      <c r="I43" s="17" t="s">
        <v>38</v>
      </c>
      <c r="J43" s="41">
        <v>122.76000213623047</v>
      </c>
      <c r="K43" s="5">
        <v>4</v>
      </c>
      <c r="L43" s="41">
        <f t="shared" si="4"/>
        <v>126.76000213623047</v>
      </c>
      <c r="M43" s="41">
        <f t="shared" si="5"/>
        <v>24.776067236604511</v>
      </c>
    </row>
    <row r="44" spans="1:13" ht="30">
      <c r="A44" s="5">
        <v>7</v>
      </c>
      <c r="B44" s="17" t="s">
        <v>170</v>
      </c>
      <c r="C44" s="17">
        <v>2001</v>
      </c>
      <c r="D44" s="17">
        <v>2001</v>
      </c>
      <c r="E44" s="17">
        <v>2001</v>
      </c>
      <c r="F44" s="17">
        <v>1</v>
      </c>
      <c r="G44" s="17" t="s">
        <v>67</v>
      </c>
      <c r="H44" s="17" t="s">
        <v>171</v>
      </c>
      <c r="I44" s="17" t="s">
        <v>172</v>
      </c>
      <c r="J44" s="41">
        <v>140.28999328613281</v>
      </c>
      <c r="K44" s="5">
        <v>2</v>
      </c>
      <c r="L44" s="41">
        <f t="shared" si="4"/>
        <v>142.28999328613281</v>
      </c>
      <c r="M44" s="41">
        <f t="shared" si="5"/>
        <v>40.062996766800815</v>
      </c>
    </row>
    <row r="45" spans="1:13" ht="60">
      <c r="A45" s="5">
        <v>8</v>
      </c>
      <c r="B45" s="17" t="s">
        <v>180</v>
      </c>
      <c r="C45" s="17">
        <v>2001</v>
      </c>
      <c r="D45" s="17">
        <v>2001</v>
      </c>
      <c r="E45" s="17">
        <v>2001</v>
      </c>
      <c r="F45" s="17">
        <v>1</v>
      </c>
      <c r="G45" s="17" t="s">
        <v>71</v>
      </c>
      <c r="H45" s="17" t="s">
        <v>72</v>
      </c>
      <c r="I45" s="17" t="s">
        <v>707</v>
      </c>
      <c r="J45" s="41">
        <v>145.53999328613281</v>
      </c>
      <c r="K45" s="5">
        <v>8</v>
      </c>
      <c r="L45" s="41">
        <f t="shared" si="4"/>
        <v>153.53999328613281</v>
      </c>
      <c r="M45" s="41">
        <f t="shared" si="5"/>
        <v>51.136921764870749</v>
      </c>
    </row>
    <row r="46" spans="1:13" ht="60">
      <c r="A46" s="5">
        <v>9</v>
      </c>
      <c r="B46" s="17" t="s">
        <v>122</v>
      </c>
      <c r="C46" s="17">
        <v>2003</v>
      </c>
      <c r="D46" s="17">
        <v>2003</v>
      </c>
      <c r="E46" s="17">
        <v>2003</v>
      </c>
      <c r="F46" s="17">
        <v>2</v>
      </c>
      <c r="G46" s="17" t="s">
        <v>25</v>
      </c>
      <c r="H46" s="17" t="s">
        <v>123</v>
      </c>
      <c r="I46" s="17" t="s">
        <v>116</v>
      </c>
      <c r="J46" s="41">
        <v>147.22000122070312</v>
      </c>
      <c r="K46" s="5">
        <v>8</v>
      </c>
      <c r="L46" s="41">
        <f t="shared" si="4"/>
        <v>155.22000122070312</v>
      </c>
      <c r="M46" s="41">
        <f t="shared" si="5"/>
        <v>52.790635708301323</v>
      </c>
    </row>
    <row r="47" spans="1:13" ht="45">
      <c r="A47" s="5">
        <v>10</v>
      </c>
      <c r="B47" s="17" t="s">
        <v>221</v>
      </c>
      <c r="C47" s="17">
        <v>2001</v>
      </c>
      <c r="D47" s="17">
        <v>2001</v>
      </c>
      <c r="E47" s="17">
        <v>2001</v>
      </c>
      <c r="F47" s="17" t="s">
        <v>18</v>
      </c>
      <c r="G47" s="17" t="s">
        <v>45</v>
      </c>
      <c r="H47" s="17" t="s">
        <v>96</v>
      </c>
      <c r="I47" s="17" t="s">
        <v>222</v>
      </c>
      <c r="J47" s="41">
        <v>122.31999969482422</v>
      </c>
      <c r="K47" s="5">
        <v>54</v>
      </c>
      <c r="L47" s="41">
        <f t="shared" si="4"/>
        <v>176.31999969482422</v>
      </c>
      <c r="M47" s="41">
        <f t="shared" si="5"/>
        <v>73.560395758239721</v>
      </c>
    </row>
    <row r="49" spans="1:13" ht="18.75">
      <c r="A49" s="21" t="s">
        <v>883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13">
      <c r="A50" s="28" t="s">
        <v>818</v>
      </c>
      <c r="B50" s="28" t="s">
        <v>1</v>
      </c>
      <c r="C50" s="28" t="s">
        <v>2</v>
      </c>
      <c r="D50" s="28" t="s">
        <v>493</v>
      </c>
      <c r="E50" s="28" t="s">
        <v>494</v>
      </c>
      <c r="F50" s="28" t="s">
        <v>3</v>
      </c>
      <c r="G50" s="28" t="s">
        <v>4</v>
      </c>
      <c r="H50" s="28" t="s">
        <v>5</v>
      </c>
      <c r="I50" s="28" t="s">
        <v>6</v>
      </c>
      <c r="J50" s="28" t="s">
        <v>821</v>
      </c>
      <c r="K50" s="28" t="s">
        <v>822</v>
      </c>
      <c r="L50" s="28" t="s">
        <v>823</v>
      </c>
      <c r="M50" s="28" t="s">
        <v>826</v>
      </c>
    </row>
    <row r="51" spans="1:1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30">
      <c r="A52" s="38">
        <v>1</v>
      </c>
      <c r="B52" s="39" t="s">
        <v>291</v>
      </c>
      <c r="C52" s="39">
        <v>2000</v>
      </c>
      <c r="D52" s="39">
        <v>2000</v>
      </c>
      <c r="E52" s="39">
        <v>2000</v>
      </c>
      <c r="F52" s="39" t="s">
        <v>18</v>
      </c>
      <c r="G52" s="39" t="s">
        <v>292</v>
      </c>
      <c r="H52" s="39" t="s">
        <v>293</v>
      </c>
      <c r="I52" s="39" t="s">
        <v>294</v>
      </c>
      <c r="J52" s="40">
        <v>99.330001831054688</v>
      </c>
      <c r="K52" s="38">
        <v>0</v>
      </c>
      <c r="L52" s="40">
        <f t="shared" ref="L52:L61" si="6">J52+K52</f>
        <v>99.330001831054688</v>
      </c>
      <c r="M52" s="40">
        <f t="shared" ref="M52:M61" si="7">IF( AND(ISNUMBER(L$52),ISNUMBER(L52)),(L52-L$52)/L$52*100,"")</f>
        <v>0</v>
      </c>
    </row>
    <row r="53" spans="1:13" ht="45">
      <c r="A53" s="5">
        <v>2</v>
      </c>
      <c r="B53" s="17" t="s">
        <v>398</v>
      </c>
      <c r="C53" s="17">
        <v>2001</v>
      </c>
      <c r="D53" s="17">
        <v>2001</v>
      </c>
      <c r="E53" s="17">
        <v>2001</v>
      </c>
      <c r="F53" s="17" t="s">
        <v>18</v>
      </c>
      <c r="G53" s="17" t="s">
        <v>71</v>
      </c>
      <c r="H53" s="17" t="s">
        <v>72</v>
      </c>
      <c r="I53" s="17" t="s">
        <v>73</v>
      </c>
      <c r="J53" s="41">
        <v>102.27999877929687</v>
      </c>
      <c r="K53" s="5">
        <v>2</v>
      </c>
      <c r="L53" s="41">
        <f t="shared" si="6"/>
        <v>104.27999877929687</v>
      </c>
      <c r="M53" s="41">
        <f t="shared" si="7"/>
        <v>4.9833855401124261</v>
      </c>
    </row>
    <row r="54" spans="1:13" ht="75">
      <c r="A54" s="5">
        <v>3</v>
      </c>
      <c r="B54" s="17" t="s">
        <v>441</v>
      </c>
      <c r="C54" s="17">
        <v>2002</v>
      </c>
      <c r="D54" s="17">
        <v>2002</v>
      </c>
      <c r="E54" s="17">
        <v>2002</v>
      </c>
      <c r="F54" s="17" t="s">
        <v>18</v>
      </c>
      <c r="G54" s="17" t="s">
        <v>30</v>
      </c>
      <c r="H54" s="17" t="s">
        <v>31</v>
      </c>
      <c r="I54" s="17" t="s">
        <v>32</v>
      </c>
      <c r="J54" s="41">
        <v>104.65000152587891</v>
      </c>
      <c r="K54" s="5">
        <v>0</v>
      </c>
      <c r="L54" s="41">
        <f t="shared" si="6"/>
        <v>104.65000152587891</v>
      </c>
      <c r="M54" s="41">
        <f t="shared" si="7"/>
        <v>5.3558840196869557</v>
      </c>
    </row>
    <row r="55" spans="1:13" ht="45">
      <c r="A55" s="5">
        <v>4</v>
      </c>
      <c r="B55" s="17" t="s">
        <v>434</v>
      </c>
      <c r="C55" s="17">
        <v>2001</v>
      </c>
      <c r="D55" s="17">
        <v>2001</v>
      </c>
      <c r="E55" s="17">
        <v>2001</v>
      </c>
      <c r="F55" s="17" t="s">
        <v>18</v>
      </c>
      <c r="G55" s="17" t="s">
        <v>302</v>
      </c>
      <c r="H55" s="17" t="s">
        <v>435</v>
      </c>
      <c r="I55" s="17" t="s">
        <v>304</v>
      </c>
      <c r="J55" s="41">
        <v>100.31999969482422</v>
      </c>
      <c r="K55" s="5">
        <v>6</v>
      </c>
      <c r="L55" s="41">
        <f t="shared" si="6"/>
        <v>106.31999969482422</v>
      </c>
      <c r="M55" s="41">
        <f t="shared" si="7"/>
        <v>7.0371466172511106</v>
      </c>
    </row>
    <row r="56" spans="1:13" ht="45">
      <c r="A56" s="5">
        <v>5</v>
      </c>
      <c r="B56" s="17" t="s">
        <v>319</v>
      </c>
      <c r="C56" s="17">
        <v>2000</v>
      </c>
      <c r="D56" s="17">
        <v>2000</v>
      </c>
      <c r="E56" s="17">
        <v>2000</v>
      </c>
      <c r="F56" s="17">
        <v>2</v>
      </c>
      <c r="G56" s="17" t="s">
        <v>36</v>
      </c>
      <c r="H56" s="17" t="s">
        <v>139</v>
      </c>
      <c r="I56" s="17" t="s">
        <v>320</v>
      </c>
      <c r="J56" s="41">
        <v>103.58999633789062</v>
      </c>
      <c r="K56" s="5">
        <v>4</v>
      </c>
      <c r="L56" s="41">
        <f t="shared" si="6"/>
        <v>107.58999633789062</v>
      </c>
      <c r="M56" s="41">
        <f t="shared" si="7"/>
        <v>8.3157096089507156</v>
      </c>
    </row>
    <row r="57" spans="1:13" ht="45">
      <c r="A57" s="5">
        <v>6</v>
      </c>
      <c r="B57" s="17" t="s">
        <v>238</v>
      </c>
      <c r="C57" s="17">
        <v>2000</v>
      </c>
      <c r="D57" s="17">
        <v>2000</v>
      </c>
      <c r="E57" s="17">
        <v>2000</v>
      </c>
      <c r="F57" s="17">
        <v>1</v>
      </c>
      <c r="G57" s="17" t="s">
        <v>50</v>
      </c>
      <c r="H57" s="17" t="s">
        <v>80</v>
      </c>
      <c r="I57" s="17" t="s">
        <v>81</v>
      </c>
      <c r="J57" s="41">
        <v>106.20999908447266</v>
      </c>
      <c r="K57" s="5">
        <v>6</v>
      </c>
      <c r="L57" s="41">
        <f t="shared" si="6"/>
        <v>112.20999908447266</v>
      </c>
      <c r="M57" s="41">
        <f t="shared" si="7"/>
        <v>12.966875079016807</v>
      </c>
    </row>
    <row r="58" spans="1:13" ht="30">
      <c r="A58" s="5">
        <v>7</v>
      </c>
      <c r="B58" s="17" t="s">
        <v>174</v>
      </c>
      <c r="C58" s="17">
        <v>2000</v>
      </c>
      <c r="D58" s="17">
        <v>2000</v>
      </c>
      <c r="E58" s="17">
        <v>2000</v>
      </c>
      <c r="F58" s="17">
        <v>1</v>
      </c>
      <c r="G58" s="17" t="s">
        <v>105</v>
      </c>
      <c r="H58" s="17" t="s">
        <v>175</v>
      </c>
      <c r="I58" s="17" t="s">
        <v>176</v>
      </c>
      <c r="J58" s="41">
        <v>111.30999755859375</v>
      </c>
      <c r="K58" s="5">
        <v>2</v>
      </c>
      <c r="L58" s="41">
        <f t="shared" si="6"/>
        <v>113.30999755859375</v>
      </c>
      <c r="M58" s="41">
        <f t="shared" si="7"/>
        <v>14.074293234502221</v>
      </c>
    </row>
    <row r="59" spans="1:13" ht="30">
      <c r="A59" s="5">
        <v>8</v>
      </c>
      <c r="B59" s="17" t="s">
        <v>205</v>
      </c>
      <c r="C59" s="17">
        <v>2000</v>
      </c>
      <c r="D59" s="17">
        <v>2000</v>
      </c>
      <c r="E59" s="17">
        <v>2000</v>
      </c>
      <c r="F59" s="17">
        <v>1</v>
      </c>
      <c r="G59" s="17" t="s">
        <v>105</v>
      </c>
      <c r="H59" s="17" t="s">
        <v>175</v>
      </c>
      <c r="I59" s="17" t="s">
        <v>176</v>
      </c>
      <c r="J59" s="41">
        <v>111.41999816894531</v>
      </c>
      <c r="K59" s="5">
        <v>6</v>
      </c>
      <c r="L59" s="41">
        <f t="shared" si="6"/>
        <v>117.41999816894531</v>
      </c>
      <c r="M59" s="41">
        <f t="shared" si="7"/>
        <v>18.21201651506961</v>
      </c>
    </row>
    <row r="60" spans="1:13" ht="45">
      <c r="A60" s="5">
        <v>9</v>
      </c>
      <c r="B60" s="17" t="s">
        <v>75</v>
      </c>
      <c r="C60" s="17">
        <v>2002</v>
      </c>
      <c r="D60" s="17">
        <v>2002</v>
      </c>
      <c r="E60" s="17">
        <v>2002</v>
      </c>
      <c r="F60" s="17">
        <v>1</v>
      </c>
      <c r="G60" s="17" t="s">
        <v>55</v>
      </c>
      <c r="H60" s="17" t="s">
        <v>76</v>
      </c>
      <c r="I60" s="17" t="s">
        <v>77</v>
      </c>
      <c r="J60" s="41">
        <v>118.23999786376953</v>
      </c>
      <c r="K60" s="5">
        <v>6</v>
      </c>
      <c r="L60" s="41">
        <f t="shared" si="6"/>
        <v>124.23999786376953</v>
      </c>
      <c r="M60" s="41">
        <f t="shared" si="7"/>
        <v>25.078018296106531</v>
      </c>
    </row>
    <row r="61" spans="1:13" ht="60">
      <c r="A61" s="5">
        <v>10</v>
      </c>
      <c r="B61" s="17" t="s">
        <v>383</v>
      </c>
      <c r="C61" s="17">
        <v>2003</v>
      </c>
      <c r="D61" s="17">
        <v>2003</v>
      </c>
      <c r="E61" s="17">
        <v>2003</v>
      </c>
      <c r="F61" s="17">
        <v>2</v>
      </c>
      <c r="G61" s="17" t="s">
        <v>25</v>
      </c>
      <c r="H61" s="17" t="s">
        <v>123</v>
      </c>
      <c r="I61" s="17" t="s">
        <v>116</v>
      </c>
      <c r="J61" s="41">
        <v>121.52999877929687</v>
      </c>
      <c r="K61" s="5">
        <v>14</v>
      </c>
      <c r="L61" s="41">
        <f t="shared" si="6"/>
        <v>135.52999877929687</v>
      </c>
      <c r="M61" s="41">
        <f t="shared" si="7"/>
        <v>36.444172234903313</v>
      </c>
    </row>
    <row r="63" spans="1:13" ht="18.75">
      <c r="A63" s="21" t="s">
        <v>885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3">
      <c r="A64" s="28" t="s">
        <v>818</v>
      </c>
      <c r="B64" s="28" t="s">
        <v>1</v>
      </c>
      <c r="C64" s="28" t="s">
        <v>2</v>
      </c>
      <c r="D64" s="28" t="s">
        <v>493</v>
      </c>
      <c r="E64" s="28" t="s">
        <v>494</v>
      </c>
      <c r="F64" s="28" t="s">
        <v>3</v>
      </c>
      <c r="G64" s="28" t="s">
        <v>4</v>
      </c>
      <c r="H64" s="28" t="s">
        <v>5</v>
      </c>
      <c r="I64" s="28" t="s">
        <v>6</v>
      </c>
      <c r="J64" s="28" t="s">
        <v>821</v>
      </c>
      <c r="K64" s="28" t="s">
        <v>822</v>
      </c>
      <c r="L64" s="28" t="s">
        <v>823</v>
      </c>
      <c r="M64" s="28" t="s">
        <v>826</v>
      </c>
    </row>
    <row r="65" spans="1:1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90">
      <c r="A66" s="38">
        <v>1</v>
      </c>
      <c r="B66" s="39" t="s">
        <v>414</v>
      </c>
      <c r="C66" s="39">
        <v>2001</v>
      </c>
      <c r="D66" s="39">
        <v>2001</v>
      </c>
      <c r="E66" s="39">
        <v>2001</v>
      </c>
      <c r="F66" s="39" t="s">
        <v>18</v>
      </c>
      <c r="G66" s="39" t="s">
        <v>415</v>
      </c>
      <c r="H66" s="39" t="s">
        <v>416</v>
      </c>
      <c r="I66" s="39" t="s">
        <v>417</v>
      </c>
      <c r="J66" s="40">
        <v>107.94999694824219</v>
      </c>
      <c r="K66" s="38">
        <v>2</v>
      </c>
      <c r="L66" s="40">
        <f t="shared" ref="L66:L73" si="8">J66+K66</f>
        <v>109.94999694824219</v>
      </c>
      <c r="M66" s="40">
        <f t="shared" ref="M66:M73" si="9">IF( AND(ISNUMBER(L$66),ISNUMBER(L66)),(L66-L$66)/L$66*100,"")</f>
        <v>0</v>
      </c>
    </row>
    <row r="67" spans="1:13" ht="30">
      <c r="A67" s="5">
        <v>2</v>
      </c>
      <c r="B67" s="17" t="s">
        <v>170</v>
      </c>
      <c r="C67" s="17">
        <v>2001</v>
      </c>
      <c r="D67" s="17">
        <v>2001</v>
      </c>
      <c r="E67" s="17">
        <v>2001</v>
      </c>
      <c r="F67" s="17">
        <v>1</v>
      </c>
      <c r="G67" s="17" t="s">
        <v>67</v>
      </c>
      <c r="H67" s="17" t="s">
        <v>171</v>
      </c>
      <c r="I67" s="17" t="s">
        <v>172</v>
      </c>
      <c r="J67" s="41">
        <v>122.93000030517578</v>
      </c>
      <c r="K67" s="5">
        <v>10</v>
      </c>
      <c r="L67" s="41">
        <f t="shared" si="8"/>
        <v>132.93000030517578</v>
      </c>
      <c r="M67" s="41">
        <f t="shared" si="9"/>
        <v>20.900412910198799</v>
      </c>
    </row>
    <row r="68" spans="1:13" ht="30">
      <c r="A68" s="5">
        <v>3</v>
      </c>
      <c r="B68" s="17" t="s">
        <v>322</v>
      </c>
      <c r="C68" s="17">
        <v>2002</v>
      </c>
      <c r="D68" s="17">
        <v>2002</v>
      </c>
      <c r="E68" s="17">
        <v>2002</v>
      </c>
      <c r="F68" s="17">
        <v>1</v>
      </c>
      <c r="G68" s="17" t="s">
        <v>60</v>
      </c>
      <c r="H68" s="17" t="s">
        <v>171</v>
      </c>
      <c r="I68" s="17" t="s">
        <v>172</v>
      </c>
      <c r="J68" s="41">
        <v>133.52000427246094</v>
      </c>
      <c r="K68" s="5">
        <v>2</v>
      </c>
      <c r="L68" s="41">
        <f t="shared" si="8"/>
        <v>135.52000427246094</v>
      </c>
      <c r="M68" s="41">
        <f t="shared" si="9"/>
        <v>23.256032773020962</v>
      </c>
    </row>
    <row r="69" spans="1:13" ht="30">
      <c r="A69" s="5">
        <v>4</v>
      </c>
      <c r="B69" s="17" t="s">
        <v>324</v>
      </c>
      <c r="C69" s="17">
        <v>2003</v>
      </c>
      <c r="D69" s="17">
        <v>2003</v>
      </c>
      <c r="E69" s="17">
        <v>2003</v>
      </c>
      <c r="F69" s="17" t="s">
        <v>18</v>
      </c>
      <c r="G69" s="17" t="s">
        <v>50</v>
      </c>
      <c r="H69" s="17" t="s">
        <v>51</v>
      </c>
      <c r="I69" s="17" t="s">
        <v>81</v>
      </c>
      <c r="J69" s="41">
        <v>136.41000366210937</v>
      </c>
      <c r="K69" s="5">
        <v>2</v>
      </c>
      <c r="L69" s="41">
        <f t="shared" si="8"/>
        <v>138.41000366210937</v>
      </c>
      <c r="M69" s="41">
        <f t="shared" si="9"/>
        <v>25.884499776079515</v>
      </c>
    </row>
    <row r="70" spans="1:13" ht="45">
      <c r="A70" s="5">
        <v>5</v>
      </c>
      <c r="B70" s="17" t="s">
        <v>477</v>
      </c>
      <c r="C70" s="17">
        <v>2001</v>
      </c>
      <c r="D70" s="17">
        <v>2001</v>
      </c>
      <c r="E70" s="17">
        <v>2001</v>
      </c>
      <c r="F70" s="17" t="s">
        <v>18</v>
      </c>
      <c r="G70" s="17" t="s">
        <v>50</v>
      </c>
      <c r="H70" s="17" t="s">
        <v>80</v>
      </c>
      <c r="I70" s="17" t="s">
        <v>81</v>
      </c>
      <c r="J70" s="41">
        <v>139.77000427246094</v>
      </c>
      <c r="K70" s="5">
        <v>0</v>
      </c>
      <c r="L70" s="41">
        <f t="shared" si="8"/>
        <v>139.77000427246094</v>
      </c>
      <c r="M70" s="41">
        <f t="shared" si="9"/>
        <v>27.121426240926777</v>
      </c>
    </row>
    <row r="71" spans="1:13" ht="90">
      <c r="A71" s="5">
        <v>6</v>
      </c>
      <c r="B71" s="17" t="s">
        <v>280</v>
      </c>
      <c r="C71" s="17">
        <v>2003</v>
      </c>
      <c r="D71" s="17">
        <v>2003</v>
      </c>
      <c r="E71" s="17">
        <v>2003</v>
      </c>
      <c r="F71" s="17">
        <v>1</v>
      </c>
      <c r="G71" s="17" t="s">
        <v>19</v>
      </c>
      <c r="H71" s="17" t="s">
        <v>151</v>
      </c>
      <c r="I71" s="17" t="s">
        <v>152</v>
      </c>
      <c r="J71" s="41">
        <v>142.57000732421875</v>
      </c>
      <c r="K71" s="5">
        <v>4</v>
      </c>
      <c r="L71" s="41">
        <f t="shared" si="8"/>
        <v>146.57000732421875</v>
      </c>
      <c r="M71" s="41">
        <f t="shared" si="9"/>
        <v>33.306058565163084</v>
      </c>
    </row>
    <row r="72" spans="1:13" ht="45">
      <c r="A72" s="5">
        <v>7</v>
      </c>
      <c r="B72" s="17" t="s">
        <v>93</v>
      </c>
      <c r="C72" s="17">
        <v>2002</v>
      </c>
      <c r="D72" s="17">
        <v>2002</v>
      </c>
      <c r="E72" s="17">
        <v>2002</v>
      </c>
      <c r="F72" s="17" t="s">
        <v>18</v>
      </c>
      <c r="G72" s="17" t="s">
        <v>55</v>
      </c>
      <c r="H72" s="17" t="s">
        <v>76</v>
      </c>
      <c r="I72" s="17" t="s">
        <v>57</v>
      </c>
      <c r="J72" s="41">
        <v>148.35000610351562</v>
      </c>
      <c r="K72" s="5">
        <v>6</v>
      </c>
      <c r="L72" s="41">
        <f t="shared" si="8"/>
        <v>154.35000610351562</v>
      </c>
      <c r="M72" s="41">
        <f t="shared" si="9"/>
        <v>40.382001262059404</v>
      </c>
    </row>
    <row r="73" spans="1:13" ht="45">
      <c r="A73" s="5">
        <v>8</v>
      </c>
      <c r="B73" s="17" t="s">
        <v>228</v>
      </c>
      <c r="C73" s="17">
        <v>2002</v>
      </c>
      <c r="D73" s="17">
        <v>2002</v>
      </c>
      <c r="E73" s="17">
        <v>2002</v>
      </c>
      <c r="F73" s="17">
        <v>3</v>
      </c>
      <c r="G73" s="17" t="s">
        <v>55</v>
      </c>
      <c r="H73" s="17" t="s">
        <v>76</v>
      </c>
      <c r="I73" s="17" t="s">
        <v>57</v>
      </c>
      <c r="J73" s="41">
        <v>199.75999450683594</v>
      </c>
      <c r="K73" s="5">
        <v>16</v>
      </c>
      <c r="L73" s="41">
        <f t="shared" si="8"/>
        <v>215.75999450683594</v>
      </c>
      <c r="M73" s="41">
        <f t="shared" si="9"/>
        <v>96.234652565204442</v>
      </c>
    </row>
  </sheetData>
  <mergeCells count="76">
    <mergeCell ref="L64:L65"/>
    <mergeCell ref="M64:M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49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21">
      <c r="A4" s="24" t="s">
        <v>889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23.25">
      <c r="A5" s="25" t="s">
        <v>887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7" spans="1:32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32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 t="s">
        <v>821</v>
      </c>
      <c r="AD8" s="28" t="s">
        <v>822</v>
      </c>
      <c r="AE8" s="28" t="s">
        <v>823</v>
      </c>
      <c r="AF8" s="28" t="s">
        <v>826</v>
      </c>
    </row>
    <row r="9" spans="1:3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45">
      <c r="A10" s="38">
        <v>1</v>
      </c>
      <c r="B10" s="39" t="s">
        <v>353</v>
      </c>
      <c r="C10" s="39">
        <v>2000</v>
      </c>
      <c r="D10" s="39">
        <v>2000</v>
      </c>
      <c r="E10" s="39">
        <v>2000</v>
      </c>
      <c r="F10" s="39" t="s">
        <v>18</v>
      </c>
      <c r="G10" s="39" t="s">
        <v>105</v>
      </c>
      <c r="H10" s="39" t="s">
        <v>106</v>
      </c>
      <c r="I10" s="39" t="s">
        <v>354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40">
        <v>89.160003662109375</v>
      </c>
      <c r="AD10" s="38">
        <f t="shared" ref="AD10:AD49" si="0">SUM(J10:AB10)</f>
        <v>0</v>
      </c>
      <c r="AE10" s="40">
        <f t="shared" ref="AE10:AE49" si="1">AC10+AD10</f>
        <v>89.160003662109375</v>
      </c>
      <c r="AF10" s="40">
        <f t="shared" ref="AF10:AF49" si="2">IF( AND(ISNUMBER(AE$10),ISNUMBER(AE10)),(AE10-AE$10)/AE$10*100,"")</f>
        <v>0</v>
      </c>
    </row>
    <row r="11" spans="1:32" ht="45">
      <c r="A11" s="5">
        <v>2</v>
      </c>
      <c r="B11" s="17" t="s">
        <v>95</v>
      </c>
      <c r="C11" s="17">
        <v>2001</v>
      </c>
      <c r="D11" s="17">
        <v>2001</v>
      </c>
      <c r="E11" s="17">
        <v>2001</v>
      </c>
      <c r="F11" s="17">
        <v>1</v>
      </c>
      <c r="G11" s="17" t="s">
        <v>45</v>
      </c>
      <c r="H11" s="17" t="s">
        <v>96</v>
      </c>
      <c r="I11" s="17" t="s">
        <v>97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1">
        <v>91.30999755859375</v>
      </c>
      <c r="AD11" s="5">
        <f t="shared" si="0"/>
        <v>0</v>
      </c>
      <c r="AE11" s="41">
        <f t="shared" si="1"/>
        <v>91.30999755859375</v>
      </c>
      <c r="AF11" s="41">
        <f t="shared" si="2"/>
        <v>2.4113882998841389</v>
      </c>
    </row>
    <row r="12" spans="1:32" ht="30">
      <c r="A12" s="5">
        <v>3</v>
      </c>
      <c r="B12" s="17" t="s">
        <v>278</v>
      </c>
      <c r="C12" s="17">
        <v>2000</v>
      </c>
      <c r="D12" s="17">
        <v>2000</v>
      </c>
      <c r="E12" s="17">
        <v>2000</v>
      </c>
      <c r="F12" s="17" t="s">
        <v>18</v>
      </c>
      <c r="G12" s="17" t="s">
        <v>36</v>
      </c>
      <c r="H12" s="17" t="s">
        <v>139</v>
      </c>
      <c r="I12" s="17" t="s">
        <v>390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1">
        <v>91.370002746582031</v>
      </c>
      <c r="AD12" s="5">
        <f t="shared" si="0"/>
        <v>0</v>
      </c>
      <c r="AE12" s="41">
        <f t="shared" si="1"/>
        <v>91.370002746582031</v>
      </c>
      <c r="AF12" s="41">
        <f t="shared" si="2"/>
        <v>2.4786888668689535</v>
      </c>
    </row>
    <row r="13" spans="1:32" ht="75">
      <c r="A13" s="5">
        <v>4</v>
      </c>
      <c r="B13" s="17" t="s">
        <v>264</v>
      </c>
      <c r="C13" s="17">
        <v>2001</v>
      </c>
      <c r="D13" s="17">
        <v>2001</v>
      </c>
      <c r="E13" s="17">
        <v>2001</v>
      </c>
      <c r="F13" s="17">
        <v>1</v>
      </c>
      <c r="G13" s="17" t="s">
        <v>30</v>
      </c>
      <c r="H13" s="17" t="s">
        <v>31</v>
      </c>
      <c r="I13" s="17" t="s">
        <v>32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1">
        <v>91.989997863769531</v>
      </c>
      <c r="AD13" s="5">
        <f t="shared" si="0"/>
        <v>2</v>
      </c>
      <c r="AE13" s="41">
        <f t="shared" si="1"/>
        <v>93.989997863769531</v>
      </c>
      <c r="AF13" s="41">
        <f t="shared" si="2"/>
        <v>5.4172207304571645</v>
      </c>
    </row>
    <row r="14" spans="1:32" ht="75">
      <c r="A14" s="5">
        <v>5</v>
      </c>
      <c r="B14" s="17" t="s">
        <v>381</v>
      </c>
      <c r="C14" s="17">
        <v>2003</v>
      </c>
      <c r="D14" s="17">
        <v>2003</v>
      </c>
      <c r="E14" s="17">
        <v>2003</v>
      </c>
      <c r="F14" s="17" t="s">
        <v>18</v>
      </c>
      <c r="G14" s="17" t="s">
        <v>36</v>
      </c>
      <c r="H14" s="17" t="s">
        <v>37</v>
      </c>
      <c r="I14" s="17" t="s">
        <v>38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1">
        <v>94.839996337890625</v>
      </c>
      <c r="AD14" s="5">
        <f t="shared" si="0"/>
        <v>0</v>
      </c>
      <c r="AE14" s="41">
        <f t="shared" si="1"/>
        <v>94.839996337890625</v>
      </c>
      <c r="AF14" s="41">
        <f t="shared" si="2"/>
        <v>6.3705612858729568</v>
      </c>
    </row>
    <row r="15" spans="1:32" ht="45">
      <c r="A15" s="5">
        <v>6</v>
      </c>
      <c r="B15" s="17" t="s">
        <v>360</v>
      </c>
      <c r="C15" s="17">
        <v>2000</v>
      </c>
      <c r="D15" s="17">
        <v>2000</v>
      </c>
      <c r="E15" s="17">
        <v>2000</v>
      </c>
      <c r="F15" s="17">
        <v>1</v>
      </c>
      <c r="G15" s="17" t="s">
        <v>105</v>
      </c>
      <c r="H15" s="17" t="s">
        <v>106</v>
      </c>
      <c r="I15" s="17" t="s">
        <v>354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1">
        <v>95.19000244140625</v>
      </c>
      <c r="AD15" s="5">
        <f t="shared" si="0"/>
        <v>0</v>
      </c>
      <c r="AE15" s="41">
        <f t="shared" si="1"/>
        <v>95.19000244140625</v>
      </c>
      <c r="AF15" s="41">
        <f t="shared" si="2"/>
        <v>6.7631208295468745</v>
      </c>
    </row>
    <row r="16" spans="1:32" ht="45">
      <c r="A16" s="5">
        <v>7</v>
      </c>
      <c r="B16" s="17" t="s">
        <v>75</v>
      </c>
      <c r="C16" s="17">
        <v>2002</v>
      </c>
      <c r="D16" s="17">
        <v>2002</v>
      </c>
      <c r="E16" s="17">
        <v>2002</v>
      </c>
      <c r="F16" s="17">
        <v>1</v>
      </c>
      <c r="G16" s="17" t="s">
        <v>55</v>
      </c>
      <c r="H16" s="17" t="s">
        <v>76</v>
      </c>
      <c r="I16" s="17" t="s">
        <v>77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1">
        <v>91.819999694824219</v>
      </c>
      <c r="AD16" s="5">
        <f t="shared" si="0"/>
        <v>4</v>
      </c>
      <c r="AE16" s="41">
        <f t="shared" si="1"/>
        <v>95.819999694824219</v>
      </c>
      <c r="AF16" s="41">
        <f t="shared" si="2"/>
        <v>7.4697126056143999</v>
      </c>
    </row>
    <row r="17" spans="1:32" ht="45">
      <c r="A17" s="5">
        <v>8</v>
      </c>
      <c r="B17" s="17" t="s">
        <v>356</v>
      </c>
      <c r="C17" s="17">
        <v>2000</v>
      </c>
      <c r="D17" s="17">
        <v>2000</v>
      </c>
      <c r="E17" s="17">
        <v>2000</v>
      </c>
      <c r="F17" s="17">
        <v>1</v>
      </c>
      <c r="G17" s="17" t="s">
        <v>85</v>
      </c>
      <c r="H17" s="17" t="s">
        <v>90</v>
      </c>
      <c r="I17" s="17" t="s">
        <v>91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41">
        <v>95.910003662109375</v>
      </c>
      <c r="AD17" s="5">
        <f t="shared" si="0"/>
        <v>0</v>
      </c>
      <c r="AE17" s="41">
        <f t="shared" si="1"/>
        <v>95.910003662109375</v>
      </c>
      <c r="AF17" s="41">
        <f t="shared" si="2"/>
        <v>7.5706591776067516</v>
      </c>
    </row>
    <row r="18" spans="1:32" ht="45">
      <c r="A18" s="5">
        <v>9</v>
      </c>
      <c r="B18" s="17" t="s">
        <v>400</v>
      </c>
      <c r="C18" s="17">
        <v>2000</v>
      </c>
      <c r="D18" s="17">
        <v>2000</v>
      </c>
      <c r="E18" s="17">
        <v>2000</v>
      </c>
      <c r="F18" s="17">
        <v>1</v>
      </c>
      <c r="G18" s="17" t="s">
        <v>45</v>
      </c>
      <c r="H18" s="17" t="s">
        <v>96</v>
      </c>
      <c r="I18" s="17" t="s">
        <v>222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</v>
      </c>
      <c r="U18" s="5">
        <v>0</v>
      </c>
      <c r="V18" s="5">
        <v>0</v>
      </c>
      <c r="W18" s="5">
        <v>2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41">
        <v>93.580001831054688</v>
      </c>
      <c r="AD18" s="5">
        <f t="shared" si="0"/>
        <v>4</v>
      </c>
      <c r="AE18" s="41">
        <f t="shared" si="1"/>
        <v>97.580001831054688</v>
      </c>
      <c r="AF18" s="41">
        <f t="shared" si="2"/>
        <v>9.443694283430796</v>
      </c>
    </row>
    <row r="19" spans="1:32" ht="45">
      <c r="A19" s="5">
        <v>10</v>
      </c>
      <c r="B19" s="17" t="s">
        <v>238</v>
      </c>
      <c r="C19" s="17">
        <v>2000</v>
      </c>
      <c r="D19" s="17">
        <v>2000</v>
      </c>
      <c r="E19" s="17">
        <v>2000</v>
      </c>
      <c r="F19" s="17">
        <v>1</v>
      </c>
      <c r="G19" s="17" t="s">
        <v>50</v>
      </c>
      <c r="H19" s="17" t="s">
        <v>80</v>
      </c>
      <c r="I19" s="17" t="s">
        <v>81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1">
        <v>96.080001831054688</v>
      </c>
      <c r="AD19" s="5">
        <f t="shared" si="0"/>
        <v>2</v>
      </c>
      <c r="AE19" s="41">
        <f t="shared" si="1"/>
        <v>98.080001831054687</v>
      </c>
      <c r="AF19" s="41">
        <f t="shared" si="2"/>
        <v>10.004483852142409</v>
      </c>
    </row>
    <row r="20" spans="1:32" ht="30">
      <c r="A20" s="5">
        <v>11</v>
      </c>
      <c r="B20" s="17" t="s">
        <v>271</v>
      </c>
      <c r="C20" s="17">
        <v>2000</v>
      </c>
      <c r="D20" s="17">
        <v>2000</v>
      </c>
      <c r="E20" s="17">
        <v>2000</v>
      </c>
      <c r="F20" s="17" t="s">
        <v>18</v>
      </c>
      <c r="G20" s="17" t="s">
        <v>36</v>
      </c>
      <c r="H20" s="17" t="s">
        <v>139</v>
      </c>
      <c r="I20" s="17" t="s">
        <v>390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1">
        <v>98.139999389648438</v>
      </c>
      <c r="AD20" s="5">
        <f t="shared" si="0"/>
        <v>0</v>
      </c>
      <c r="AE20" s="41">
        <f t="shared" si="1"/>
        <v>98.139999389648438</v>
      </c>
      <c r="AF20" s="41">
        <f t="shared" si="2"/>
        <v>10.071775862157487</v>
      </c>
    </row>
    <row r="21" spans="1:32" ht="75">
      <c r="A21" s="5">
        <v>12</v>
      </c>
      <c r="B21" s="17" t="s">
        <v>29</v>
      </c>
      <c r="C21" s="17">
        <v>2002</v>
      </c>
      <c r="D21" s="17">
        <v>2002</v>
      </c>
      <c r="E21" s="17">
        <v>2002</v>
      </c>
      <c r="F21" s="17">
        <v>2</v>
      </c>
      <c r="G21" s="17" t="s">
        <v>30</v>
      </c>
      <c r="H21" s="17" t="s">
        <v>31</v>
      </c>
      <c r="I21" s="17" t="s">
        <v>32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41">
        <v>104.58000183105469</v>
      </c>
      <c r="AD21" s="5">
        <f t="shared" si="0"/>
        <v>0</v>
      </c>
      <c r="AE21" s="41">
        <f t="shared" si="1"/>
        <v>104.58000183105469</v>
      </c>
      <c r="AF21" s="41">
        <f t="shared" si="2"/>
        <v>17.294748245393354</v>
      </c>
    </row>
    <row r="22" spans="1:32" ht="45">
      <c r="A22" s="5">
        <v>13</v>
      </c>
      <c r="B22" s="17" t="s">
        <v>404</v>
      </c>
      <c r="C22" s="17">
        <v>2000</v>
      </c>
      <c r="D22" s="17">
        <v>2000</v>
      </c>
      <c r="E22" s="17">
        <v>2000</v>
      </c>
      <c r="F22" s="17">
        <v>1</v>
      </c>
      <c r="G22" s="17" t="s">
        <v>45</v>
      </c>
      <c r="H22" s="17" t="s">
        <v>96</v>
      </c>
      <c r="I22" s="17" t="s">
        <v>97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41">
        <v>103.05999755859375</v>
      </c>
      <c r="AD22" s="5">
        <f t="shared" si="0"/>
        <v>2</v>
      </c>
      <c r="AE22" s="41">
        <f t="shared" si="1"/>
        <v>105.05999755859375</v>
      </c>
      <c r="AF22" s="41">
        <f t="shared" si="2"/>
        <v>17.833101439453451</v>
      </c>
    </row>
    <row r="23" spans="1:32" ht="45">
      <c r="A23" s="5">
        <v>14</v>
      </c>
      <c r="B23" s="17" t="s">
        <v>109</v>
      </c>
      <c r="C23" s="17">
        <v>2000</v>
      </c>
      <c r="D23" s="17">
        <v>2000</v>
      </c>
      <c r="E23" s="17">
        <v>2000</v>
      </c>
      <c r="F23" s="17">
        <v>1</v>
      </c>
      <c r="G23" s="17" t="s">
        <v>105</v>
      </c>
      <c r="H23" s="17" t="s">
        <v>106</v>
      </c>
      <c r="I23" s="17" t="s">
        <v>107</v>
      </c>
      <c r="J23" s="5">
        <v>0</v>
      </c>
      <c r="K23" s="5">
        <v>0</v>
      </c>
      <c r="L23" s="5">
        <v>0</v>
      </c>
      <c r="M23" s="5">
        <v>2</v>
      </c>
      <c r="N23" s="5">
        <v>0</v>
      </c>
      <c r="O23" s="5">
        <v>0</v>
      </c>
      <c r="P23" s="5">
        <v>0</v>
      </c>
      <c r="Q23" s="5">
        <v>2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41">
        <v>99.339996337890625</v>
      </c>
      <c r="AD23" s="5">
        <f t="shared" si="0"/>
        <v>6</v>
      </c>
      <c r="AE23" s="41">
        <f t="shared" si="1"/>
        <v>105.33999633789062</v>
      </c>
      <c r="AF23" s="41">
        <f t="shared" si="2"/>
        <v>18.147142228816794</v>
      </c>
    </row>
    <row r="24" spans="1:32" ht="90">
      <c r="A24" s="5">
        <v>15</v>
      </c>
      <c r="B24" s="17" t="s">
        <v>178</v>
      </c>
      <c r="C24" s="17">
        <v>2003</v>
      </c>
      <c r="D24" s="17">
        <v>2003</v>
      </c>
      <c r="E24" s="17">
        <v>2003</v>
      </c>
      <c r="F24" s="17">
        <v>1</v>
      </c>
      <c r="G24" s="17" t="s">
        <v>12</v>
      </c>
      <c r="H24" s="17" t="s">
        <v>13</v>
      </c>
      <c r="I24" s="17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41">
        <v>104.41999816894531</v>
      </c>
      <c r="AD24" s="5">
        <f t="shared" si="0"/>
        <v>2</v>
      </c>
      <c r="AE24" s="41">
        <f t="shared" si="1"/>
        <v>106.41999816894531</v>
      </c>
      <c r="AF24" s="41">
        <f t="shared" si="2"/>
        <v>19.358449750906612</v>
      </c>
    </row>
    <row r="25" spans="1:32" ht="30">
      <c r="A25" s="5">
        <v>16</v>
      </c>
      <c r="B25" s="17" t="s">
        <v>306</v>
      </c>
      <c r="C25" s="17">
        <v>2001</v>
      </c>
      <c r="D25" s="17">
        <v>2001</v>
      </c>
      <c r="E25" s="17">
        <v>2001</v>
      </c>
      <c r="F25" s="17">
        <v>1</v>
      </c>
      <c r="G25" s="17" t="s">
        <v>67</v>
      </c>
      <c r="H25" s="17" t="s">
        <v>171</v>
      </c>
      <c r="I25" s="17" t="s">
        <v>172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2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41">
        <v>104.56999969482422</v>
      </c>
      <c r="AD25" s="5">
        <f t="shared" si="0"/>
        <v>2</v>
      </c>
      <c r="AE25" s="41">
        <f t="shared" si="1"/>
        <v>106.56999969482422</v>
      </c>
      <c r="AF25" s="41">
        <f t="shared" si="2"/>
        <v>19.526688332914041</v>
      </c>
    </row>
    <row r="26" spans="1:32" ht="45">
      <c r="A26" s="5">
        <v>17</v>
      </c>
      <c r="B26" s="17" t="s">
        <v>79</v>
      </c>
      <c r="C26" s="17">
        <v>2001</v>
      </c>
      <c r="D26" s="17">
        <v>2001</v>
      </c>
      <c r="E26" s="17">
        <v>2001</v>
      </c>
      <c r="F26" s="17">
        <v>1</v>
      </c>
      <c r="G26" s="17" t="s">
        <v>50</v>
      </c>
      <c r="H26" s="17" t="s">
        <v>80</v>
      </c>
      <c r="I26" s="17" t="s">
        <v>81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41">
        <v>106.62000274658203</v>
      </c>
      <c r="AD26" s="5">
        <f t="shared" si="0"/>
        <v>0</v>
      </c>
      <c r="AE26" s="41">
        <f t="shared" si="1"/>
        <v>106.62000274658203</v>
      </c>
      <c r="AF26" s="41">
        <f t="shared" si="2"/>
        <v>19.582770712573097</v>
      </c>
    </row>
    <row r="27" spans="1:32" ht="30">
      <c r="A27" s="5">
        <v>18</v>
      </c>
      <c r="B27" s="17" t="s">
        <v>392</v>
      </c>
      <c r="C27" s="17">
        <v>2002</v>
      </c>
      <c r="D27" s="17">
        <v>2002</v>
      </c>
      <c r="E27" s="17">
        <v>2002</v>
      </c>
      <c r="F27" s="17">
        <v>1</v>
      </c>
      <c r="G27" s="17" t="s">
        <v>60</v>
      </c>
      <c r="H27" s="17" t="s">
        <v>171</v>
      </c>
      <c r="I27" s="17" t="s">
        <v>172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41">
        <v>106.56999969482422</v>
      </c>
      <c r="AD27" s="5">
        <f t="shared" si="0"/>
        <v>2</v>
      </c>
      <c r="AE27" s="41">
        <f t="shared" si="1"/>
        <v>108.56999969482422</v>
      </c>
      <c r="AF27" s="41">
        <f t="shared" si="2"/>
        <v>21.769846607760488</v>
      </c>
    </row>
    <row r="28" spans="1:32" ht="30">
      <c r="A28" s="5">
        <v>19</v>
      </c>
      <c r="B28" s="17" t="s">
        <v>59</v>
      </c>
      <c r="C28" s="17">
        <v>2000</v>
      </c>
      <c r="D28" s="17">
        <v>2000</v>
      </c>
      <c r="E28" s="17">
        <v>2000</v>
      </c>
      <c r="F28" s="17">
        <v>1</v>
      </c>
      <c r="G28" s="17" t="s">
        <v>60</v>
      </c>
      <c r="H28" s="17" t="s">
        <v>61</v>
      </c>
      <c r="I28" s="17" t="s">
        <v>62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2</v>
      </c>
      <c r="Q28" s="5">
        <v>0</v>
      </c>
      <c r="R28" s="5">
        <v>0</v>
      </c>
      <c r="S28" s="5">
        <v>0</v>
      </c>
      <c r="T28" s="5">
        <v>0</v>
      </c>
      <c r="U28" s="5">
        <v>2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41">
        <v>104.73000335693359</v>
      </c>
      <c r="AD28" s="5">
        <f t="shared" si="0"/>
        <v>4</v>
      </c>
      <c r="AE28" s="41">
        <f t="shared" si="1"/>
        <v>108.73000335693359</v>
      </c>
      <c r="AF28" s="41">
        <f t="shared" si="2"/>
        <v>21.949303377093678</v>
      </c>
    </row>
    <row r="29" spans="1:32" ht="45">
      <c r="A29" s="5">
        <v>20</v>
      </c>
      <c r="B29" s="17" t="s">
        <v>362</v>
      </c>
      <c r="C29" s="17">
        <v>2002</v>
      </c>
      <c r="D29" s="17">
        <v>2002</v>
      </c>
      <c r="E29" s="17">
        <v>2002</v>
      </c>
      <c r="F29" s="17">
        <v>1</v>
      </c>
      <c r="G29" s="17" t="s">
        <v>105</v>
      </c>
      <c r="H29" s="17" t="s">
        <v>106</v>
      </c>
      <c r="I29" s="17" t="s">
        <v>354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41">
        <v>105.79000091552734</v>
      </c>
      <c r="AD29" s="5">
        <f t="shared" si="0"/>
        <v>4</v>
      </c>
      <c r="AE29" s="41">
        <f t="shared" si="1"/>
        <v>109.79000091552734</v>
      </c>
      <c r="AF29" s="41">
        <f t="shared" si="2"/>
        <v>23.138174524531976</v>
      </c>
    </row>
    <row r="30" spans="1:32" ht="90">
      <c r="A30" s="5">
        <v>21</v>
      </c>
      <c r="B30" s="17" t="s">
        <v>203</v>
      </c>
      <c r="C30" s="17">
        <v>2002</v>
      </c>
      <c r="D30" s="17">
        <v>2002</v>
      </c>
      <c r="E30" s="17">
        <v>2002</v>
      </c>
      <c r="F30" s="17">
        <v>1</v>
      </c>
      <c r="G30" s="17" t="s">
        <v>12</v>
      </c>
      <c r="H30" s="17" t="s">
        <v>13</v>
      </c>
      <c r="I30" s="17" t="s">
        <v>14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41">
        <v>112.94000244140625</v>
      </c>
      <c r="AD30" s="5">
        <f t="shared" si="0"/>
        <v>0</v>
      </c>
      <c r="AE30" s="41">
        <f t="shared" si="1"/>
        <v>112.94000244140625</v>
      </c>
      <c r="AF30" s="41">
        <f t="shared" si="2"/>
        <v>26.671150518809071</v>
      </c>
    </row>
    <row r="31" spans="1:32" ht="30">
      <c r="A31" s="5">
        <v>22</v>
      </c>
      <c r="B31" s="17" t="s">
        <v>377</v>
      </c>
      <c r="C31" s="17">
        <v>2000</v>
      </c>
      <c r="D31" s="17">
        <v>2000</v>
      </c>
      <c r="E31" s="17">
        <v>2000</v>
      </c>
      <c r="F31" s="17">
        <v>1</v>
      </c>
      <c r="G31" s="17" t="s">
        <v>297</v>
      </c>
      <c r="H31" s="17" t="s">
        <v>298</v>
      </c>
      <c r="I31" s="17" t="s">
        <v>299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2</v>
      </c>
      <c r="W31" s="5">
        <v>0</v>
      </c>
      <c r="X31" s="5">
        <v>0</v>
      </c>
      <c r="Y31" s="5">
        <v>0</v>
      </c>
      <c r="Z31" s="5">
        <v>2</v>
      </c>
      <c r="AA31" s="5">
        <v>0</v>
      </c>
      <c r="AB31" s="5">
        <v>0</v>
      </c>
      <c r="AC31" s="41">
        <v>105.23999786376953</v>
      </c>
      <c r="AD31" s="5">
        <f t="shared" si="0"/>
        <v>8</v>
      </c>
      <c r="AE31" s="41">
        <f t="shared" si="1"/>
        <v>113.23999786376953</v>
      </c>
      <c r="AF31" s="41">
        <f t="shared" si="2"/>
        <v>27.007619125854198</v>
      </c>
    </row>
    <row r="32" spans="1:32" ht="45">
      <c r="A32" s="5">
        <v>23</v>
      </c>
      <c r="B32" s="17" t="s">
        <v>336</v>
      </c>
      <c r="C32" s="17">
        <v>2002</v>
      </c>
      <c r="D32" s="17">
        <v>2002</v>
      </c>
      <c r="E32" s="17">
        <v>2002</v>
      </c>
      <c r="F32" s="17">
        <v>2</v>
      </c>
      <c r="G32" s="17" t="s">
        <v>85</v>
      </c>
      <c r="H32" s="17" t="s">
        <v>90</v>
      </c>
      <c r="I32" s="17" t="s">
        <v>337</v>
      </c>
      <c r="J32" s="5">
        <v>0</v>
      </c>
      <c r="K32" s="5">
        <v>0</v>
      </c>
      <c r="L32" s="5">
        <v>0</v>
      </c>
      <c r="M32" s="5">
        <v>2</v>
      </c>
      <c r="N32" s="5">
        <v>0</v>
      </c>
      <c r="O32" s="5">
        <v>2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41">
        <v>107.59999847412109</v>
      </c>
      <c r="AD32" s="5">
        <f t="shared" si="0"/>
        <v>6</v>
      </c>
      <c r="AE32" s="41">
        <f t="shared" si="1"/>
        <v>113.59999847412109</v>
      </c>
      <c r="AF32" s="41">
        <f t="shared" si="2"/>
        <v>27.411388299884138</v>
      </c>
    </row>
    <row r="33" spans="1:32" ht="60">
      <c r="A33" s="5">
        <v>24</v>
      </c>
      <c r="B33" s="17" t="s">
        <v>199</v>
      </c>
      <c r="C33" s="17">
        <v>2000</v>
      </c>
      <c r="D33" s="17">
        <v>2000</v>
      </c>
      <c r="E33" s="17">
        <v>2000</v>
      </c>
      <c r="F33" s="17">
        <v>3</v>
      </c>
      <c r="G33" s="17" t="s">
        <v>19</v>
      </c>
      <c r="H33" s="17" t="s">
        <v>200</v>
      </c>
      <c r="I33" s="17" t="s">
        <v>201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41">
        <v>114.43000030517578</v>
      </c>
      <c r="AD33" s="5">
        <f t="shared" si="0"/>
        <v>0</v>
      </c>
      <c r="AE33" s="41">
        <f t="shared" si="1"/>
        <v>114.43000030517578</v>
      </c>
      <c r="AF33" s="41">
        <f t="shared" si="2"/>
        <v>28.342301037618149</v>
      </c>
    </row>
    <row r="34" spans="1:32" ht="75">
      <c r="A34" s="5">
        <v>25</v>
      </c>
      <c r="B34" s="17" t="s">
        <v>64</v>
      </c>
      <c r="C34" s="17">
        <v>2002</v>
      </c>
      <c r="D34" s="17">
        <v>2002</v>
      </c>
      <c r="E34" s="17">
        <v>2002</v>
      </c>
      <c r="F34" s="17">
        <v>3</v>
      </c>
      <c r="G34" s="17" t="s">
        <v>36</v>
      </c>
      <c r="H34" s="17" t="s">
        <v>37</v>
      </c>
      <c r="I34" s="17" t="s">
        <v>38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2</v>
      </c>
      <c r="AB34" s="5">
        <v>0</v>
      </c>
      <c r="AC34" s="41">
        <v>112.66999816894531</v>
      </c>
      <c r="AD34" s="5">
        <f t="shared" si="0"/>
        <v>2</v>
      </c>
      <c r="AE34" s="41">
        <f t="shared" si="1"/>
        <v>114.66999816894531</v>
      </c>
      <c r="AF34" s="41">
        <f t="shared" si="2"/>
        <v>28.611477634648196</v>
      </c>
    </row>
    <row r="35" spans="1:32" ht="45">
      <c r="A35" s="5">
        <v>26</v>
      </c>
      <c r="B35" s="17" t="s">
        <v>104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105</v>
      </c>
      <c r="H35" s="17" t="s">
        <v>106</v>
      </c>
      <c r="I35" s="17" t="s">
        <v>107</v>
      </c>
      <c r="J35" s="5">
        <v>0</v>
      </c>
      <c r="K35" s="5">
        <v>0</v>
      </c>
      <c r="L35" s="5">
        <v>0</v>
      </c>
      <c r="M35" s="5">
        <v>2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2</v>
      </c>
      <c r="AA35" s="5">
        <v>0</v>
      </c>
      <c r="AB35" s="5">
        <v>2</v>
      </c>
      <c r="AC35" s="41">
        <v>108.47000122070312</v>
      </c>
      <c r="AD35" s="5">
        <f t="shared" si="0"/>
        <v>8</v>
      </c>
      <c r="AE35" s="41">
        <f t="shared" si="1"/>
        <v>116.47000122070312</v>
      </c>
      <c r="AF35" s="41">
        <f t="shared" si="2"/>
        <v>30.630323504797889</v>
      </c>
    </row>
    <row r="36" spans="1:32" ht="60">
      <c r="A36" s="5">
        <v>27</v>
      </c>
      <c r="B36" s="17" t="s">
        <v>259</v>
      </c>
      <c r="C36" s="17">
        <v>2002</v>
      </c>
      <c r="D36" s="17">
        <v>2002</v>
      </c>
      <c r="E36" s="17">
        <v>2002</v>
      </c>
      <c r="F36" s="17">
        <v>2</v>
      </c>
      <c r="G36" s="17" t="s">
        <v>105</v>
      </c>
      <c r="H36" s="17" t="s">
        <v>106</v>
      </c>
      <c r="I36" s="17" t="s">
        <v>544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</v>
      </c>
      <c r="Q36" s="5">
        <v>0</v>
      </c>
      <c r="R36" s="5">
        <v>0</v>
      </c>
      <c r="S36" s="5">
        <v>0</v>
      </c>
      <c r="T36" s="5">
        <v>2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41">
        <v>116.69999694824219</v>
      </c>
      <c r="AD36" s="5">
        <f t="shared" si="0"/>
        <v>4</v>
      </c>
      <c r="AE36" s="41">
        <f t="shared" si="1"/>
        <v>120.69999694824219</v>
      </c>
      <c r="AF36" s="41">
        <f t="shared" si="2"/>
        <v>35.374598464195074</v>
      </c>
    </row>
    <row r="37" spans="1:32" ht="30">
      <c r="A37" s="5">
        <v>28</v>
      </c>
      <c r="B37" s="17" t="s">
        <v>389</v>
      </c>
      <c r="C37" s="17">
        <v>2000</v>
      </c>
      <c r="D37" s="17">
        <v>2000</v>
      </c>
      <c r="E37" s="17">
        <v>2000</v>
      </c>
      <c r="F37" s="17">
        <v>1</v>
      </c>
      <c r="G37" s="17" t="s">
        <v>36</v>
      </c>
      <c r="H37" s="17" t="s">
        <v>139</v>
      </c>
      <c r="I37" s="17" t="s">
        <v>390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0</v>
      </c>
      <c r="T37" s="5">
        <v>0</v>
      </c>
      <c r="U37" s="5">
        <v>2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0</v>
      </c>
      <c r="AB37" s="5">
        <v>2</v>
      </c>
      <c r="AC37" s="41">
        <v>113.83000183105469</v>
      </c>
      <c r="AD37" s="5">
        <f t="shared" si="0"/>
        <v>8</v>
      </c>
      <c r="AE37" s="41">
        <f t="shared" si="1"/>
        <v>121.83000183105469</v>
      </c>
      <c r="AF37" s="41">
        <f t="shared" si="2"/>
        <v>36.641988365943945</v>
      </c>
    </row>
    <row r="38" spans="1:32" ht="45">
      <c r="A38" s="5">
        <v>29</v>
      </c>
      <c r="B38" s="17" t="s">
        <v>120</v>
      </c>
      <c r="C38" s="17">
        <v>2003</v>
      </c>
      <c r="D38" s="17">
        <v>2003</v>
      </c>
      <c r="E38" s="17">
        <v>2003</v>
      </c>
      <c r="F38" s="17">
        <v>2</v>
      </c>
      <c r="G38" s="17" t="s">
        <v>85</v>
      </c>
      <c r="H38" s="17" t="s">
        <v>90</v>
      </c>
      <c r="I38" s="17" t="s">
        <v>91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41">
        <v>125.55999755859375</v>
      </c>
      <c r="AD38" s="5">
        <f t="shared" si="0"/>
        <v>0</v>
      </c>
      <c r="AE38" s="41">
        <f t="shared" si="1"/>
        <v>125.55999755859375</v>
      </c>
      <c r="AF38" s="41">
        <f t="shared" si="2"/>
        <v>40.825473756629513</v>
      </c>
    </row>
    <row r="39" spans="1:32" ht="30">
      <c r="A39" s="5">
        <v>30</v>
      </c>
      <c r="B39" s="17" t="s">
        <v>465</v>
      </c>
      <c r="C39" s="17">
        <v>2003</v>
      </c>
      <c r="D39" s="17">
        <v>2003</v>
      </c>
      <c r="E39" s="17">
        <v>2003</v>
      </c>
      <c r="F39" s="17">
        <v>1</v>
      </c>
      <c r="G39" s="17" t="s">
        <v>50</v>
      </c>
      <c r="H39" s="17" t="s">
        <v>51</v>
      </c>
      <c r="I39" s="17" t="s">
        <v>351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2</v>
      </c>
      <c r="AA39" s="5">
        <v>0</v>
      </c>
      <c r="AB39" s="5">
        <v>0</v>
      </c>
      <c r="AC39" s="41">
        <v>132.80999755859375</v>
      </c>
      <c r="AD39" s="5">
        <f t="shared" si="0"/>
        <v>4</v>
      </c>
      <c r="AE39" s="41">
        <f t="shared" si="1"/>
        <v>136.80999755859375</v>
      </c>
      <c r="AF39" s="41">
        <f t="shared" si="2"/>
        <v>53.44323905264077</v>
      </c>
    </row>
    <row r="40" spans="1:32" ht="75">
      <c r="A40" s="5">
        <v>31</v>
      </c>
      <c r="B40" s="17" t="s">
        <v>136</v>
      </c>
      <c r="C40" s="17">
        <v>2002</v>
      </c>
      <c r="D40" s="17">
        <v>2002</v>
      </c>
      <c r="E40" s="17">
        <v>2002</v>
      </c>
      <c r="F40" s="17">
        <v>2</v>
      </c>
      <c r="G40" s="17" t="s">
        <v>30</v>
      </c>
      <c r="H40" s="17" t="s">
        <v>31</v>
      </c>
      <c r="I40" s="17" t="s">
        <v>32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2</v>
      </c>
      <c r="S40" s="5">
        <v>2</v>
      </c>
      <c r="T40" s="5">
        <v>0</v>
      </c>
      <c r="U40" s="5">
        <v>2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1">
        <v>135.55999755859375</v>
      </c>
      <c r="AD40" s="5">
        <f t="shared" si="0"/>
        <v>6</v>
      </c>
      <c r="AE40" s="41">
        <f t="shared" si="1"/>
        <v>141.55999755859375</v>
      </c>
      <c r="AF40" s="41">
        <f t="shared" si="2"/>
        <v>58.770739955401076</v>
      </c>
    </row>
    <row r="41" spans="1:32" ht="45">
      <c r="A41" s="5">
        <v>32</v>
      </c>
      <c r="B41" s="17" t="s">
        <v>70</v>
      </c>
      <c r="C41" s="17">
        <v>2000</v>
      </c>
      <c r="D41" s="17">
        <v>2000</v>
      </c>
      <c r="E41" s="17">
        <v>2000</v>
      </c>
      <c r="F41" s="17">
        <v>1</v>
      </c>
      <c r="G41" s="17" t="s">
        <v>71</v>
      </c>
      <c r="H41" s="17" t="s">
        <v>72</v>
      </c>
      <c r="I41" s="17" t="s">
        <v>73</v>
      </c>
      <c r="J41" s="5">
        <v>0</v>
      </c>
      <c r="K41" s="5">
        <v>0</v>
      </c>
      <c r="L41" s="5">
        <v>2</v>
      </c>
      <c r="M41" s="5">
        <v>0</v>
      </c>
      <c r="N41" s="5">
        <v>0</v>
      </c>
      <c r="O41" s="5">
        <v>0</v>
      </c>
      <c r="P41" s="5">
        <v>2</v>
      </c>
      <c r="Q41" s="5">
        <v>0</v>
      </c>
      <c r="R41" s="5">
        <v>0</v>
      </c>
      <c r="S41" s="5">
        <v>0</v>
      </c>
      <c r="T41" s="5">
        <v>0</v>
      </c>
      <c r="U41" s="5">
        <v>2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2</v>
      </c>
      <c r="AB41" s="5">
        <v>0</v>
      </c>
      <c r="AC41" s="41">
        <v>140.46000671386719</v>
      </c>
      <c r="AD41" s="5">
        <f t="shared" si="0"/>
        <v>10</v>
      </c>
      <c r="AE41" s="41">
        <f t="shared" si="1"/>
        <v>150.46000671386719</v>
      </c>
      <c r="AF41" s="41">
        <f t="shared" si="2"/>
        <v>68.752804546831442</v>
      </c>
    </row>
    <row r="42" spans="1:32" ht="60">
      <c r="A42" s="5">
        <v>33</v>
      </c>
      <c r="B42" s="17" t="s">
        <v>23</v>
      </c>
      <c r="C42" s="17">
        <v>2002</v>
      </c>
      <c r="D42" s="17">
        <v>2002</v>
      </c>
      <c r="E42" s="17">
        <v>2002</v>
      </c>
      <c r="F42" s="17">
        <v>1</v>
      </c>
      <c r="G42" s="17" t="s">
        <v>25</v>
      </c>
      <c r="H42" s="17" t="s">
        <v>26</v>
      </c>
      <c r="I42" s="17" t="s">
        <v>27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</v>
      </c>
      <c r="U42" s="5">
        <v>50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41">
        <v>106.84999847412109</v>
      </c>
      <c r="AD42" s="5">
        <f t="shared" si="0"/>
        <v>52</v>
      </c>
      <c r="AE42" s="41">
        <f t="shared" si="1"/>
        <v>158.84999847412109</v>
      </c>
      <c r="AF42" s="41">
        <f t="shared" si="2"/>
        <v>78.162844268284957</v>
      </c>
    </row>
    <row r="43" spans="1:32" ht="60">
      <c r="A43" s="5">
        <v>34</v>
      </c>
      <c r="B43" s="17" t="s">
        <v>372</v>
      </c>
      <c r="C43" s="17">
        <v>2001</v>
      </c>
      <c r="D43" s="17">
        <v>2001</v>
      </c>
      <c r="E43" s="17">
        <v>2001</v>
      </c>
      <c r="F43" s="17">
        <v>1</v>
      </c>
      <c r="G43" s="17" t="s">
        <v>225</v>
      </c>
      <c r="H43" s="17" t="s">
        <v>193</v>
      </c>
      <c r="I43" s="17" t="s">
        <v>226</v>
      </c>
      <c r="J43" s="5">
        <v>0</v>
      </c>
      <c r="K43" s="5">
        <v>0</v>
      </c>
      <c r="L43" s="5">
        <v>0</v>
      </c>
      <c r="M43" s="5">
        <v>2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50</v>
      </c>
      <c r="AC43" s="41">
        <v>104</v>
      </c>
      <c r="AD43" s="5">
        <f t="shared" si="0"/>
        <v>56</v>
      </c>
      <c r="AE43" s="41">
        <f t="shared" si="1"/>
        <v>160</v>
      </c>
      <c r="AF43" s="41">
        <f t="shared" si="2"/>
        <v>79.452661987715615</v>
      </c>
    </row>
    <row r="44" spans="1:32" ht="75">
      <c r="A44" s="5">
        <v>35</v>
      </c>
      <c r="B44" s="17" t="s">
        <v>364</v>
      </c>
      <c r="C44" s="17">
        <v>2002</v>
      </c>
      <c r="D44" s="17">
        <v>2002</v>
      </c>
      <c r="E44" s="17">
        <v>2002</v>
      </c>
      <c r="F44" s="17">
        <v>3</v>
      </c>
      <c r="G44" s="17" t="s">
        <v>30</v>
      </c>
      <c r="H44" s="17" t="s">
        <v>31</v>
      </c>
      <c r="I44" s="17" t="s">
        <v>32</v>
      </c>
      <c r="J44" s="5">
        <v>0</v>
      </c>
      <c r="K44" s="5">
        <v>0</v>
      </c>
      <c r="L44" s="5">
        <v>0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50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41">
        <v>118.33999633789063</v>
      </c>
      <c r="AD44" s="5">
        <f t="shared" si="0"/>
        <v>52</v>
      </c>
      <c r="AE44" s="41">
        <f t="shared" si="1"/>
        <v>170.33999633789062</v>
      </c>
      <c r="AF44" s="41">
        <f t="shared" si="2"/>
        <v>91.049786161326267</v>
      </c>
    </row>
    <row r="45" spans="1:32" ht="90">
      <c r="A45" s="5">
        <v>36</v>
      </c>
      <c r="B45" s="17" t="s">
        <v>471</v>
      </c>
      <c r="C45" s="17">
        <v>2003</v>
      </c>
      <c r="D45" s="17">
        <v>2003</v>
      </c>
      <c r="E45" s="17">
        <v>2003</v>
      </c>
      <c r="F45" s="17">
        <v>1</v>
      </c>
      <c r="G45" s="17" t="s">
        <v>19</v>
      </c>
      <c r="H45" s="17" t="s">
        <v>151</v>
      </c>
      <c r="I45" s="17" t="s">
        <v>152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</v>
      </c>
      <c r="Q45" s="5">
        <v>0</v>
      </c>
      <c r="R45" s="5">
        <v>0</v>
      </c>
      <c r="S45" s="5">
        <v>2</v>
      </c>
      <c r="T45" s="5">
        <v>0</v>
      </c>
      <c r="U45" s="5">
        <v>50</v>
      </c>
      <c r="V45" s="5">
        <v>0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5">
        <v>0</v>
      </c>
      <c r="AC45" s="41">
        <v>116.83999633789062</v>
      </c>
      <c r="AD45" s="5">
        <f t="shared" si="0"/>
        <v>56</v>
      </c>
      <c r="AE45" s="41">
        <f t="shared" si="1"/>
        <v>172.83999633789062</v>
      </c>
      <c r="AF45" s="41">
        <f t="shared" si="2"/>
        <v>93.853734004884316</v>
      </c>
    </row>
    <row r="46" spans="1:32" ht="45">
      <c r="A46" s="5">
        <v>37</v>
      </c>
      <c r="B46" s="17" t="s">
        <v>443</v>
      </c>
      <c r="C46" s="17">
        <v>2001</v>
      </c>
      <c r="D46" s="17">
        <v>2001</v>
      </c>
      <c r="E46" s="17">
        <v>2001</v>
      </c>
      <c r="F46" s="17">
        <v>1</v>
      </c>
      <c r="G46" s="17" t="s">
        <v>50</v>
      </c>
      <c r="H46" s="17" t="s">
        <v>80</v>
      </c>
      <c r="I46" s="17" t="s">
        <v>81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2</v>
      </c>
      <c r="U46" s="5">
        <v>50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2</v>
      </c>
      <c r="AB46" s="5">
        <v>0</v>
      </c>
      <c r="AC46" s="41">
        <v>126.75</v>
      </c>
      <c r="AD46" s="5">
        <f t="shared" si="0"/>
        <v>58</v>
      </c>
      <c r="AE46" s="41">
        <f t="shared" si="1"/>
        <v>184.75</v>
      </c>
      <c r="AF46" s="41">
        <f t="shared" si="2"/>
        <v>107.21174563894039</v>
      </c>
    </row>
    <row r="47" spans="1:32" ht="75">
      <c r="A47" s="5">
        <v>38</v>
      </c>
      <c r="B47" s="17" t="s">
        <v>268</v>
      </c>
      <c r="C47" s="17">
        <v>2002</v>
      </c>
      <c r="D47" s="17">
        <v>2002</v>
      </c>
      <c r="E47" s="17">
        <v>2002</v>
      </c>
      <c r="F47" s="17">
        <v>2</v>
      </c>
      <c r="G47" s="17" t="s">
        <v>30</v>
      </c>
      <c r="H47" s="17" t="s">
        <v>31</v>
      </c>
      <c r="I47" s="17" t="s">
        <v>32</v>
      </c>
      <c r="J47" s="5">
        <v>0</v>
      </c>
      <c r="K47" s="5">
        <v>0</v>
      </c>
      <c r="L47" s="5">
        <v>0</v>
      </c>
      <c r="M47" s="5">
        <v>0</v>
      </c>
      <c r="N47" s="5">
        <v>2</v>
      </c>
      <c r="O47" s="5">
        <v>0</v>
      </c>
      <c r="P47" s="5">
        <v>2</v>
      </c>
      <c r="Q47" s="5">
        <v>0</v>
      </c>
      <c r="R47" s="5">
        <v>2</v>
      </c>
      <c r="S47" s="5">
        <v>0</v>
      </c>
      <c r="T47" s="5">
        <v>0</v>
      </c>
      <c r="U47" s="5">
        <v>0</v>
      </c>
      <c r="V47" s="5">
        <v>2</v>
      </c>
      <c r="W47" s="5">
        <v>50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41">
        <v>131.35000610351562</v>
      </c>
      <c r="AD47" s="5">
        <f t="shared" si="0"/>
        <v>58</v>
      </c>
      <c r="AE47" s="41">
        <f t="shared" si="1"/>
        <v>189.35000610351562</v>
      </c>
      <c r="AF47" s="41">
        <f t="shared" si="2"/>
        <v>112.37101651666299</v>
      </c>
    </row>
    <row r="48" spans="1:32" ht="60">
      <c r="A48" s="5">
        <v>39</v>
      </c>
      <c r="B48" s="17" t="s">
        <v>284</v>
      </c>
      <c r="C48" s="17">
        <v>2003</v>
      </c>
      <c r="D48" s="17">
        <v>2003</v>
      </c>
      <c r="E48" s="17">
        <v>2003</v>
      </c>
      <c r="F48" s="17">
        <v>3</v>
      </c>
      <c r="G48" s="17" t="s">
        <v>25</v>
      </c>
      <c r="H48" s="17" t="s">
        <v>123</v>
      </c>
      <c r="I48" s="17" t="s">
        <v>116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</v>
      </c>
      <c r="W48" s="5">
        <v>50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41">
        <v>138.1300048828125</v>
      </c>
      <c r="AD48" s="5">
        <f t="shared" si="0"/>
        <v>52</v>
      </c>
      <c r="AE48" s="41">
        <f t="shared" si="1"/>
        <v>190.1300048828125</v>
      </c>
      <c r="AF48" s="41">
        <f t="shared" si="2"/>
        <v>113.24584687473794</v>
      </c>
    </row>
    <row r="49" spans="1:32" ht="30">
      <c r="A49" s="5">
        <v>40</v>
      </c>
      <c r="B49" s="17" t="s">
        <v>296</v>
      </c>
      <c r="C49" s="17">
        <v>2001</v>
      </c>
      <c r="D49" s="17">
        <v>2001</v>
      </c>
      <c r="E49" s="17">
        <v>2001</v>
      </c>
      <c r="F49" s="17">
        <v>2</v>
      </c>
      <c r="G49" s="17" t="s">
        <v>297</v>
      </c>
      <c r="H49" s="17" t="s">
        <v>298</v>
      </c>
      <c r="I49" s="17" t="s">
        <v>299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0</v>
      </c>
      <c r="Q49" s="5">
        <v>0</v>
      </c>
      <c r="R49" s="5">
        <v>2</v>
      </c>
      <c r="S49" s="5">
        <v>0</v>
      </c>
      <c r="T49" s="5">
        <v>0</v>
      </c>
      <c r="U49" s="5">
        <v>2</v>
      </c>
      <c r="V49" s="5">
        <v>2</v>
      </c>
      <c r="W49" s="5">
        <v>50</v>
      </c>
      <c r="X49" s="5">
        <v>2</v>
      </c>
      <c r="Y49" s="5">
        <v>2</v>
      </c>
      <c r="Z49" s="5">
        <v>0</v>
      </c>
      <c r="AA49" s="5">
        <v>0</v>
      </c>
      <c r="AB49" s="5">
        <v>0</v>
      </c>
      <c r="AC49" s="41">
        <v>151.85000610351562</v>
      </c>
      <c r="AD49" s="5">
        <f t="shared" si="0"/>
        <v>62</v>
      </c>
      <c r="AE49" s="41">
        <f t="shared" si="1"/>
        <v>213.85000610351562</v>
      </c>
      <c r="AF49" s="41">
        <f t="shared" si="2"/>
        <v>139.84970538353195</v>
      </c>
    </row>
    <row r="51" spans="1:32" ht="18.75">
      <c r="A51" s="21" t="s">
        <v>828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32">
      <c r="A52" s="28" t="s">
        <v>818</v>
      </c>
      <c r="B52" s="28" t="s">
        <v>1</v>
      </c>
      <c r="C52" s="28" t="s">
        <v>2</v>
      </c>
      <c r="D52" s="28" t="s">
        <v>493</v>
      </c>
      <c r="E52" s="28" t="s">
        <v>494</v>
      </c>
      <c r="F52" s="28" t="s">
        <v>3</v>
      </c>
      <c r="G52" s="28" t="s">
        <v>4</v>
      </c>
      <c r="H52" s="28" t="s">
        <v>5</v>
      </c>
      <c r="I52" s="28" t="s">
        <v>6</v>
      </c>
      <c r="J52" s="28">
        <v>1</v>
      </c>
      <c r="K52" s="28">
        <v>2</v>
      </c>
      <c r="L52" s="28">
        <v>3</v>
      </c>
      <c r="M52" s="28">
        <v>4</v>
      </c>
      <c r="N52" s="28">
        <v>5</v>
      </c>
      <c r="O52" s="28">
        <v>6</v>
      </c>
      <c r="P52" s="28">
        <v>7</v>
      </c>
      <c r="Q52" s="28">
        <v>8</v>
      </c>
      <c r="R52" s="28">
        <v>9</v>
      </c>
      <c r="S52" s="28">
        <v>10</v>
      </c>
      <c r="T52" s="28">
        <v>11</v>
      </c>
      <c r="U52" s="28">
        <v>12</v>
      </c>
      <c r="V52" s="28">
        <v>13</v>
      </c>
      <c r="W52" s="28">
        <v>14</v>
      </c>
      <c r="X52" s="28">
        <v>15</v>
      </c>
      <c r="Y52" s="28">
        <v>16</v>
      </c>
      <c r="Z52" s="28">
        <v>17</v>
      </c>
      <c r="AA52" s="28">
        <v>18</v>
      </c>
      <c r="AB52" s="28">
        <v>19</v>
      </c>
      <c r="AC52" s="28" t="s">
        <v>821</v>
      </c>
      <c r="AD52" s="28" t="s">
        <v>822</v>
      </c>
      <c r="AE52" s="28" t="s">
        <v>823</v>
      </c>
      <c r="AF52" s="28" t="s">
        <v>826</v>
      </c>
    </row>
    <row r="53" spans="1:3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ht="30">
      <c r="A54" s="38">
        <v>1</v>
      </c>
      <c r="B54" s="39" t="s">
        <v>832</v>
      </c>
      <c r="C54" s="39" t="s">
        <v>830</v>
      </c>
      <c r="D54" s="39">
        <v>2000</v>
      </c>
      <c r="E54" s="39">
        <v>2000</v>
      </c>
      <c r="F54" s="39" t="s">
        <v>833</v>
      </c>
      <c r="G54" s="39" t="s">
        <v>105</v>
      </c>
      <c r="H54" s="39" t="s">
        <v>175</v>
      </c>
      <c r="I54" s="39" t="s">
        <v>176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2</v>
      </c>
      <c r="R54" s="38">
        <v>0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38">
        <v>2</v>
      </c>
      <c r="Z54" s="38">
        <v>0</v>
      </c>
      <c r="AA54" s="38">
        <v>0</v>
      </c>
      <c r="AB54" s="38">
        <v>0</v>
      </c>
      <c r="AC54" s="40">
        <v>119.44999694824219</v>
      </c>
      <c r="AD54" s="38">
        <f t="shared" ref="AD54:AD70" si="3">SUM(J54:AB54)</f>
        <v>6</v>
      </c>
      <c r="AE54" s="40">
        <f t="shared" ref="AE54:AE70" si="4">AC54+AD54</f>
        <v>125.44999694824219</v>
      </c>
      <c r="AF54" s="40">
        <f t="shared" ref="AF54:AF70" si="5">IF( AND(ISNUMBER(AE$54),ISNUMBER(AE54)),(AE54-AE$54)/AE$54*100,"")</f>
        <v>0</v>
      </c>
    </row>
    <row r="55" spans="1:32" ht="60">
      <c r="A55" s="5">
        <v>2</v>
      </c>
      <c r="B55" s="17" t="s">
        <v>829</v>
      </c>
      <c r="C55" s="17" t="s">
        <v>830</v>
      </c>
      <c r="D55" s="17">
        <v>2000</v>
      </c>
      <c r="E55" s="17">
        <v>2000</v>
      </c>
      <c r="F55" s="17" t="s">
        <v>831</v>
      </c>
      <c r="G55" s="17" t="s">
        <v>45</v>
      </c>
      <c r="H55" s="17" t="s">
        <v>96</v>
      </c>
      <c r="I55" s="17" t="s">
        <v>646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41">
        <v>129.16999816894531</v>
      </c>
      <c r="AD55" s="5">
        <f t="shared" si="3"/>
        <v>2</v>
      </c>
      <c r="AE55" s="41">
        <f t="shared" si="4"/>
        <v>131.16999816894531</v>
      </c>
      <c r="AF55" s="41">
        <f t="shared" si="5"/>
        <v>4.5595865762061889</v>
      </c>
    </row>
    <row r="56" spans="1:32" ht="75">
      <c r="A56" s="5">
        <v>3</v>
      </c>
      <c r="B56" s="17" t="s">
        <v>849</v>
      </c>
      <c r="C56" s="17" t="s">
        <v>846</v>
      </c>
      <c r="D56" s="17">
        <v>2002</v>
      </c>
      <c r="E56" s="17">
        <v>2000</v>
      </c>
      <c r="F56" s="17" t="s">
        <v>833</v>
      </c>
      <c r="G56" s="17" t="s">
        <v>25</v>
      </c>
      <c r="H56" s="17" t="s">
        <v>26</v>
      </c>
      <c r="I56" s="17" t="s">
        <v>604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41">
        <v>128.44000244140625</v>
      </c>
      <c r="AD56" s="5">
        <f t="shared" si="3"/>
        <v>4</v>
      </c>
      <c r="AE56" s="41">
        <f t="shared" si="4"/>
        <v>132.44000244140625</v>
      </c>
      <c r="AF56" s="41">
        <f t="shared" si="5"/>
        <v>5.5719455266690678</v>
      </c>
    </row>
    <row r="57" spans="1:32" ht="45">
      <c r="A57" s="5">
        <v>4</v>
      </c>
      <c r="B57" s="17" t="s">
        <v>836</v>
      </c>
      <c r="C57" s="17" t="s">
        <v>830</v>
      </c>
      <c r="D57" s="17">
        <v>2000</v>
      </c>
      <c r="E57" s="17">
        <v>2000</v>
      </c>
      <c r="F57" s="17" t="s">
        <v>837</v>
      </c>
      <c r="G57" s="17" t="s">
        <v>36</v>
      </c>
      <c r="H57" s="17" t="s">
        <v>139</v>
      </c>
      <c r="I57" s="17" t="s">
        <v>390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2</v>
      </c>
      <c r="Q57" s="5">
        <v>2</v>
      </c>
      <c r="R57" s="5">
        <v>0</v>
      </c>
      <c r="S57" s="5">
        <v>0</v>
      </c>
      <c r="T57" s="5">
        <v>0</v>
      </c>
      <c r="U57" s="5">
        <v>2</v>
      </c>
      <c r="V57" s="5">
        <v>2</v>
      </c>
      <c r="W57" s="5">
        <v>0</v>
      </c>
      <c r="X57" s="5">
        <v>0</v>
      </c>
      <c r="Y57" s="5">
        <v>0</v>
      </c>
      <c r="Z57" s="5">
        <v>2</v>
      </c>
      <c r="AA57" s="5">
        <v>0</v>
      </c>
      <c r="AB57" s="5">
        <v>0</v>
      </c>
      <c r="AC57" s="41">
        <v>127.98999786376953</v>
      </c>
      <c r="AD57" s="5">
        <f t="shared" si="3"/>
        <v>10</v>
      </c>
      <c r="AE57" s="41">
        <f t="shared" si="4"/>
        <v>137.98999786376953</v>
      </c>
      <c r="AF57" s="41">
        <f t="shared" si="5"/>
        <v>9.9960153213085068</v>
      </c>
    </row>
    <row r="58" spans="1:32" ht="45">
      <c r="A58" s="5">
        <v>5</v>
      </c>
      <c r="B58" s="17" t="s">
        <v>845</v>
      </c>
      <c r="C58" s="17" t="s">
        <v>846</v>
      </c>
      <c r="D58" s="17">
        <v>2002</v>
      </c>
      <c r="E58" s="17">
        <v>2000</v>
      </c>
      <c r="F58" s="17" t="s">
        <v>833</v>
      </c>
      <c r="G58" s="17" t="s">
        <v>105</v>
      </c>
      <c r="H58" s="17" t="s">
        <v>106</v>
      </c>
      <c r="I58" s="17" t="s">
        <v>107</v>
      </c>
      <c r="J58" s="5">
        <v>0</v>
      </c>
      <c r="K58" s="5">
        <v>0</v>
      </c>
      <c r="L58" s="5">
        <v>0</v>
      </c>
      <c r="M58" s="5">
        <v>2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41">
        <v>136.77000427246094</v>
      </c>
      <c r="AD58" s="5">
        <f t="shared" si="3"/>
        <v>4</v>
      </c>
      <c r="AE58" s="41">
        <f t="shared" si="4"/>
        <v>140.77000427246094</v>
      </c>
      <c r="AF58" s="41">
        <f t="shared" si="5"/>
        <v>12.212042803428234</v>
      </c>
    </row>
    <row r="59" spans="1:32" ht="105">
      <c r="A59" s="5">
        <v>6</v>
      </c>
      <c r="B59" s="17" t="s">
        <v>859</v>
      </c>
      <c r="C59" s="17" t="s">
        <v>860</v>
      </c>
      <c r="D59" s="17">
        <v>2001</v>
      </c>
      <c r="E59" s="17">
        <v>2000</v>
      </c>
      <c r="F59" s="17" t="s">
        <v>861</v>
      </c>
      <c r="G59" s="17" t="s">
        <v>192</v>
      </c>
      <c r="H59" s="17" t="s">
        <v>636</v>
      </c>
      <c r="I59" s="17" t="s">
        <v>637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2</v>
      </c>
      <c r="P59" s="5">
        <v>2</v>
      </c>
      <c r="Q59" s="5">
        <v>2</v>
      </c>
      <c r="R59" s="5">
        <v>0</v>
      </c>
      <c r="S59" s="5">
        <v>2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2</v>
      </c>
      <c r="AA59" s="5">
        <v>0</v>
      </c>
      <c r="AB59" s="5">
        <v>0</v>
      </c>
      <c r="AC59" s="41">
        <v>139.52000427246094</v>
      </c>
      <c r="AD59" s="5">
        <f t="shared" si="3"/>
        <v>10</v>
      </c>
      <c r="AE59" s="41">
        <f t="shared" si="4"/>
        <v>149.52000427246094</v>
      </c>
      <c r="AF59" s="41">
        <f t="shared" si="5"/>
        <v>19.186933367682336</v>
      </c>
    </row>
    <row r="60" spans="1:32" ht="90">
      <c r="A60" s="5">
        <v>7</v>
      </c>
      <c r="B60" s="17" t="s">
        <v>843</v>
      </c>
      <c r="C60" s="17" t="s">
        <v>844</v>
      </c>
      <c r="D60" s="17">
        <v>2003</v>
      </c>
      <c r="E60" s="17">
        <v>2003</v>
      </c>
      <c r="F60" s="17" t="s">
        <v>833</v>
      </c>
      <c r="G60" s="17" t="s">
        <v>12</v>
      </c>
      <c r="H60" s="17" t="s">
        <v>13</v>
      </c>
      <c r="I60" s="17" t="s">
        <v>14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2</v>
      </c>
      <c r="AA60" s="5">
        <v>2</v>
      </c>
      <c r="AB60" s="5">
        <v>0</v>
      </c>
      <c r="AC60" s="41">
        <v>144.3699951171875</v>
      </c>
      <c r="AD60" s="5">
        <f t="shared" si="3"/>
        <v>6</v>
      </c>
      <c r="AE60" s="41">
        <f t="shared" si="4"/>
        <v>150.3699951171875</v>
      </c>
      <c r="AF60" s="41">
        <f t="shared" si="5"/>
        <v>19.864486867406413</v>
      </c>
    </row>
    <row r="61" spans="1:32" ht="45">
      <c r="A61" s="5">
        <v>8</v>
      </c>
      <c r="B61" s="17" t="s">
        <v>842</v>
      </c>
      <c r="C61" s="17" t="s">
        <v>830</v>
      </c>
      <c r="D61" s="17">
        <v>2000</v>
      </c>
      <c r="E61" s="17">
        <v>2000</v>
      </c>
      <c r="F61" s="17" t="s">
        <v>831</v>
      </c>
      <c r="G61" s="17" t="s">
        <v>105</v>
      </c>
      <c r="H61" s="17" t="s">
        <v>106</v>
      </c>
      <c r="I61" s="17" t="s">
        <v>354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</v>
      </c>
      <c r="Q61" s="5">
        <v>0</v>
      </c>
      <c r="R61" s="5">
        <v>2</v>
      </c>
      <c r="S61" s="5">
        <v>0</v>
      </c>
      <c r="T61" s="5">
        <v>0</v>
      </c>
      <c r="U61" s="5">
        <v>2</v>
      </c>
      <c r="V61" s="5">
        <v>2</v>
      </c>
      <c r="W61" s="5">
        <v>0</v>
      </c>
      <c r="X61" s="5">
        <v>2</v>
      </c>
      <c r="Y61" s="5">
        <v>2</v>
      </c>
      <c r="Z61" s="5">
        <v>0</v>
      </c>
      <c r="AA61" s="5">
        <v>0</v>
      </c>
      <c r="AB61" s="5">
        <v>0</v>
      </c>
      <c r="AC61" s="41">
        <v>145.1199951171875</v>
      </c>
      <c r="AD61" s="5">
        <f t="shared" si="3"/>
        <v>12</v>
      </c>
      <c r="AE61" s="41">
        <f t="shared" si="4"/>
        <v>157.1199951171875</v>
      </c>
      <c r="AF61" s="41">
        <f t="shared" si="5"/>
        <v>25.245116731259575</v>
      </c>
    </row>
    <row r="62" spans="1:32" ht="120">
      <c r="A62" s="5">
        <v>9</v>
      </c>
      <c r="B62" s="17" t="s">
        <v>838</v>
      </c>
      <c r="C62" s="17" t="s">
        <v>839</v>
      </c>
      <c r="D62" s="17">
        <v>2002</v>
      </c>
      <c r="E62" s="17">
        <v>2001</v>
      </c>
      <c r="F62" s="17" t="s">
        <v>831</v>
      </c>
      <c r="G62" s="17" t="s">
        <v>71</v>
      </c>
      <c r="H62" s="17" t="s">
        <v>680</v>
      </c>
      <c r="I62" s="17" t="s">
        <v>73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</v>
      </c>
      <c r="AA62" s="5">
        <v>2</v>
      </c>
      <c r="AB62" s="5">
        <v>0</v>
      </c>
      <c r="AC62" s="41">
        <v>157.07000732421875</v>
      </c>
      <c r="AD62" s="5">
        <f t="shared" si="3"/>
        <v>6</v>
      </c>
      <c r="AE62" s="41">
        <f t="shared" si="4"/>
        <v>163.07000732421875</v>
      </c>
      <c r="AF62" s="41">
        <f t="shared" si="5"/>
        <v>29.988052045547459</v>
      </c>
    </row>
    <row r="63" spans="1:32" ht="30">
      <c r="A63" s="5">
        <v>10</v>
      </c>
      <c r="B63" s="17" t="s">
        <v>840</v>
      </c>
      <c r="C63" s="17" t="s">
        <v>841</v>
      </c>
      <c r="D63" s="17">
        <v>2002</v>
      </c>
      <c r="E63" s="17">
        <v>2001</v>
      </c>
      <c r="F63" s="17" t="s">
        <v>833</v>
      </c>
      <c r="G63" s="17" t="s">
        <v>60</v>
      </c>
      <c r="H63" s="17" t="s">
        <v>171</v>
      </c>
      <c r="I63" s="17" t="s">
        <v>172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2</v>
      </c>
      <c r="W63" s="5">
        <v>2</v>
      </c>
      <c r="X63" s="5">
        <v>0</v>
      </c>
      <c r="Y63" s="5">
        <v>0</v>
      </c>
      <c r="Z63" s="5">
        <v>2</v>
      </c>
      <c r="AA63" s="5">
        <v>0</v>
      </c>
      <c r="AB63" s="5">
        <v>0</v>
      </c>
      <c r="AC63" s="41">
        <v>159.80000305175781</v>
      </c>
      <c r="AD63" s="5">
        <f t="shared" si="3"/>
        <v>10</v>
      </c>
      <c r="AE63" s="41">
        <f t="shared" si="4"/>
        <v>169.80000305175781</v>
      </c>
      <c r="AF63" s="41">
        <f t="shared" si="5"/>
        <v>35.352735896688323</v>
      </c>
    </row>
    <row r="64" spans="1:32" ht="60">
      <c r="A64" s="5">
        <v>11</v>
      </c>
      <c r="B64" s="17" t="s">
        <v>834</v>
      </c>
      <c r="C64" s="17" t="s">
        <v>830</v>
      </c>
      <c r="D64" s="17">
        <v>2000</v>
      </c>
      <c r="E64" s="17">
        <v>2000</v>
      </c>
      <c r="F64" s="17" t="s">
        <v>835</v>
      </c>
      <c r="G64" s="17" t="s">
        <v>225</v>
      </c>
      <c r="H64" s="17" t="s">
        <v>193</v>
      </c>
      <c r="I64" s="17" t="s">
        <v>226</v>
      </c>
      <c r="J64" s="5">
        <v>0</v>
      </c>
      <c r="K64" s="5">
        <v>0</v>
      </c>
      <c r="L64" s="5">
        <v>0</v>
      </c>
      <c r="M64" s="5">
        <v>0</v>
      </c>
      <c r="N64" s="5">
        <v>2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2</v>
      </c>
      <c r="W64" s="5">
        <v>50</v>
      </c>
      <c r="X64" s="5">
        <v>2</v>
      </c>
      <c r="Y64" s="5">
        <v>0</v>
      </c>
      <c r="Z64" s="5">
        <v>0</v>
      </c>
      <c r="AA64" s="5">
        <v>0</v>
      </c>
      <c r="AB64" s="5">
        <v>2</v>
      </c>
      <c r="AC64" s="41">
        <v>123.69999694824219</v>
      </c>
      <c r="AD64" s="5">
        <f t="shared" si="3"/>
        <v>58</v>
      </c>
      <c r="AE64" s="41">
        <f t="shared" si="4"/>
        <v>181.69999694824219</v>
      </c>
      <c r="AF64" s="41">
        <f t="shared" si="5"/>
        <v>44.838582198776358</v>
      </c>
    </row>
    <row r="65" spans="1:32" ht="30">
      <c r="A65" s="5">
        <v>12</v>
      </c>
      <c r="B65" s="17" t="s">
        <v>856</v>
      </c>
      <c r="C65" s="17" t="s">
        <v>854</v>
      </c>
      <c r="D65" s="17">
        <v>2002</v>
      </c>
      <c r="E65" s="17">
        <v>2002</v>
      </c>
      <c r="F65" s="17" t="s">
        <v>835</v>
      </c>
      <c r="G65" s="17" t="s">
        <v>67</v>
      </c>
      <c r="H65" s="17" t="s">
        <v>68</v>
      </c>
      <c r="I65" s="17" t="s">
        <v>62</v>
      </c>
      <c r="J65" s="5">
        <v>0</v>
      </c>
      <c r="K65" s="5">
        <v>0</v>
      </c>
      <c r="L65" s="5">
        <v>2</v>
      </c>
      <c r="M65" s="5">
        <v>0</v>
      </c>
      <c r="N65" s="5">
        <v>2</v>
      </c>
      <c r="O65" s="5">
        <v>2</v>
      </c>
      <c r="P65" s="5">
        <v>2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2</v>
      </c>
      <c r="AA65" s="5">
        <v>0</v>
      </c>
      <c r="AB65" s="5">
        <v>0</v>
      </c>
      <c r="AC65" s="41">
        <v>181.74000549316406</v>
      </c>
      <c r="AD65" s="5">
        <f t="shared" si="3"/>
        <v>10</v>
      </c>
      <c r="AE65" s="41">
        <f t="shared" si="4"/>
        <v>191.74000549316406</v>
      </c>
      <c r="AF65" s="41">
        <f t="shared" si="5"/>
        <v>52.841777726205621</v>
      </c>
    </row>
    <row r="66" spans="1:32" ht="90">
      <c r="A66" s="5">
        <v>13</v>
      </c>
      <c r="B66" s="17" t="s">
        <v>847</v>
      </c>
      <c r="C66" s="17" t="s">
        <v>848</v>
      </c>
      <c r="D66" s="17">
        <v>2003</v>
      </c>
      <c r="E66" s="17">
        <v>2002</v>
      </c>
      <c r="F66" s="17" t="s">
        <v>833</v>
      </c>
      <c r="G66" s="17" t="s">
        <v>12</v>
      </c>
      <c r="H66" s="17" t="s">
        <v>13</v>
      </c>
      <c r="I66" s="17" t="s">
        <v>14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2</v>
      </c>
      <c r="P66" s="5">
        <v>0</v>
      </c>
      <c r="Q66" s="5">
        <v>0</v>
      </c>
      <c r="R66" s="5">
        <v>2</v>
      </c>
      <c r="S66" s="5">
        <v>0</v>
      </c>
      <c r="T66" s="5">
        <v>0</v>
      </c>
      <c r="U66" s="5">
        <v>0</v>
      </c>
      <c r="V66" s="5">
        <v>50</v>
      </c>
      <c r="W66" s="5">
        <v>2</v>
      </c>
      <c r="X66" s="5">
        <v>0</v>
      </c>
      <c r="Y66" s="5">
        <v>0</v>
      </c>
      <c r="Z66" s="5">
        <v>2</v>
      </c>
      <c r="AA66" s="5">
        <v>0</v>
      </c>
      <c r="AB66" s="5">
        <v>0</v>
      </c>
      <c r="AC66" s="41">
        <v>142.55999755859375</v>
      </c>
      <c r="AD66" s="5">
        <f t="shared" si="3"/>
        <v>58</v>
      </c>
      <c r="AE66" s="41">
        <f t="shared" si="4"/>
        <v>200.55999755859375</v>
      </c>
      <c r="AF66" s="41">
        <f t="shared" si="5"/>
        <v>59.872461090086951</v>
      </c>
    </row>
    <row r="67" spans="1:32" ht="75">
      <c r="A67" s="5">
        <v>14</v>
      </c>
      <c r="B67" s="17" t="s">
        <v>853</v>
      </c>
      <c r="C67" s="17" t="s">
        <v>854</v>
      </c>
      <c r="D67" s="17">
        <v>2002</v>
      </c>
      <c r="E67" s="17">
        <v>2002</v>
      </c>
      <c r="F67" s="17" t="s">
        <v>855</v>
      </c>
      <c r="G67" s="17" t="s">
        <v>30</v>
      </c>
      <c r="H67" s="17" t="s">
        <v>31</v>
      </c>
      <c r="I67" s="17" t="s">
        <v>32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50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2</v>
      </c>
      <c r="AA67" s="5">
        <v>0</v>
      </c>
      <c r="AB67" s="5">
        <v>2</v>
      </c>
      <c r="AC67" s="41">
        <v>163.69999694824219</v>
      </c>
      <c r="AD67" s="5">
        <f t="shared" si="3"/>
        <v>54</v>
      </c>
      <c r="AE67" s="41">
        <f t="shared" si="4"/>
        <v>217.69999694824219</v>
      </c>
      <c r="AF67" s="41">
        <f t="shared" si="5"/>
        <v>73.535274805993225</v>
      </c>
    </row>
    <row r="68" spans="1:32" ht="60">
      <c r="A68" s="5">
        <v>15</v>
      </c>
      <c r="B68" s="17" t="s">
        <v>862</v>
      </c>
      <c r="C68" s="17" t="s">
        <v>863</v>
      </c>
      <c r="D68" s="17">
        <v>2003</v>
      </c>
      <c r="E68" s="17">
        <v>2000</v>
      </c>
      <c r="F68" s="17" t="s">
        <v>864</v>
      </c>
      <c r="G68" s="17" t="s">
        <v>19</v>
      </c>
      <c r="H68" s="17" t="s">
        <v>20</v>
      </c>
      <c r="I68" s="17" t="s">
        <v>21</v>
      </c>
      <c r="J68" s="5">
        <v>0</v>
      </c>
      <c r="K68" s="5">
        <v>0</v>
      </c>
      <c r="L68" s="5">
        <v>0</v>
      </c>
      <c r="M68" s="5">
        <v>0</v>
      </c>
      <c r="N68" s="5">
        <v>2</v>
      </c>
      <c r="O68" s="5">
        <v>50</v>
      </c>
      <c r="P68" s="5">
        <v>50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2</v>
      </c>
      <c r="W68" s="5">
        <v>2</v>
      </c>
      <c r="X68" s="5">
        <v>0</v>
      </c>
      <c r="Y68" s="5">
        <v>0</v>
      </c>
      <c r="Z68" s="5">
        <v>2</v>
      </c>
      <c r="AA68" s="5">
        <v>0</v>
      </c>
      <c r="AB68" s="5">
        <v>2</v>
      </c>
      <c r="AC68" s="41">
        <v>147.63999938964844</v>
      </c>
      <c r="AD68" s="5">
        <f t="shared" si="3"/>
        <v>110</v>
      </c>
      <c r="AE68" s="41">
        <f t="shared" si="4"/>
        <v>257.63999938964844</v>
      </c>
      <c r="AF68" s="41">
        <f t="shared" si="5"/>
        <v>105.37266293911895</v>
      </c>
    </row>
    <row r="69" spans="1:32" ht="75">
      <c r="A69" s="5">
        <v>16</v>
      </c>
      <c r="B69" s="17" t="s">
        <v>857</v>
      </c>
      <c r="C69" s="17" t="s">
        <v>858</v>
      </c>
      <c r="D69" s="17">
        <v>2003</v>
      </c>
      <c r="E69" s="17">
        <v>2002</v>
      </c>
      <c r="F69" s="17" t="s">
        <v>852</v>
      </c>
      <c r="G69" s="17" t="s">
        <v>30</v>
      </c>
      <c r="H69" s="17" t="s">
        <v>31</v>
      </c>
      <c r="I69" s="17" t="s">
        <v>32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2</v>
      </c>
      <c r="Q69" s="5">
        <v>0</v>
      </c>
      <c r="R69" s="5">
        <v>0</v>
      </c>
      <c r="S69" s="5">
        <v>0</v>
      </c>
      <c r="T69" s="5">
        <v>0</v>
      </c>
      <c r="U69" s="5">
        <v>2</v>
      </c>
      <c r="V69" s="5">
        <v>50</v>
      </c>
      <c r="W69" s="5">
        <v>50</v>
      </c>
      <c r="X69" s="5">
        <v>0</v>
      </c>
      <c r="Y69" s="5">
        <v>0</v>
      </c>
      <c r="Z69" s="5">
        <v>2</v>
      </c>
      <c r="AA69" s="5">
        <v>0</v>
      </c>
      <c r="AB69" s="5">
        <v>0</v>
      </c>
      <c r="AC69" s="41">
        <v>159.07000732421875</v>
      </c>
      <c r="AD69" s="5">
        <f t="shared" si="3"/>
        <v>108</v>
      </c>
      <c r="AE69" s="41">
        <f t="shared" si="4"/>
        <v>267.07000732421875</v>
      </c>
      <c r="AF69" s="41">
        <f t="shared" si="5"/>
        <v>112.88960846639617</v>
      </c>
    </row>
    <row r="70" spans="1:32" ht="90">
      <c r="A70" s="5">
        <v>17</v>
      </c>
      <c r="B70" s="17" t="s">
        <v>850</v>
      </c>
      <c r="C70" s="17" t="s">
        <v>851</v>
      </c>
      <c r="D70" s="17">
        <v>2001</v>
      </c>
      <c r="E70" s="17">
        <v>2000</v>
      </c>
      <c r="F70" s="17" t="s">
        <v>852</v>
      </c>
      <c r="G70" s="17" t="s">
        <v>685</v>
      </c>
      <c r="H70" s="17" t="s">
        <v>686</v>
      </c>
      <c r="I70" s="17" t="s">
        <v>687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41"/>
      <c r="AD70" s="5">
        <f t="shared" si="3"/>
        <v>0</v>
      </c>
      <c r="AE70" s="41" t="s">
        <v>827</v>
      </c>
      <c r="AF70" s="41" t="str">
        <f t="shared" si="5"/>
        <v/>
      </c>
    </row>
    <row r="72" spans="1:32" ht="18.75">
      <c r="A72" s="21" t="s">
        <v>881</v>
      </c>
      <c r="B72" s="21"/>
      <c r="C72" s="21"/>
      <c r="D72" s="21"/>
      <c r="E72" s="21"/>
      <c r="F72" s="21"/>
      <c r="G72" s="21"/>
      <c r="H72" s="21"/>
      <c r="I72" s="21"/>
      <c r="J72" s="21"/>
    </row>
    <row r="73" spans="1:32">
      <c r="A73" s="28" t="s">
        <v>818</v>
      </c>
      <c r="B73" s="28" t="s">
        <v>1</v>
      </c>
      <c r="C73" s="28" t="s">
        <v>2</v>
      </c>
      <c r="D73" s="28" t="s">
        <v>493</v>
      </c>
      <c r="E73" s="28" t="s">
        <v>494</v>
      </c>
      <c r="F73" s="28" t="s">
        <v>3</v>
      </c>
      <c r="G73" s="28" t="s">
        <v>4</v>
      </c>
      <c r="H73" s="28" t="s">
        <v>5</v>
      </c>
      <c r="I73" s="28" t="s">
        <v>6</v>
      </c>
      <c r="J73" s="28">
        <v>1</v>
      </c>
      <c r="K73" s="28">
        <v>2</v>
      </c>
      <c r="L73" s="28">
        <v>3</v>
      </c>
      <c r="M73" s="28">
        <v>4</v>
      </c>
      <c r="N73" s="28">
        <v>5</v>
      </c>
      <c r="O73" s="28">
        <v>6</v>
      </c>
      <c r="P73" s="28">
        <v>7</v>
      </c>
      <c r="Q73" s="28">
        <v>8</v>
      </c>
      <c r="R73" s="28">
        <v>9</v>
      </c>
      <c r="S73" s="28">
        <v>10</v>
      </c>
      <c r="T73" s="28">
        <v>11</v>
      </c>
      <c r="U73" s="28">
        <v>12</v>
      </c>
      <c r="V73" s="28">
        <v>13</v>
      </c>
      <c r="W73" s="28">
        <v>14</v>
      </c>
      <c r="X73" s="28">
        <v>15</v>
      </c>
      <c r="Y73" s="28">
        <v>16</v>
      </c>
      <c r="Z73" s="28">
        <v>17</v>
      </c>
      <c r="AA73" s="28">
        <v>18</v>
      </c>
      <c r="AB73" s="28">
        <v>19</v>
      </c>
      <c r="AC73" s="28" t="s">
        <v>821</v>
      </c>
      <c r="AD73" s="28" t="s">
        <v>822</v>
      </c>
      <c r="AE73" s="28" t="s">
        <v>823</v>
      </c>
      <c r="AF73" s="28" t="s">
        <v>826</v>
      </c>
    </row>
    <row r="74" spans="1:3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ht="90">
      <c r="A75" s="38">
        <v>1</v>
      </c>
      <c r="B75" s="39" t="s">
        <v>414</v>
      </c>
      <c r="C75" s="39">
        <v>2001</v>
      </c>
      <c r="D75" s="39">
        <v>2001</v>
      </c>
      <c r="E75" s="39">
        <v>2001</v>
      </c>
      <c r="F75" s="39" t="s">
        <v>18</v>
      </c>
      <c r="G75" s="39" t="s">
        <v>415</v>
      </c>
      <c r="H75" s="39" t="s">
        <v>416</v>
      </c>
      <c r="I75" s="39" t="s">
        <v>417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40">
        <v>102.19000244140625</v>
      </c>
      <c r="AD75" s="38">
        <f t="shared" ref="AD75:AD95" si="6">SUM(J75:AB75)</f>
        <v>0</v>
      </c>
      <c r="AE75" s="40">
        <f t="shared" ref="AE75:AE95" si="7">AC75+AD75</f>
        <v>102.19000244140625</v>
      </c>
      <c r="AF75" s="40">
        <f t="shared" ref="AF75:AF95" si="8">IF( AND(ISNUMBER(AE$75),ISNUMBER(AE75)),(AE75-AE$75)/AE$75*100,"")</f>
        <v>0</v>
      </c>
    </row>
    <row r="76" spans="1:32" ht="30">
      <c r="A76" s="5">
        <v>2</v>
      </c>
      <c r="B76" s="17" t="s">
        <v>324</v>
      </c>
      <c r="C76" s="17">
        <v>2003</v>
      </c>
      <c r="D76" s="17">
        <v>2003</v>
      </c>
      <c r="E76" s="17">
        <v>2003</v>
      </c>
      <c r="F76" s="17" t="s">
        <v>18</v>
      </c>
      <c r="G76" s="17" t="s">
        <v>50</v>
      </c>
      <c r="H76" s="17" t="s">
        <v>51</v>
      </c>
      <c r="I76" s="17" t="s">
        <v>81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41">
        <v>107.30000305175781</v>
      </c>
      <c r="AD76" s="5">
        <f t="shared" si="6"/>
        <v>0</v>
      </c>
      <c r="AE76" s="41">
        <f t="shared" si="7"/>
        <v>107.30000305175781</v>
      </c>
      <c r="AF76" s="41">
        <f t="shared" si="8"/>
        <v>5.0004897624711742</v>
      </c>
    </row>
    <row r="77" spans="1:32" ht="60">
      <c r="A77" s="5">
        <v>3</v>
      </c>
      <c r="B77" s="17" t="s">
        <v>387</v>
      </c>
      <c r="C77" s="17">
        <v>2001</v>
      </c>
      <c r="D77" s="17">
        <v>2001</v>
      </c>
      <c r="E77" s="17">
        <v>2001</v>
      </c>
      <c r="F77" s="17">
        <v>1</v>
      </c>
      <c r="G77" s="17" t="s">
        <v>25</v>
      </c>
      <c r="H77" s="17" t="s">
        <v>123</v>
      </c>
      <c r="I77" s="17" t="s">
        <v>116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41">
        <v>110.80000305175781</v>
      </c>
      <c r="AD77" s="5">
        <f t="shared" si="6"/>
        <v>4</v>
      </c>
      <c r="AE77" s="41">
        <f t="shared" si="7"/>
        <v>114.80000305175781</v>
      </c>
      <c r="AF77" s="41">
        <f t="shared" si="8"/>
        <v>12.339759574408358</v>
      </c>
    </row>
    <row r="78" spans="1:32" ht="45">
      <c r="A78" s="5">
        <v>4</v>
      </c>
      <c r="B78" s="17" t="s">
        <v>221</v>
      </c>
      <c r="C78" s="17">
        <v>2001</v>
      </c>
      <c r="D78" s="17">
        <v>2001</v>
      </c>
      <c r="E78" s="17">
        <v>2001</v>
      </c>
      <c r="F78" s="17" t="s">
        <v>18</v>
      </c>
      <c r="G78" s="17" t="s">
        <v>45</v>
      </c>
      <c r="H78" s="17" t="s">
        <v>96</v>
      </c>
      <c r="I78" s="17" t="s">
        <v>222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2</v>
      </c>
      <c r="AA78" s="5">
        <v>0</v>
      </c>
      <c r="AB78" s="5">
        <v>2</v>
      </c>
      <c r="AC78" s="41">
        <v>113.36000061035156</v>
      </c>
      <c r="AD78" s="5">
        <f t="shared" si="6"/>
        <v>4</v>
      </c>
      <c r="AE78" s="41">
        <f t="shared" si="7"/>
        <v>117.36000061035156</v>
      </c>
      <c r="AF78" s="41">
        <f t="shared" si="8"/>
        <v>14.844894614464357</v>
      </c>
    </row>
    <row r="79" spans="1:32" ht="45">
      <c r="A79" s="5">
        <v>5</v>
      </c>
      <c r="B79" s="17" t="s">
        <v>93</v>
      </c>
      <c r="C79" s="17">
        <v>2002</v>
      </c>
      <c r="D79" s="17">
        <v>2002</v>
      </c>
      <c r="E79" s="17">
        <v>2002</v>
      </c>
      <c r="F79" s="17" t="s">
        <v>18</v>
      </c>
      <c r="G79" s="17" t="s">
        <v>55</v>
      </c>
      <c r="H79" s="17" t="s">
        <v>76</v>
      </c>
      <c r="I79" s="17" t="s">
        <v>57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2</v>
      </c>
      <c r="AA79" s="5">
        <v>0</v>
      </c>
      <c r="AB79" s="5">
        <v>0</v>
      </c>
      <c r="AC79" s="41">
        <v>111.48999786376953</v>
      </c>
      <c r="AD79" s="5">
        <f t="shared" si="6"/>
        <v>6</v>
      </c>
      <c r="AE79" s="41">
        <f t="shared" si="7"/>
        <v>117.48999786376953</v>
      </c>
      <c r="AF79" s="41">
        <f t="shared" si="8"/>
        <v>14.972105936817057</v>
      </c>
    </row>
    <row r="80" spans="1:32" ht="30">
      <c r="A80" s="5">
        <v>6</v>
      </c>
      <c r="B80" s="17" t="s">
        <v>170</v>
      </c>
      <c r="C80" s="17">
        <v>2001</v>
      </c>
      <c r="D80" s="17">
        <v>2001</v>
      </c>
      <c r="E80" s="17">
        <v>2001</v>
      </c>
      <c r="F80" s="17">
        <v>1</v>
      </c>
      <c r="G80" s="17" t="s">
        <v>67</v>
      </c>
      <c r="H80" s="17" t="s">
        <v>171</v>
      </c>
      <c r="I80" s="17" t="s">
        <v>172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2</v>
      </c>
      <c r="Q80" s="5">
        <v>2</v>
      </c>
      <c r="R80" s="5">
        <v>0</v>
      </c>
      <c r="S80" s="5">
        <v>0</v>
      </c>
      <c r="T80" s="5">
        <v>0</v>
      </c>
      <c r="U80" s="5">
        <v>2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41">
        <v>114.77999877929687</v>
      </c>
      <c r="AD80" s="5">
        <f t="shared" si="6"/>
        <v>6</v>
      </c>
      <c r="AE80" s="41">
        <f t="shared" si="7"/>
        <v>120.77999877929687</v>
      </c>
      <c r="AF80" s="41">
        <f t="shared" si="8"/>
        <v>18.191599856893795</v>
      </c>
    </row>
    <row r="81" spans="1:32" ht="60">
      <c r="A81" s="5">
        <v>7</v>
      </c>
      <c r="B81" s="17" t="s">
        <v>122</v>
      </c>
      <c r="C81" s="17">
        <v>2003</v>
      </c>
      <c r="D81" s="17">
        <v>2003</v>
      </c>
      <c r="E81" s="17">
        <v>2003</v>
      </c>
      <c r="F81" s="17">
        <v>2</v>
      </c>
      <c r="G81" s="17" t="s">
        <v>25</v>
      </c>
      <c r="H81" s="17" t="s">
        <v>123</v>
      </c>
      <c r="I81" s="17" t="s">
        <v>116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0</v>
      </c>
      <c r="T81" s="5">
        <v>0</v>
      </c>
      <c r="U81" s="5">
        <v>2</v>
      </c>
      <c r="V81" s="5">
        <v>0</v>
      </c>
      <c r="W81" s="5">
        <v>2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41">
        <v>119.51000213623047</v>
      </c>
      <c r="AD81" s="5">
        <f t="shared" si="6"/>
        <v>6</v>
      </c>
      <c r="AE81" s="41">
        <f t="shared" si="7"/>
        <v>125.51000213623047</v>
      </c>
      <c r="AF81" s="41">
        <f t="shared" si="8"/>
        <v>22.820235969947696</v>
      </c>
    </row>
    <row r="82" spans="1:32" ht="30">
      <c r="A82" s="5">
        <v>8</v>
      </c>
      <c r="B82" s="17" t="s">
        <v>394</v>
      </c>
      <c r="C82" s="17">
        <v>2004</v>
      </c>
      <c r="D82" s="17">
        <v>2004</v>
      </c>
      <c r="E82" s="17">
        <v>2004</v>
      </c>
      <c r="F82" s="17">
        <v>3</v>
      </c>
      <c r="G82" s="17" t="s">
        <v>45</v>
      </c>
      <c r="H82" s="17" t="s">
        <v>46</v>
      </c>
      <c r="I82" s="17" t="s">
        <v>348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2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41">
        <v>129.94000244140625</v>
      </c>
      <c r="AD82" s="5">
        <f t="shared" si="6"/>
        <v>2</v>
      </c>
      <c r="AE82" s="41">
        <f t="shared" si="7"/>
        <v>131.94000244140625</v>
      </c>
      <c r="AF82" s="41">
        <f t="shared" si="8"/>
        <v>29.112436920684164</v>
      </c>
    </row>
    <row r="83" spans="1:32" ht="75">
      <c r="A83" s="5">
        <v>9</v>
      </c>
      <c r="B83" s="17" t="s">
        <v>34</v>
      </c>
      <c r="C83" s="17">
        <v>2003</v>
      </c>
      <c r="D83" s="17">
        <v>2003</v>
      </c>
      <c r="E83" s="17">
        <v>2003</v>
      </c>
      <c r="F83" s="17">
        <v>3</v>
      </c>
      <c r="G83" s="17" t="s">
        <v>36</v>
      </c>
      <c r="H83" s="17" t="s">
        <v>37</v>
      </c>
      <c r="I83" s="17" t="s">
        <v>38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2</v>
      </c>
      <c r="P83" s="5">
        <v>0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</v>
      </c>
      <c r="X83" s="5">
        <v>0</v>
      </c>
      <c r="Y83" s="5">
        <v>0</v>
      </c>
      <c r="Z83" s="5">
        <v>0</v>
      </c>
      <c r="AA83" s="5">
        <v>2</v>
      </c>
      <c r="AB83" s="5">
        <v>2</v>
      </c>
      <c r="AC83" s="41">
        <v>124.65000152587891</v>
      </c>
      <c r="AD83" s="5">
        <f t="shared" si="6"/>
        <v>10</v>
      </c>
      <c r="AE83" s="41">
        <f t="shared" si="7"/>
        <v>134.65000152587891</v>
      </c>
      <c r="AF83" s="41">
        <f t="shared" si="8"/>
        <v>31.764358850157169</v>
      </c>
    </row>
    <row r="84" spans="1:32" ht="60">
      <c r="A84" s="5">
        <v>10</v>
      </c>
      <c r="B84" s="17" t="s">
        <v>180</v>
      </c>
      <c r="C84" s="17">
        <v>2001</v>
      </c>
      <c r="D84" s="17">
        <v>2001</v>
      </c>
      <c r="E84" s="17">
        <v>2001</v>
      </c>
      <c r="F84" s="17">
        <v>1</v>
      </c>
      <c r="G84" s="17" t="s">
        <v>71</v>
      </c>
      <c r="H84" s="17" t="s">
        <v>72</v>
      </c>
      <c r="I84" s="17" t="s">
        <v>707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2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41">
        <v>129.50999450683594</v>
      </c>
      <c r="AD84" s="5">
        <f t="shared" si="6"/>
        <v>6</v>
      </c>
      <c r="AE84" s="41">
        <f t="shared" si="7"/>
        <v>135.50999450683594</v>
      </c>
      <c r="AF84" s="41">
        <f t="shared" si="8"/>
        <v>32.605921586639283</v>
      </c>
    </row>
    <row r="85" spans="1:32" ht="90">
      <c r="A85" s="5">
        <v>11</v>
      </c>
      <c r="B85" s="17" t="s">
        <v>150</v>
      </c>
      <c r="C85" s="17">
        <v>2001</v>
      </c>
      <c r="D85" s="17">
        <v>2001</v>
      </c>
      <c r="E85" s="17">
        <v>2001</v>
      </c>
      <c r="F85" s="17">
        <v>1</v>
      </c>
      <c r="G85" s="17" t="s">
        <v>19</v>
      </c>
      <c r="H85" s="17" t="s">
        <v>151</v>
      </c>
      <c r="I85" s="17" t="s">
        <v>152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</v>
      </c>
      <c r="AA85" s="5">
        <v>0</v>
      </c>
      <c r="AB85" s="5">
        <v>0</v>
      </c>
      <c r="AC85" s="41">
        <v>136.82000732421875</v>
      </c>
      <c r="AD85" s="5">
        <f t="shared" si="6"/>
        <v>2</v>
      </c>
      <c r="AE85" s="41">
        <f t="shared" si="7"/>
        <v>138.82000732421875</v>
      </c>
      <c r="AF85" s="41">
        <f t="shared" si="8"/>
        <v>35.844998539671657</v>
      </c>
    </row>
    <row r="86" spans="1:32" ht="30">
      <c r="A86" s="5">
        <v>12</v>
      </c>
      <c r="B86" s="17" t="s">
        <v>183</v>
      </c>
      <c r="C86" s="17">
        <v>2002</v>
      </c>
      <c r="D86" s="17">
        <v>2002</v>
      </c>
      <c r="E86" s="17">
        <v>2002</v>
      </c>
      <c r="F86" s="17">
        <v>1</v>
      </c>
      <c r="G86" s="17" t="s">
        <v>67</v>
      </c>
      <c r="H86" s="17" t="s">
        <v>68</v>
      </c>
      <c r="I86" s="17" t="s">
        <v>62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2</v>
      </c>
      <c r="W86" s="5">
        <v>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41">
        <v>138.47000122070312</v>
      </c>
      <c r="AD86" s="5">
        <f t="shared" si="6"/>
        <v>4</v>
      </c>
      <c r="AE86" s="41">
        <f t="shared" si="7"/>
        <v>142.47000122070312</v>
      </c>
      <c r="AF86" s="41">
        <f t="shared" si="8"/>
        <v>39.416770542101354</v>
      </c>
    </row>
    <row r="87" spans="1:32" ht="45">
      <c r="A87" s="5">
        <v>13</v>
      </c>
      <c r="B87" s="17" t="s">
        <v>228</v>
      </c>
      <c r="C87" s="17">
        <v>2002</v>
      </c>
      <c r="D87" s="17">
        <v>2002</v>
      </c>
      <c r="E87" s="17">
        <v>2002</v>
      </c>
      <c r="F87" s="17">
        <v>3</v>
      </c>
      <c r="G87" s="17" t="s">
        <v>55</v>
      </c>
      <c r="H87" s="17" t="s">
        <v>76</v>
      </c>
      <c r="I87" s="17" t="s">
        <v>57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2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2</v>
      </c>
      <c r="V87" s="5">
        <v>2</v>
      </c>
      <c r="W87" s="5">
        <v>0</v>
      </c>
      <c r="X87" s="5">
        <v>0</v>
      </c>
      <c r="Y87" s="5">
        <v>2</v>
      </c>
      <c r="Z87" s="5">
        <v>0</v>
      </c>
      <c r="AA87" s="5">
        <v>0</v>
      </c>
      <c r="AB87" s="5">
        <v>0</v>
      </c>
      <c r="AC87" s="41">
        <v>134.69000244140625</v>
      </c>
      <c r="AD87" s="5">
        <f t="shared" si="6"/>
        <v>8</v>
      </c>
      <c r="AE87" s="41">
        <f t="shared" si="7"/>
        <v>142.69000244140625</v>
      </c>
      <c r="AF87" s="41">
        <f t="shared" si="8"/>
        <v>39.632056984460796</v>
      </c>
    </row>
    <row r="88" spans="1:32" ht="30">
      <c r="A88" s="5">
        <v>14</v>
      </c>
      <c r="B88" s="17" t="s">
        <v>322</v>
      </c>
      <c r="C88" s="17">
        <v>2002</v>
      </c>
      <c r="D88" s="17">
        <v>2002</v>
      </c>
      <c r="E88" s="17">
        <v>2002</v>
      </c>
      <c r="F88" s="17">
        <v>1</v>
      </c>
      <c r="G88" s="17" t="s">
        <v>60</v>
      </c>
      <c r="H88" s="17" t="s">
        <v>171</v>
      </c>
      <c r="I88" s="17" t="s">
        <v>172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2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2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41">
        <v>139.25</v>
      </c>
      <c r="AD88" s="5">
        <f t="shared" si="6"/>
        <v>4</v>
      </c>
      <c r="AE88" s="41">
        <f t="shared" si="7"/>
        <v>143.25</v>
      </c>
      <c r="AF88" s="41">
        <f t="shared" si="8"/>
        <v>40.180053408000212</v>
      </c>
    </row>
    <row r="89" spans="1:32" ht="30">
      <c r="A89" s="5">
        <v>15</v>
      </c>
      <c r="B89" s="17" t="s">
        <v>406</v>
      </c>
      <c r="C89" s="17">
        <v>2000</v>
      </c>
      <c r="D89" s="17">
        <v>2000</v>
      </c>
      <c r="E89" s="17">
        <v>2000</v>
      </c>
      <c r="F89" s="17" t="s">
        <v>84</v>
      </c>
      <c r="G89" s="17" t="s">
        <v>249</v>
      </c>
      <c r="H89" s="17" t="s">
        <v>250</v>
      </c>
      <c r="I89" s="17" t="s">
        <v>251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2</v>
      </c>
      <c r="Y89" s="5">
        <v>0</v>
      </c>
      <c r="Z89" s="5">
        <v>2</v>
      </c>
      <c r="AA89" s="5">
        <v>0</v>
      </c>
      <c r="AB89" s="5">
        <v>2</v>
      </c>
      <c r="AC89" s="41">
        <v>137.85000610351562</v>
      </c>
      <c r="AD89" s="5">
        <f t="shared" si="6"/>
        <v>8</v>
      </c>
      <c r="AE89" s="41">
        <f t="shared" si="7"/>
        <v>145.85000610351562</v>
      </c>
      <c r="AF89" s="41">
        <f t="shared" si="8"/>
        <v>42.724339582184825</v>
      </c>
    </row>
    <row r="90" spans="1:32" ht="30">
      <c r="A90" s="5">
        <v>16</v>
      </c>
      <c r="B90" s="17" t="s">
        <v>439</v>
      </c>
      <c r="C90" s="17">
        <v>2002</v>
      </c>
      <c r="D90" s="17">
        <v>2002</v>
      </c>
      <c r="E90" s="17">
        <v>2002</v>
      </c>
      <c r="F90" s="17">
        <v>3</v>
      </c>
      <c r="G90" s="17" t="s">
        <v>45</v>
      </c>
      <c r="H90" s="17" t="s">
        <v>46</v>
      </c>
      <c r="I90" s="17" t="s">
        <v>47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2</v>
      </c>
      <c r="S90" s="5">
        <v>0</v>
      </c>
      <c r="T90" s="5">
        <v>0</v>
      </c>
      <c r="U90" s="5">
        <v>2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41">
        <v>150.75999450683594</v>
      </c>
      <c r="AD90" s="5">
        <f t="shared" si="6"/>
        <v>4</v>
      </c>
      <c r="AE90" s="41">
        <f t="shared" si="7"/>
        <v>154.75999450683594</v>
      </c>
      <c r="AF90" s="41">
        <f t="shared" si="8"/>
        <v>51.443380770611377</v>
      </c>
    </row>
    <row r="91" spans="1:32" ht="45">
      <c r="A91" s="5">
        <v>17</v>
      </c>
      <c r="B91" s="17" t="s">
        <v>41</v>
      </c>
      <c r="C91" s="17">
        <v>2002</v>
      </c>
      <c r="D91" s="17">
        <v>2002</v>
      </c>
      <c r="E91" s="17">
        <v>2002</v>
      </c>
      <c r="F91" s="17">
        <v>2</v>
      </c>
      <c r="G91" s="17" t="s">
        <v>30</v>
      </c>
      <c r="H91" s="17" t="s">
        <v>42</v>
      </c>
      <c r="I91" s="17" t="s">
        <v>32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2</v>
      </c>
      <c r="S91" s="5">
        <v>2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41">
        <v>157.5</v>
      </c>
      <c r="AD91" s="5">
        <f t="shared" si="6"/>
        <v>4</v>
      </c>
      <c r="AE91" s="41">
        <f t="shared" si="7"/>
        <v>161.5</v>
      </c>
      <c r="AF91" s="41">
        <f t="shared" si="8"/>
        <v>58.038943283714026</v>
      </c>
    </row>
    <row r="92" spans="1:32" ht="45">
      <c r="A92" s="5">
        <v>18</v>
      </c>
      <c r="B92" s="17" t="s">
        <v>477</v>
      </c>
      <c r="C92" s="17">
        <v>2001</v>
      </c>
      <c r="D92" s="17">
        <v>2001</v>
      </c>
      <c r="E92" s="17">
        <v>2001</v>
      </c>
      <c r="F92" s="17" t="s">
        <v>18</v>
      </c>
      <c r="G92" s="17" t="s">
        <v>50</v>
      </c>
      <c r="H92" s="17" t="s">
        <v>80</v>
      </c>
      <c r="I92" s="17" t="s">
        <v>81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2</v>
      </c>
      <c r="R92" s="5">
        <v>0</v>
      </c>
      <c r="S92" s="5">
        <v>0</v>
      </c>
      <c r="T92" s="5">
        <v>0</v>
      </c>
      <c r="U92" s="5">
        <v>0</v>
      </c>
      <c r="V92" s="5">
        <v>50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41">
        <v>114.55000305175781</v>
      </c>
      <c r="AD92" s="5">
        <f t="shared" si="6"/>
        <v>52</v>
      </c>
      <c r="AE92" s="41">
        <f t="shared" si="7"/>
        <v>166.55000305175781</v>
      </c>
      <c r="AF92" s="41">
        <f t="shared" si="8"/>
        <v>62.980721276774929</v>
      </c>
    </row>
    <row r="93" spans="1:32" ht="30">
      <c r="A93" s="5">
        <v>19</v>
      </c>
      <c r="B93" s="17" t="s">
        <v>49</v>
      </c>
      <c r="C93" s="17">
        <v>2004</v>
      </c>
      <c r="D93" s="17">
        <v>2004</v>
      </c>
      <c r="E93" s="17">
        <v>2004</v>
      </c>
      <c r="F93" s="17">
        <v>2</v>
      </c>
      <c r="G93" s="17" t="s">
        <v>50</v>
      </c>
      <c r="H93" s="17" t="s">
        <v>51</v>
      </c>
      <c r="I93" s="17" t="s">
        <v>52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2</v>
      </c>
      <c r="W93" s="5">
        <v>50</v>
      </c>
      <c r="X93" s="5">
        <v>0</v>
      </c>
      <c r="Y93" s="5">
        <v>0</v>
      </c>
      <c r="Z93" s="5">
        <v>0</v>
      </c>
      <c r="AA93" s="5">
        <v>2</v>
      </c>
      <c r="AB93" s="5">
        <v>0</v>
      </c>
      <c r="AC93" s="41">
        <v>152.30000305175781</v>
      </c>
      <c r="AD93" s="5">
        <f t="shared" si="6"/>
        <v>56</v>
      </c>
      <c r="AE93" s="41">
        <f t="shared" si="7"/>
        <v>208.30000305175781</v>
      </c>
      <c r="AF93" s="41">
        <f t="shared" si="8"/>
        <v>103.83598989655857</v>
      </c>
    </row>
    <row r="94" spans="1:32" ht="45">
      <c r="A94" s="5">
        <v>20</v>
      </c>
      <c r="B94" s="17" t="s">
        <v>54</v>
      </c>
      <c r="C94" s="17">
        <v>2001</v>
      </c>
      <c r="D94" s="17">
        <v>2001</v>
      </c>
      <c r="E94" s="17">
        <v>2001</v>
      </c>
      <c r="F94" s="17">
        <v>3</v>
      </c>
      <c r="G94" s="17" t="s">
        <v>55</v>
      </c>
      <c r="H94" s="17" t="s">
        <v>56</v>
      </c>
      <c r="I94" s="17" t="s">
        <v>57</v>
      </c>
      <c r="J94" s="5">
        <v>0</v>
      </c>
      <c r="K94" s="5">
        <v>0</v>
      </c>
      <c r="L94" s="5">
        <v>0</v>
      </c>
      <c r="M94" s="5">
        <v>2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50</v>
      </c>
      <c r="V94" s="5">
        <v>2</v>
      </c>
      <c r="W94" s="5">
        <v>0</v>
      </c>
      <c r="X94" s="5">
        <v>2</v>
      </c>
      <c r="Y94" s="5">
        <v>0</v>
      </c>
      <c r="Z94" s="5">
        <v>0</v>
      </c>
      <c r="AA94" s="5">
        <v>0</v>
      </c>
      <c r="AB94" s="5">
        <v>2</v>
      </c>
      <c r="AC94" s="41">
        <v>162.35000610351562</v>
      </c>
      <c r="AD94" s="5">
        <f t="shared" si="6"/>
        <v>58</v>
      </c>
      <c r="AE94" s="41">
        <f t="shared" si="7"/>
        <v>220.35000610351562</v>
      </c>
      <c r="AF94" s="41">
        <f t="shared" si="8"/>
        <v>115.62775304742752</v>
      </c>
    </row>
    <row r="95" spans="1:32" ht="90">
      <c r="A95" s="5">
        <v>21</v>
      </c>
      <c r="B95" s="17" t="s">
        <v>280</v>
      </c>
      <c r="C95" s="17">
        <v>2003</v>
      </c>
      <c r="D95" s="17">
        <v>2003</v>
      </c>
      <c r="E95" s="17">
        <v>2003</v>
      </c>
      <c r="F95" s="17">
        <v>1</v>
      </c>
      <c r="G95" s="17" t="s">
        <v>19</v>
      </c>
      <c r="H95" s="17" t="s">
        <v>151</v>
      </c>
      <c r="I95" s="17" t="s">
        <v>152</v>
      </c>
      <c r="J95" s="5">
        <v>0</v>
      </c>
      <c r="K95" s="5">
        <v>0</v>
      </c>
      <c r="L95" s="5">
        <v>0</v>
      </c>
      <c r="M95" s="5">
        <v>2</v>
      </c>
      <c r="N95" s="5">
        <v>2</v>
      </c>
      <c r="O95" s="5">
        <v>2</v>
      </c>
      <c r="P95" s="5">
        <v>2</v>
      </c>
      <c r="Q95" s="5">
        <v>0</v>
      </c>
      <c r="R95" s="5">
        <v>2</v>
      </c>
      <c r="S95" s="5">
        <v>0</v>
      </c>
      <c r="T95" s="5">
        <v>0</v>
      </c>
      <c r="U95" s="5">
        <v>50</v>
      </c>
      <c r="V95" s="5">
        <v>0</v>
      </c>
      <c r="W95" s="5">
        <v>50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41">
        <v>186.16000366210937</v>
      </c>
      <c r="AD95" s="5">
        <f t="shared" si="6"/>
        <v>110</v>
      </c>
      <c r="AE95" s="41">
        <f t="shared" si="7"/>
        <v>296.16000366210937</v>
      </c>
      <c r="AF95" s="41">
        <f t="shared" si="8"/>
        <v>189.81308991740335</v>
      </c>
    </row>
    <row r="97" spans="1:32" ht="18.75">
      <c r="A97" s="21" t="s">
        <v>883</v>
      </c>
      <c r="B97" s="21"/>
      <c r="C97" s="21"/>
      <c r="D97" s="21"/>
      <c r="E97" s="21"/>
      <c r="F97" s="21"/>
      <c r="G97" s="21"/>
      <c r="H97" s="21"/>
      <c r="I97" s="21"/>
      <c r="J97" s="21"/>
    </row>
    <row r="98" spans="1:32">
      <c r="A98" s="28" t="s">
        <v>818</v>
      </c>
      <c r="B98" s="28" t="s">
        <v>1</v>
      </c>
      <c r="C98" s="28" t="s">
        <v>2</v>
      </c>
      <c r="D98" s="28" t="s">
        <v>493</v>
      </c>
      <c r="E98" s="28" t="s">
        <v>494</v>
      </c>
      <c r="F98" s="28" t="s">
        <v>3</v>
      </c>
      <c r="G98" s="28" t="s">
        <v>4</v>
      </c>
      <c r="H98" s="28" t="s">
        <v>5</v>
      </c>
      <c r="I98" s="28" t="s">
        <v>6</v>
      </c>
      <c r="J98" s="28">
        <v>1</v>
      </c>
      <c r="K98" s="28">
        <v>2</v>
      </c>
      <c r="L98" s="28">
        <v>3</v>
      </c>
      <c r="M98" s="28">
        <v>4</v>
      </c>
      <c r="N98" s="28">
        <v>5</v>
      </c>
      <c r="O98" s="28">
        <v>6</v>
      </c>
      <c r="P98" s="28">
        <v>7</v>
      </c>
      <c r="Q98" s="28">
        <v>8</v>
      </c>
      <c r="R98" s="28">
        <v>9</v>
      </c>
      <c r="S98" s="28">
        <v>10</v>
      </c>
      <c r="T98" s="28">
        <v>11</v>
      </c>
      <c r="U98" s="28">
        <v>12</v>
      </c>
      <c r="V98" s="28">
        <v>13</v>
      </c>
      <c r="W98" s="28">
        <v>14</v>
      </c>
      <c r="X98" s="28">
        <v>15</v>
      </c>
      <c r="Y98" s="28">
        <v>16</v>
      </c>
      <c r="Z98" s="28">
        <v>17</v>
      </c>
      <c r="AA98" s="28">
        <v>18</v>
      </c>
      <c r="AB98" s="28">
        <v>19</v>
      </c>
      <c r="AC98" s="28" t="s">
        <v>821</v>
      </c>
      <c r="AD98" s="28" t="s">
        <v>822</v>
      </c>
      <c r="AE98" s="28" t="s">
        <v>823</v>
      </c>
      <c r="AF98" s="28" t="s">
        <v>826</v>
      </c>
    </row>
    <row r="99" spans="1:3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30">
      <c r="A100" s="38">
        <v>1</v>
      </c>
      <c r="B100" s="39" t="s">
        <v>174</v>
      </c>
      <c r="C100" s="39">
        <v>2000</v>
      </c>
      <c r="D100" s="39">
        <v>2000</v>
      </c>
      <c r="E100" s="39">
        <v>2000</v>
      </c>
      <c r="F100" s="39">
        <v>1</v>
      </c>
      <c r="G100" s="39" t="s">
        <v>105</v>
      </c>
      <c r="H100" s="39" t="s">
        <v>175</v>
      </c>
      <c r="I100" s="39" t="s">
        <v>176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40">
        <v>98.279998779296875</v>
      </c>
      <c r="AD100" s="38">
        <f t="shared" ref="AD100:AD135" si="9">SUM(J100:AB100)</f>
        <v>0</v>
      </c>
      <c r="AE100" s="40">
        <f t="shared" ref="AE100:AE135" si="10">AC100+AD100</f>
        <v>98.279998779296875</v>
      </c>
      <c r="AF100" s="40">
        <f t="shared" ref="AF100:AF135" si="11">IF( AND(ISNUMBER(AE$100),ISNUMBER(AE100)),(AE100-AE$100)/AE$100*100,"")</f>
        <v>0</v>
      </c>
    </row>
    <row r="101" spans="1:32" ht="30">
      <c r="A101" s="5">
        <v>2</v>
      </c>
      <c r="B101" s="17" t="s">
        <v>205</v>
      </c>
      <c r="C101" s="17">
        <v>2000</v>
      </c>
      <c r="D101" s="17">
        <v>2000</v>
      </c>
      <c r="E101" s="17">
        <v>2000</v>
      </c>
      <c r="F101" s="17">
        <v>1</v>
      </c>
      <c r="G101" s="17" t="s">
        <v>105</v>
      </c>
      <c r="H101" s="17" t="s">
        <v>175</v>
      </c>
      <c r="I101" s="17" t="s">
        <v>176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41">
        <v>101.19000244140625</v>
      </c>
      <c r="AD101" s="5">
        <f t="shared" si="9"/>
        <v>2</v>
      </c>
      <c r="AE101" s="41">
        <f t="shared" si="10"/>
        <v>103.19000244140625</v>
      </c>
      <c r="AF101" s="41">
        <f t="shared" si="11"/>
        <v>4.9959337841828395</v>
      </c>
    </row>
    <row r="102" spans="1:32" ht="30">
      <c r="A102" s="5">
        <v>3</v>
      </c>
      <c r="B102" s="17" t="s">
        <v>291</v>
      </c>
      <c r="C102" s="17">
        <v>2000</v>
      </c>
      <c r="D102" s="17">
        <v>2000</v>
      </c>
      <c r="E102" s="17">
        <v>2000</v>
      </c>
      <c r="F102" s="17" t="s">
        <v>18</v>
      </c>
      <c r="G102" s="17" t="s">
        <v>292</v>
      </c>
      <c r="H102" s="17" t="s">
        <v>293</v>
      </c>
      <c r="I102" s="17" t="s">
        <v>294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41">
        <v>103.65000152587891</v>
      </c>
      <c r="AD102" s="5">
        <f t="shared" si="9"/>
        <v>2</v>
      </c>
      <c r="AE102" s="41">
        <f t="shared" si="10"/>
        <v>105.65000152587891</v>
      </c>
      <c r="AF102" s="41">
        <f t="shared" si="11"/>
        <v>7.4989853867749092</v>
      </c>
    </row>
    <row r="103" spans="1:32" ht="45">
      <c r="A103" s="5">
        <v>4</v>
      </c>
      <c r="B103" s="17" t="s">
        <v>434</v>
      </c>
      <c r="C103" s="17">
        <v>2001</v>
      </c>
      <c r="D103" s="17">
        <v>2001</v>
      </c>
      <c r="E103" s="17">
        <v>2001</v>
      </c>
      <c r="F103" s="17" t="s">
        <v>18</v>
      </c>
      <c r="G103" s="17" t="s">
        <v>302</v>
      </c>
      <c r="H103" s="17" t="s">
        <v>435</v>
      </c>
      <c r="I103" s="17" t="s">
        <v>304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2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41">
        <v>104.48999786376953</v>
      </c>
      <c r="AD103" s="5">
        <f t="shared" si="9"/>
        <v>2</v>
      </c>
      <c r="AE103" s="41">
        <f t="shared" si="10"/>
        <v>106.48999786376953</v>
      </c>
      <c r="AF103" s="41">
        <f t="shared" si="11"/>
        <v>8.3536825258916565</v>
      </c>
    </row>
    <row r="104" spans="1:32" ht="45">
      <c r="A104" s="5">
        <v>5</v>
      </c>
      <c r="B104" s="17" t="s">
        <v>398</v>
      </c>
      <c r="C104" s="17">
        <v>2001</v>
      </c>
      <c r="D104" s="17">
        <v>2001</v>
      </c>
      <c r="E104" s="17">
        <v>2001</v>
      </c>
      <c r="F104" s="17" t="s">
        <v>18</v>
      </c>
      <c r="G104" s="17" t="s">
        <v>71</v>
      </c>
      <c r="H104" s="17" t="s">
        <v>72</v>
      </c>
      <c r="I104" s="17" t="s">
        <v>73</v>
      </c>
      <c r="J104" s="5">
        <v>0</v>
      </c>
      <c r="K104" s="5">
        <v>0</v>
      </c>
      <c r="L104" s="5">
        <v>0</v>
      </c>
      <c r="M104" s="5">
        <v>2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41">
        <v>105.29000091552734</v>
      </c>
      <c r="AD104" s="5">
        <f t="shared" si="9"/>
        <v>2</v>
      </c>
      <c r="AE104" s="41">
        <f t="shared" si="10"/>
        <v>107.29000091552734</v>
      </c>
      <c r="AF104" s="41">
        <f t="shared" si="11"/>
        <v>9.1676864551696209</v>
      </c>
    </row>
    <row r="105" spans="1:32" ht="75">
      <c r="A105" s="5">
        <v>6</v>
      </c>
      <c r="B105" s="17" t="s">
        <v>441</v>
      </c>
      <c r="C105" s="17">
        <v>2002</v>
      </c>
      <c r="D105" s="17">
        <v>2002</v>
      </c>
      <c r="E105" s="17">
        <v>2002</v>
      </c>
      <c r="F105" s="17" t="s">
        <v>18</v>
      </c>
      <c r="G105" s="17" t="s">
        <v>30</v>
      </c>
      <c r="H105" s="17" t="s">
        <v>31</v>
      </c>
      <c r="I105" s="17" t="s">
        <v>32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2</v>
      </c>
      <c r="P105" s="5">
        <v>2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2</v>
      </c>
      <c r="AA105" s="5">
        <v>0</v>
      </c>
      <c r="AB105" s="5">
        <v>0</v>
      </c>
      <c r="AC105" s="41">
        <v>104.08000183105469</v>
      </c>
      <c r="AD105" s="5">
        <f t="shared" si="9"/>
        <v>6</v>
      </c>
      <c r="AE105" s="41">
        <f t="shared" si="10"/>
        <v>110.08000183105469</v>
      </c>
      <c r="AF105" s="41">
        <f t="shared" si="11"/>
        <v>12.00651526080761</v>
      </c>
    </row>
    <row r="106" spans="1:32" ht="45">
      <c r="A106" s="5">
        <v>7</v>
      </c>
      <c r="B106" s="17" t="s">
        <v>75</v>
      </c>
      <c r="C106" s="17">
        <v>2002</v>
      </c>
      <c r="D106" s="17">
        <v>2002</v>
      </c>
      <c r="E106" s="17">
        <v>2002</v>
      </c>
      <c r="F106" s="17">
        <v>1</v>
      </c>
      <c r="G106" s="17" t="s">
        <v>55</v>
      </c>
      <c r="H106" s="17" t="s">
        <v>76</v>
      </c>
      <c r="I106" s="17" t="s">
        <v>77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2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2</v>
      </c>
      <c r="Z106" s="5">
        <v>0</v>
      </c>
      <c r="AA106" s="5">
        <v>0</v>
      </c>
      <c r="AB106" s="5">
        <v>0</v>
      </c>
      <c r="AC106" s="41">
        <v>107.48000335693359</v>
      </c>
      <c r="AD106" s="5">
        <f t="shared" si="9"/>
        <v>4</v>
      </c>
      <c r="AE106" s="41">
        <f t="shared" si="10"/>
        <v>111.48000335693359</v>
      </c>
      <c r="AF106" s="41">
        <f t="shared" si="11"/>
        <v>13.431018255585652</v>
      </c>
    </row>
    <row r="107" spans="1:32" ht="45">
      <c r="A107" s="5">
        <v>8</v>
      </c>
      <c r="B107" s="17" t="s">
        <v>319</v>
      </c>
      <c r="C107" s="17">
        <v>2000</v>
      </c>
      <c r="D107" s="17">
        <v>2000</v>
      </c>
      <c r="E107" s="17">
        <v>2000</v>
      </c>
      <c r="F107" s="17">
        <v>2</v>
      </c>
      <c r="G107" s="17" t="s">
        <v>36</v>
      </c>
      <c r="H107" s="17" t="s">
        <v>139</v>
      </c>
      <c r="I107" s="17" t="s">
        <v>320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2</v>
      </c>
      <c r="R107" s="5">
        <v>0</v>
      </c>
      <c r="S107" s="5">
        <v>2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41">
        <v>107.58000183105469</v>
      </c>
      <c r="AD107" s="5">
        <f t="shared" si="9"/>
        <v>4</v>
      </c>
      <c r="AE107" s="41">
        <f t="shared" si="10"/>
        <v>111.58000183105469</v>
      </c>
      <c r="AF107" s="41">
        <f t="shared" si="11"/>
        <v>13.532766806016197</v>
      </c>
    </row>
    <row r="108" spans="1:32" ht="45">
      <c r="A108" s="5">
        <v>9</v>
      </c>
      <c r="B108" s="17" t="s">
        <v>238</v>
      </c>
      <c r="C108" s="17">
        <v>2000</v>
      </c>
      <c r="D108" s="17">
        <v>2000</v>
      </c>
      <c r="E108" s="17">
        <v>2000</v>
      </c>
      <c r="F108" s="17">
        <v>1</v>
      </c>
      <c r="G108" s="17" t="s">
        <v>50</v>
      </c>
      <c r="H108" s="17" t="s">
        <v>80</v>
      </c>
      <c r="I108" s="17" t="s">
        <v>81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2</v>
      </c>
      <c r="AB108" s="5">
        <v>0</v>
      </c>
      <c r="AC108" s="41">
        <v>110.05000305175781</v>
      </c>
      <c r="AD108" s="5">
        <f t="shared" si="9"/>
        <v>2</v>
      </c>
      <c r="AE108" s="41">
        <f t="shared" si="10"/>
        <v>112.05000305175781</v>
      </c>
      <c r="AF108" s="41">
        <f t="shared" si="11"/>
        <v>14.010993532248243</v>
      </c>
    </row>
    <row r="109" spans="1:32" ht="60">
      <c r="A109" s="5">
        <v>10</v>
      </c>
      <c r="B109" s="17" t="s">
        <v>383</v>
      </c>
      <c r="C109" s="17">
        <v>2003</v>
      </c>
      <c r="D109" s="17">
        <v>2003</v>
      </c>
      <c r="E109" s="17">
        <v>2003</v>
      </c>
      <c r="F109" s="17">
        <v>2</v>
      </c>
      <c r="G109" s="17" t="s">
        <v>25</v>
      </c>
      <c r="H109" s="17" t="s">
        <v>123</v>
      </c>
      <c r="I109" s="17" t="s">
        <v>116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2</v>
      </c>
      <c r="V109" s="5">
        <v>0</v>
      </c>
      <c r="W109" s="5">
        <v>2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41">
        <v>108.51999664306641</v>
      </c>
      <c r="AD109" s="5">
        <f t="shared" si="9"/>
        <v>4</v>
      </c>
      <c r="AE109" s="41">
        <f t="shared" si="10"/>
        <v>112.51999664306641</v>
      </c>
      <c r="AF109" s="41">
        <f t="shared" si="11"/>
        <v>14.489212495563494</v>
      </c>
    </row>
    <row r="110" spans="1:32" ht="45">
      <c r="A110" s="5">
        <v>11</v>
      </c>
      <c r="B110" s="17" t="s">
        <v>353</v>
      </c>
      <c r="C110" s="17">
        <v>2000</v>
      </c>
      <c r="D110" s="17">
        <v>2000</v>
      </c>
      <c r="E110" s="17">
        <v>2000</v>
      </c>
      <c r="F110" s="17" t="s">
        <v>18</v>
      </c>
      <c r="G110" s="17" t="s">
        <v>105</v>
      </c>
      <c r="H110" s="17" t="s">
        <v>106</v>
      </c>
      <c r="I110" s="17" t="s">
        <v>354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41">
        <v>110.62000274658203</v>
      </c>
      <c r="AD110" s="5">
        <f t="shared" si="9"/>
        <v>2</v>
      </c>
      <c r="AE110" s="41">
        <f t="shared" si="10"/>
        <v>112.62000274658203</v>
      </c>
      <c r="AF110" s="41">
        <f t="shared" si="11"/>
        <v>14.590968808910834</v>
      </c>
    </row>
    <row r="111" spans="1:32" ht="75">
      <c r="A111" s="5">
        <v>12</v>
      </c>
      <c r="B111" s="17" t="s">
        <v>381</v>
      </c>
      <c r="C111" s="17">
        <v>2003</v>
      </c>
      <c r="D111" s="17">
        <v>2003</v>
      </c>
      <c r="E111" s="17">
        <v>2003</v>
      </c>
      <c r="F111" s="17" t="s">
        <v>18</v>
      </c>
      <c r="G111" s="17" t="s">
        <v>36</v>
      </c>
      <c r="H111" s="17" t="s">
        <v>37</v>
      </c>
      <c r="I111" s="17" t="s">
        <v>38</v>
      </c>
      <c r="J111" s="5">
        <v>2</v>
      </c>
      <c r="K111" s="5">
        <v>0</v>
      </c>
      <c r="L111" s="5">
        <v>0</v>
      </c>
      <c r="M111" s="5">
        <v>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2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2</v>
      </c>
      <c r="AC111" s="41">
        <v>103.55000305175781</v>
      </c>
      <c r="AD111" s="5">
        <f t="shared" si="9"/>
        <v>10</v>
      </c>
      <c r="AE111" s="41">
        <f t="shared" si="10"/>
        <v>113.55000305175781</v>
      </c>
      <c r="AF111" s="41">
        <f t="shared" si="11"/>
        <v>15.537245077456832</v>
      </c>
    </row>
    <row r="112" spans="1:32" ht="45">
      <c r="A112" s="5">
        <v>13</v>
      </c>
      <c r="B112" s="17" t="s">
        <v>360</v>
      </c>
      <c r="C112" s="17">
        <v>2000</v>
      </c>
      <c r="D112" s="17">
        <v>2000</v>
      </c>
      <c r="E112" s="17">
        <v>2000</v>
      </c>
      <c r="F112" s="17">
        <v>1</v>
      </c>
      <c r="G112" s="17" t="s">
        <v>105</v>
      </c>
      <c r="H112" s="17" t="s">
        <v>106</v>
      </c>
      <c r="I112" s="17" t="s">
        <v>354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2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41">
        <v>111.81999969482422</v>
      </c>
      <c r="AD112" s="5">
        <f t="shared" si="9"/>
        <v>2</v>
      </c>
      <c r="AE112" s="41">
        <f t="shared" si="10"/>
        <v>113.81999969482422</v>
      </c>
      <c r="AF112" s="41">
        <f t="shared" si="11"/>
        <v>15.811966939910988</v>
      </c>
    </row>
    <row r="113" spans="1:32" ht="30">
      <c r="A113" s="5">
        <v>14</v>
      </c>
      <c r="B113" s="17" t="s">
        <v>411</v>
      </c>
      <c r="C113" s="17">
        <v>2000</v>
      </c>
      <c r="D113" s="17">
        <v>2000</v>
      </c>
      <c r="E113" s="17">
        <v>2000</v>
      </c>
      <c r="F113" s="17">
        <v>1</v>
      </c>
      <c r="G113" s="17" t="s">
        <v>25</v>
      </c>
      <c r="H113" s="17" t="s">
        <v>26</v>
      </c>
      <c r="I113" s="17" t="s">
        <v>412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41">
        <v>113.56999969482422</v>
      </c>
      <c r="AD113" s="5">
        <f t="shared" si="9"/>
        <v>2</v>
      </c>
      <c r="AE113" s="41">
        <f t="shared" si="10"/>
        <v>115.56999969482422</v>
      </c>
      <c r="AF113" s="41">
        <f t="shared" si="11"/>
        <v>17.592593742654337</v>
      </c>
    </row>
    <row r="114" spans="1:32" ht="30">
      <c r="A114" s="5">
        <v>15</v>
      </c>
      <c r="B114" s="17" t="s">
        <v>207</v>
      </c>
      <c r="C114" s="17">
        <v>2002</v>
      </c>
      <c r="D114" s="17">
        <v>2002</v>
      </c>
      <c r="E114" s="17">
        <v>2002</v>
      </c>
      <c r="F114" s="17">
        <v>1</v>
      </c>
      <c r="G114" s="17" t="s">
        <v>67</v>
      </c>
      <c r="H114" s="17" t="s">
        <v>171</v>
      </c>
      <c r="I114" s="17" t="s">
        <v>172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41">
        <v>120.83999633789062</v>
      </c>
      <c r="AD114" s="5">
        <f t="shared" si="9"/>
        <v>0</v>
      </c>
      <c r="AE114" s="41">
        <f t="shared" si="10"/>
        <v>120.83999633789062</v>
      </c>
      <c r="AF114" s="41">
        <f t="shared" si="11"/>
        <v>22.954820755803791</v>
      </c>
    </row>
    <row r="115" spans="1:32" ht="90">
      <c r="A115" s="5">
        <v>16</v>
      </c>
      <c r="B115" s="17" t="s">
        <v>268</v>
      </c>
      <c r="C115" s="17">
        <v>2002</v>
      </c>
      <c r="D115" s="17">
        <v>2002</v>
      </c>
      <c r="E115" s="17">
        <v>2002</v>
      </c>
      <c r="F115" s="17">
        <v>1</v>
      </c>
      <c r="G115" s="17" t="s">
        <v>12</v>
      </c>
      <c r="H115" s="17" t="s">
        <v>13</v>
      </c>
      <c r="I115" s="17" t="s">
        <v>14</v>
      </c>
      <c r="J115" s="5">
        <v>0</v>
      </c>
      <c r="K115" s="5">
        <v>0</v>
      </c>
      <c r="L115" s="5">
        <v>0</v>
      </c>
      <c r="M115" s="5">
        <v>2</v>
      </c>
      <c r="N115" s="5">
        <v>0</v>
      </c>
      <c r="O115" s="5">
        <v>0</v>
      </c>
      <c r="P115" s="5">
        <v>0</v>
      </c>
      <c r="Q115" s="5">
        <v>2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2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41">
        <v>113.81999969482422</v>
      </c>
      <c r="AD115" s="5">
        <f t="shared" si="9"/>
        <v>8</v>
      </c>
      <c r="AE115" s="41">
        <f t="shared" si="10"/>
        <v>121.81999969482422</v>
      </c>
      <c r="AF115" s="41">
        <f t="shared" si="11"/>
        <v>23.951975181023457</v>
      </c>
    </row>
    <row r="116" spans="1:32" ht="45">
      <c r="A116" s="5">
        <v>17</v>
      </c>
      <c r="B116" s="17" t="s">
        <v>253</v>
      </c>
      <c r="C116" s="17">
        <v>2000</v>
      </c>
      <c r="D116" s="17">
        <v>2000</v>
      </c>
      <c r="E116" s="17">
        <v>2000</v>
      </c>
      <c r="F116" s="17" t="s">
        <v>18</v>
      </c>
      <c r="G116" s="17" t="s">
        <v>45</v>
      </c>
      <c r="H116" s="17" t="s">
        <v>96</v>
      </c>
      <c r="I116" s="17" t="s">
        <v>97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2</v>
      </c>
      <c r="S116" s="5">
        <v>0</v>
      </c>
      <c r="T116" s="5">
        <v>2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41">
        <v>118.20999908447266</v>
      </c>
      <c r="AD116" s="5">
        <f t="shared" si="9"/>
        <v>4</v>
      </c>
      <c r="AE116" s="41">
        <f t="shared" si="10"/>
        <v>122.20999908447266</v>
      </c>
      <c r="AF116" s="41">
        <f t="shared" si="11"/>
        <v>24.348799961744348</v>
      </c>
    </row>
    <row r="117" spans="1:32" ht="60">
      <c r="A117" s="5">
        <v>18</v>
      </c>
      <c r="B117" s="17" t="s">
        <v>282</v>
      </c>
      <c r="C117" s="17">
        <v>2000</v>
      </c>
      <c r="D117" s="17">
        <v>2000</v>
      </c>
      <c r="E117" s="17">
        <v>2000</v>
      </c>
      <c r="F117" s="17">
        <v>2</v>
      </c>
      <c r="G117" s="17" t="s">
        <v>192</v>
      </c>
      <c r="H117" s="17" t="s">
        <v>193</v>
      </c>
      <c r="I117" s="17" t="s">
        <v>226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2</v>
      </c>
      <c r="P117" s="5">
        <v>0</v>
      </c>
      <c r="Q117" s="5">
        <v>0</v>
      </c>
      <c r="R117" s="5">
        <v>2</v>
      </c>
      <c r="S117" s="5">
        <v>0</v>
      </c>
      <c r="T117" s="5">
        <v>0</v>
      </c>
      <c r="U117" s="5">
        <v>2</v>
      </c>
      <c r="V117" s="5">
        <v>0</v>
      </c>
      <c r="W117" s="5">
        <v>0</v>
      </c>
      <c r="X117" s="5">
        <v>0</v>
      </c>
      <c r="Y117" s="5">
        <v>2</v>
      </c>
      <c r="Z117" s="5">
        <v>0</v>
      </c>
      <c r="AA117" s="5">
        <v>0</v>
      </c>
      <c r="AB117" s="5">
        <v>0</v>
      </c>
      <c r="AC117" s="41">
        <v>115.19000244140625</v>
      </c>
      <c r="AD117" s="5">
        <f t="shared" si="9"/>
        <v>8</v>
      </c>
      <c r="AE117" s="41">
        <f t="shared" si="10"/>
        <v>123.19000244140625</v>
      </c>
      <c r="AF117" s="41">
        <f t="shared" si="11"/>
        <v>25.345954386964014</v>
      </c>
    </row>
    <row r="118" spans="1:32" ht="30">
      <c r="A118" s="5">
        <v>19</v>
      </c>
      <c r="B118" s="17" t="s">
        <v>306</v>
      </c>
      <c r="C118" s="17">
        <v>2001</v>
      </c>
      <c r="D118" s="17">
        <v>2001</v>
      </c>
      <c r="E118" s="17">
        <v>2001</v>
      </c>
      <c r="F118" s="17">
        <v>1</v>
      </c>
      <c r="G118" s="17" t="s">
        <v>67</v>
      </c>
      <c r="H118" s="17" t="s">
        <v>171</v>
      </c>
      <c r="I118" s="17" t="s">
        <v>172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2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41">
        <v>123.45999908447266</v>
      </c>
      <c r="AD118" s="5">
        <f t="shared" si="9"/>
        <v>2</v>
      </c>
      <c r="AE118" s="41">
        <f t="shared" si="10"/>
        <v>125.45999908447266</v>
      </c>
      <c r="AF118" s="41">
        <f t="shared" si="11"/>
        <v>27.655678309696285</v>
      </c>
    </row>
    <row r="119" spans="1:32" ht="45">
      <c r="A119" s="5">
        <v>20</v>
      </c>
      <c r="B119" s="17" t="s">
        <v>356</v>
      </c>
      <c r="C119" s="17">
        <v>2000</v>
      </c>
      <c r="D119" s="17">
        <v>2000</v>
      </c>
      <c r="E119" s="17">
        <v>2000</v>
      </c>
      <c r="F119" s="17">
        <v>1</v>
      </c>
      <c r="G119" s="17" t="s">
        <v>85</v>
      </c>
      <c r="H119" s="17" t="s">
        <v>90</v>
      </c>
      <c r="I119" s="17" t="s">
        <v>91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2</v>
      </c>
      <c r="X119" s="5">
        <v>0</v>
      </c>
      <c r="Y119" s="5">
        <v>0</v>
      </c>
      <c r="Z119" s="5">
        <v>0</v>
      </c>
      <c r="AA119" s="5">
        <v>0</v>
      </c>
      <c r="AB119" s="5">
        <v>2</v>
      </c>
      <c r="AC119" s="41">
        <v>122.58999633789063</v>
      </c>
      <c r="AD119" s="5">
        <f t="shared" si="9"/>
        <v>4</v>
      </c>
      <c r="AE119" s="41">
        <f t="shared" si="10"/>
        <v>126.58999633789063</v>
      </c>
      <c r="AF119" s="41">
        <f t="shared" si="11"/>
        <v>28.805451679103378</v>
      </c>
    </row>
    <row r="120" spans="1:32" ht="75">
      <c r="A120" s="5">
        <v>21</v>
      </c>
      <c r="B120" s="17" t="s">
        <v>187</v>
      </c>
      <c r="C120" s="17">
        <v>2002</v>
      </c>
      <c r="D120" s="17">
        <v>2002</v>
      </c>
      <c r="E120" s="17">
        <v>2002</v>
      </c>
      <c r="F120" s="17">
        <v>2</v>
      </c>
      <c r="G120" s="17" t="s">
        <v>36</v>
      </c>
      <c r="H120" s="17" t="s">
        <v>37</v>
      </c>
      <c r="I120" s="17" t="s">
        <v>142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2</v>
      </c>
      <c r="S120" s="5">
        <v>0</v>
      </c>
      <c r="T120" s="5">
        <v>0</v>
      </c>
      <c r="U120" s="5">
        <v>0</v>
      </c>
      <c r="V120" s="5">
        <v>0</v>
      </c>
      <c r="W120" s="5">
        <v>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41">
        <v>121.37000274658203</v>
      </c>
      <c r="AD120" s="5">
        <f t="shared" si="9"/>
        <v>6</v>
      </c>
      <c r="AE120" s="41">
        <f t="shared" si="10"/>
        <v>127.37000274658203</v>
      </c>
      <c r="AF120" s="41">
        <f t="shared" si="11"/>
        <v>29.599109003461948</v>
      </c>
    </row>
    <row r="121" spans="1:32" ht="45">
      <c r="A121" s="5">
        <v>22</v>
      </c>
      <c r="B121" s="17" t="s">
        <v>368</v>
      </c>
      <c r="C121" s="17">
        <v>2001</v>
      </c>
      <c r="D121" s="17">
        <v>2001</v>
      </c>
      <c r="E121" s="17">
        <v>2001</v>
      </c>
      <c r="F121" s="17">
        <v>1</v>
      </c>
      <c r="G121" s="17" t="s">
        <v>55</v>
      </c>
      <c r="H121" s="17" t="s">
        <v>56</v>
      </c>
      <c r="I121" s="17" t="s">
        <v>57</v>
      </c>
      <c r="J121" s="5">
        <v>0</v>
      </c>
      <c r="K121" s="5">
        <v>0</v>
      </c>
      <c r="L121" s="5">
        <v>0</v>
      </c>
      <c r="M121" s="5">
        <v>2</v>
      </c>
      <c r="N121" s="5">
        <v>0</v>
      </c>
      <c r="O121" s="5">
        <v>0</v>
      </c>
      <c r="P121" s="5">
        <v>0</v>
      </c>
      <c r="Q121" s="5">
        <v>2</v>
      </c>
      <c r="R121" s="5">
        <v>0</v>
      </c>
      <c r="S121" s="5">
        <v>0</v>
      </c>
      <c r="T121" s="5">
        <v>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2</v>
      </c>
      <c r="AA121" s="5">
        <v>0</v>
      </c>
      <c r="AB121" s="5">
        <v>2</v>
      </c>
      <c r="AC121" s="41">
        <v>118.23000335693359</v>
      </c>
      <c r="AD121" s="5">
        <f t="shared" si="9"/>
        <v>10</v>
      </c>
      <c r="AE121" s="41">
        <f t="shared" si="10"/>
        <v>128.23000335693359</v>
      </c>
      <c r="AF121" s="41">
        <f t="shared" si="11"/>
        <v>30.474160510414883</v>
      </c>
    </row>
    <row r="122" spans="1:32" ht="45">
      <c r="A122" s="5">
        <v>23</v>
      </c>
      <c r="B122" s="17" t="s">
        <v>95</v>
      </c>
      <c r="C122" s="17">
        <v>2001</v>
      </c>
      <c r="D122" s="17">
        <v>2001</v>
      </c>
      <c r="E122" s="17">
        <v>2001</v>
      </c>
      <c r="F122" s="17">
        <v>1</v>
      </c>
      <c r="G122" s="17" t="s">
        <v>45</v>
      </c>
      <c r="H122" s="17" t="s">
        <v>96</v>
      </c>
      <c r="I122" s="17" t="s">
        <v>97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2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2</v>
      </c>
      <c r="V122" s="5">
        <v>2</v>
      </c>
      <c r="W122" s="5">
        <v>0</v>
      </c>
      <c r="X122" s="5">
        <v>0</v>
      </c>
      <c r="Y122" s="5">
        <v>0</v>
      </c>
      <c r="Z122" s="5">
        <v>0</v>
      </c>
      <c r="AA122" s="5">
        <v>2</v>
      </c>
      <c r="AB122" s="5">
        <v>0</v>
      </c>
      <c r="AC122" s="41">
        <v>120.36000061035156</v>
      </c>
      <c r="AD122" s="5">
        <f t="shared" si="9"/>
        <v>8</v>
      </c>
      <c r="AE122" s="41">
        <f t="shared" si="10"/>
        <v>128.36000061035156</v>
      </c>
      <c r="AF122" s="41">
        <f t="shared" si="11"/>
        <v>30.606432849682918</v>
      </c>
    </row>
    <row r="123" spans="1:32" ht="45">
      <c r="A123" s="5">
        <v>24</v>
      </c>
      <c r="B123" s="17" t="s">
        <v>167</v>
      </c>
      <c r="C123" s="17">
        <v>2002</v>
      </c>
      <c r="D123" s="17">
        <v>2002</v>
      </c>
      <c r="E123" s="17">
        <v>2002</v>
      </c>
      <c r="F123" s="17" t="s">
        <v>84</v>
      </c>
      <c r="G123" s="17" t="s">
        <v>55</v>
      </c>
      <c r="H123" s="17" t="s">
        <v>76</v>
      </c>
      <c r="I123" s="17" t="s">
        <v>168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41">
        <v>131.66000366210937</v>
      </c>
      <c r="AD123" s="5">
        <f t="shared" si="9"/>
        <v>0</v>
      </c>
      <c r="AE123" s="41">
        <f t="shared" si="10"/>
        <v>131.66000366210937</v>
      </c>
      <c r="AF123" s="41">
        <f t="shared" si="11"/>
        <v>33.96418935430853</v>
      </c>
    </row>
    <row r="124" spans="1:32" ht="90">
      <c r="A124" s="5">
        <v>25</v>
      </c>
      <c r="B124" s="17" t="s">
        <v>330</v>
      </c>
      <c r="C124" s="17">
        <v>2003</v>
      </c>
      <c r="D124" s="17">
        <v>2003</v>
      </c>
      <c r="E124" s="17">
        <v>2003</v>
      </c>
      <c r="F124" s="17">
        <v>1</v>
      </c>
      <c r="G124" s="17" t="s">
        <v>12</v>
      </c>
      <c r="H124" s="17" t="s">
        <v>13</v>
      </c>
      <c r="I124" s="17" t="s">
        <v>14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41">
        <v>130.88999938964844</v>
      </c>
      <c r="AD124" s="5">
        <f t="shared" si="9"/>
        <v>2</v>
      </c>
      <c r="AE124" s="41">
        <f t="shared" si="10"/>
        <v>132.88999938964844</v>
      </c>
      <c r="AF124" s="41">
        <f t="shared" si="11"/>
        <v>35.215711274146166</v>
      </c>
    </row>
    <row r="125" spans="1:32" ht="45">
      <c r="A125" s="5">
        <v>26</v>
      </c>
      <c r="B125" s="17" t="s">
        <v>191</v>
      </c>
      <c r="C125" s="17">
        <v>2000</v>
      </c>
      <c r="D125" s="17">
        <v>2000</v>
      </c>
      <c r="E125" s="17">
        <v>2000</v>
      </c>
      <c r="F125" s="17">
        <v>2</v>
      </c>
      <c r="G125" s="17" t="s">
        <v>192</v>
      </c>
      <c r="H125" s="17" t="s">
        <v>197</v>
      </c>
      <c r="I125" s="17" t="s">
        <v>194</v>
      </c>
      <c r="J125" s="5">
        <v>0</v>
      </c>
      <c r="K125" s="5">
        <v>0</v>
      </c>
      <c r="L125" s="5">
        <v>0</v>
      </c>
      <c r="M125" s="5">
        <v>0</v>
      </c>
      <c r="N125" s="5">
        <v>2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2</v>
      </c>
      <c r="W125" s="5">
        <v>2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41">
        <v>129.83000183105469</v>
      </c>
      <c r="AD125" s="5">
        <f t="shared" si="9"/>
        <v>6</v>
      </c>
      <c r="AE125" s="41">
        <f t="shared" si="10"/>
        <v>135.83000183105469</v>
      </c>
      <c r="AF125" s="41">
        <f t="shared" si="11"/>
        <v>38.207166786888372</v>
      </c>
    </row>
    <row r="126" spans="1:32" ht="45">
      <c r="A126" s="5">
        <v>27</v>
      </c>
      <c r="B126" s="17" t="s">
        <v>104</v>
      </c>
      <c r="C126" s="17">
        <v>2002</v>
      </c>
      <c r="D126" s="17">
        <v>2002</v>
      </c>
      <c r="E126" s="17">
        <v>2002</v>
      </c>
      <c r="F126" s="17">
        <v>1</v>
      </c>
      <c r="G126" s="17" t="s">
        <v>105</v>
      </c>
      <c r="H126" s="17" t="s">
        <v>106</v>
      </c>
      <c r="I126" s="17" t="s">
        <v>107</v>
      </c>
      <c r="J126" s="5">
        <v>0</v>
      </c>
      <c r="K126" s="5">
        <v>0</v>
      </c>
      <c r="L126" s="5">
        <v>0</v>
      </c>
      <c r="M126" s="5">
        <v>0</v>
      </c>
      <c r="N126" s="5">
        <v>2</v>
      </c>
      <c r="O126" s="5">
        <v>2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</v>
      </c>
      <c r="W126" s="5">
        <v>0</v>
      </c>
      <c r="X126" s="5">
        <v>0</v>
      </c>
      <c r="Y126" s="5">
        <v>0</v>
      </c>
      <c r="Z126" s="5">
        <v>2</v>
      </c>
      <c r="AA126" s="5">
        <v>0</v>
      </c>
      <c r="AB126" s="5">
        <v>2</v>
      </c>
      <c r="AC126" s="41">
        <v>129.13999938964844</v>
      </c>
      <c r="AD126" s="5">
        <f t="shared" si="9"/>
        <v>10</v>
      </c>
      <c r="AE126" s="41">
        <f t="shared" si="10"/>
        <v>139.13999938964844</v>
      </c>
      <c r="AF126" s="41">
        <f t="shared" si="11"/>
        <v>41.575092712515286</v>
      </c>
    </row>
    <row r="127" spans="1:32" ht="75">
      <c r="A127" s="5">
        <v>28</v>
      </c>
      <c r="B127" s="17" t="s">
        <v>158</v>
      </c>
      <c r="C127" s="17">
        <v>2003</v>
      </c>
      <c r="D127" s="17">
        <v>2003</v>
      </c>
      <c r="E127" s="17">
        <v>2003</v>
      </c>
      <c r="F127" s="17">
        <v>2</v>
      </c>
      <c r="G127" s="17" t="s">
        <v>30</v>
      </c>
      <c r="H127" s="17" t="s">
        <v>31</v>
      </c>
      <c r="I127" s="17" t="s">
        <v>32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2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2</v>
      </c>
      <c r="AC127" s="41">
        <v>136.17999267578125</v>
      </c>
      <c r="AD127" s="5">
        <f t="shared" si="9"/>
        <v>4</v>
      </c>
      <c r="AE127" s="41">
        <f t="shared" si="10"/>
        <v>140.17999267578125</v>
      </c>
      <c r="AF127" s="41">
        <f t="shared" si="11"/>
        <v>42.633286952493123</v>
      </c>
    </row>
    <row r="128" spans="1:32" ht="30">
      <c r="A128" s="5">
        <v>29</v>
      </c>
      <c r="B128" s="17" t="s">
        <v>465</v>
      </c>
      <c r="C128" s="17">
        <v>2003</v>
      </c>
      <c r="D128" s="17">
        <v>2003</v>
      </c>
      <c r="E128" s="17">
        <v>2003</v>
      </c>
      <c r="F128" s="17">
        <v>1</v>
      </c>
      <c r="G128" s="17" t="s">
        <v>50</v>
      </c>
      <c r="H128" s="17" t="s">
        <v>51</v>
      </c>
      <c r="I128" s="17" t="s">
        <v>351</v>
      </c>
      <c r="J128" s="5">
        <v>0</v>
      </c>
      <c r="K128" s="5">
        <v>0</v>
      </c>
      <c r="L128" s="5">
        <v>0</v>
      </c>
      <c r="M128" s="5">
        <v>0</v>
      </c>
      <c r="N128" s="5">
        <v>2</v>
      </c>
      <c r="O128" s="5">
        <v>2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2</v>
      </c>
      <c r="AC128" s="41">
        <v>146.57000732421875</v>
      </c>
      <c r="AD128" s="5">
        <f t="shared" si="9"/>
        <v>6</v>
      </c>
      <c r="AE128" s="41">
        <f t="shared" si="10"/>
        <v>152.57000732421875</v>
      </c>
      <c r="AF128" s="41">
        <f t="shared" si="11"/>
        <v>55.240139620716313</v>
      </c>
    </row>
    <row r="129" spans="1:32" ht="45">
      <c r="A129" s="5">
        <v>30</v>
      </c>
      <c r="B129" s="17" t="s">
        <v>379</v>
      </c>
      <c r="C129" s="17">
        <v>2001</v>
      </c>
      <c r="D129" s="17">
        <v>2001</v>
      </c>
      <c r="E129" s="17">
        <v>2001</v>
      </c>
      <c r="F129" s="17">
        <v>1</v>
      </c>
      <c r="G129" s="17" t="s">
        <v>45</v>
      </c>
      <c r="H129" s="17" t="s">
        <v>96</v>
      </c>
      <c r="I129" s="17" t="s">
        <v>348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2</v>
      </c>
      <c r="V129" s="5">
        <v>0</v>
      </c>
      <c r="W129" s="5">
        <v>2</v>
      </c>
      <c r="X129" s="5">
        <v>0</v>
      </c>
      <c r="Y129" s="5">
        <v>0</v>
      </c>
      <c r="Z129" s="5">
        <v>2</v>
      </c>
      <c r="AA129" s="5">
        <v>0</v>
      </c>
      <c r="AB129" s="5">
        <v>0</v>
      </c>
      <c r="AC129" s="41">
        <v>147.03999328613281</v>
      </c>
      <c r="AD129" s="5">
        <f t="shared" si="9"/>
        <v>6</v>
      </c>
      <c r="AE129" s="41">
        <f t="shared" si="10"/>
        <v>153.03999328613281</v>
      </c>
      <c r="AF129" s="41">
        <f t="shared" si="11"/>
        <v>55.718350821114761</v>
      </c>
    </row>
    <row r="130" spans="1:32" ht="45">
      <c r="A130" s="5">
        <v>31</v>
      </c>
      <c r="B130" s="17" t="s">
        <v>109</v>
      </c>
      <c r="C130" s="17">
        <v>2000</v>
      </c>
      <c r="D130" s="17">
        <v>2000</v>
      </c>
      <c r="E130" s="17">
        <v>2000</v>
      </c>
      <c r="F130" s="17">
        <v>1</v>
      </c>
      <c r="G130" s="17" t="s">
        <v>105</v>
      </c>
      <c r="H130" s="17" t="s">
        <v>106</v>
      </c>
      <c r="I130" s="17" t="s">
        <v>107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2</v>
      </c>
      <c r="W130" s="5">
        <v>0</v>
      </c>
      <c r="X130" s="5">
        <v>2</v>
      </c>
      <c r="Y130" s="5">
        <v>2</v>
      </c>
      <c r="Z130" s="5">
        <v>0</v>
      </c>
      <c r="AA130" s="5">
        <v>2</v>
      </c>
      <c r="AB130" s="5">
        <v>0</v>
      </c>
      <c r="AC130" s="41">
        <v>148.74000549316406</v>
      </c>
      <c r="AD130" s="5">
        <f t="shared" si="9"/>
        <v>8</v>
      </c>
      <c r="AE130" s="41">
        <f t="shared" si="10"/>
        <v>156.74000549316406</v>
      </c>
      <c r="AF130" s="41">
        <f t="shared" si="11"/>
        <v>59.483117053296155</v>
      </c>
    </row>
    <row r="131" spans="1:32" ht="45">
      <c r="A131" s="5">
        <v>32</v>
      </c>
      <c r="B131" s="17" t="s">
        <v>79</v>
      </c>
      <c r="C131" s="17">
        <v>2001</v>
      </c>
      <c r="D131" s="17">
        <v>2001</v>
      </c>
      <c r="E131" s="17">
        <v>2001</v>
      </c>
      <c r="F131" s="17">
        <v>1</v>
      </c>
      <c r="G131" s="17" t="s">
        <v>50</v>
      </c>
      <c r="H131" s="17" t="s">
        <v>80</v>
      </c>
      <c r="I131" s="17" t="s">
        <v>81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2</v>
      </c>
      <c r="P131" s="5">
        <v>0</v>
      </c>
      <c r="Q131" s="5">
        <v>0</v>
      </c>
      <c r="R131" s="5">
        <v>0</v>
      </c>
      <c r="S131" s="5">
        <v>0</v>
      </c>
      <c r="T131" s="5">
        <v>2</v>
      </c>
      <c r="U131" s="5">
        <v>50</v>
      </c>
      <c r="V131" s="5">
        <v>2</v>
      </c>
      <c r="W131" s="5">
        <v>0</v>
      </c>
      <c r="X131" s="5">
        <v>0</v>
      </c>
      <c r="Y131" s="5">
        <v>0</v>
      </c>
      <c r="Z131" s="5">
        <v>2</v>
      </c>
      <c r="AA131" s="5">
        <v>0</v>
      </c>
      <c r="AB131" s="5">
        <v>0</v>
      </c>
      <c r="AC131" s="41">
        <v>108.91000366210937</v>
      </c>
      <c r="AD131" s="5">
        <f t="shared" si="9"/>
        <v>58</v>
      </c>
      <c r="AE131" s="41">
        <f t="shared" si="10"/>
        <v>166.91000366210937</v>
      </c>
      <c r="AF131" s="41">
        <f t="shared" si="11"/>
        <v>69.831100666710341</v>
      </c>
    </row>
    <row r="132" spans="1:32" ht="45">
      <c r="A132" s="5">
        <v>33</v>
      </c>
      <c r="B132" s="17" t="s">
        <v>432</v>
      </c>
      <c r="C132" s="17">
        <v>2002</v>
      </c>
      <c r="D132" s="17">
        <v>2002</v>
      </c>
      <c r="E132" s="17">
        <v>2002</v>
      </c>
      <c r="F132" s="17">
        <v>2</v>
      </c>
      <c r="G132" s="17" t="s">
        <v>85</v>
      </c>
      <c r="H132" s="17" t="s">
        <v>90</v>
      </c>
      <c r="I132" s="17" t="s">
        <v>91</v>
      </c>
      <c r="J132" s="5">
        <v>0</v>
      </c>
      <c r="K132" s="5">
        <v>0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2</v>
      </c>
      <c r="U132" s="5">
        <v>0</v>
      </c>
      <c r="V132" s="5">
        <v>50</v>
      </c>
      <c r="W132" s="5">
        <v>2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41">
        <v>138.99000549316406</v>
      </c>
      <c r="AD132" s="5">
        <f t="shared" si="9"/>
        <v>56</v>
      </c>
      <c r="AE132" s="41">
        <f t="shared" si="10"/>
        <v>194.99000549316406</v>
      </c>
      <c r="AF132" s="41">
        <f t="shared" si="11"/>
        <v>98.402531456115156</v>
      </c>
    </row>
    <row r="133" spans="1:32" ht="75">
      <c r="A133" s="5">
        <v>34</v>
      </c>
      <c r="B133" s="17" t="s">
        <v>160</v>
      </c>
      <c r="C133" s="17">
        <v>2002</v>
      </c>
      <c r="D133" s="17">
        <v>2002</v>
      </c>
      <c r="E133" s="17">
        <v>2002</v>
      </c>
      <c r="F133" s="17">
        <v>1</v>
      </c>
      <c r="G133" s="17" t="s">
        <v>71</v>
      </c>
      <c r="H133" s="17" t="s">
        <v>161</v>
      </c>
      <c r="I133" s="17" t="s">
        <v>73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50</v>
      </c>
      <c r="W133" s="5">
        <v>50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41">
        <v>132.64999389648437</v>
      </c>
      <c r="AD133" s="5">
        <f t="shared" si="9"/>
        <v>100</v>
      </c>
      <c r="AE133" s="41">
        <f t="shared" si="10"/>
        <v>232.64999389648437</v>
      </c>
      <c r="AF133" s="41">
        <f t="shared" si="11"/>
        <v>136.72160845151856</v>
      </c>
    </row>
    <row r="134" spans="1:32" ht="45">
      <c r="A134" s="5">
        <v>35</v>
      </c>
      <c r="B134" s="17" t="s">
        <v>400</v>
      </c>
      <c r="C134" s="17">
        <v>2000</v>
      </c>
      <c r="D134" s="17">
        <v>2000</v>
      </c>
      <c r="E134" s="17">
        <v>2000</v>
      </c>
      <c r="F134" s="17">
        <v>1</v>
      </c>
      <c r="G134" s="17" t="s">
        <v>45</v>
      </c>
      <c r="H134" s="17" t="s">
        <v>96</v>
      </c>
      <c r="I134" s="17" t="s">
        <v>222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41"/>
      <c r="AD134" s="5">
        <f t="shared" si="9"/>
        <v>0</v>
      </c>
      <c r="AE134" s="41" t="s">
        <v>827</v>
      </c>
      <c r="AF134" s="41" t="str">
        <f t="shared" si="11"/>
        <v/>
      </c>
    </row>
    <row r="135" spans="1:32" ht="45">
      <c r="A135" s="5">
        <v>35</v>
      </c>
      <c r="B135" s="17" t="s">
        <v>362</v>
      </c>
      <c r="C135" s="17">
        <v>2002</v>
      </c>
      <c r="D135" s="17">
        <v>2002</v>
      </c>
      <c r="E135" s="17">
        <v>2002</v>
      </c>
      <c r="F135" s="17">
        <v>1</v>
      </c>
      <c r="G135" s="17" t="s">
        <v>105</v>
      </c>
      <c r="H135" s="17" t="s">
        <v>106</v>
      </c>
      <c r="I135" s="17" t="s">
        <v>354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41"/>
      <c r="AD135" s="5">
        <f t="shared" si="9"/>
        <v>0</v>
      </c>
      <c r="AE135" s="41" t="s">
        <v>827</v>
      </c>
      <c r="AF135" s="41" t="str">
        <f t="shared" si="11"/>
        <v/>
      </c>
    </row>
    <row r="137" spans="1:32" ht="18.75">
      <c r="A137" s="21" t="s">
        <v>885</v>
      </c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32">
      <c r="A138" s="28" t="s">
        <v>818</v>
      </c>
      <c r="B138" s="28" t="s">
        <v>1</v>
      </c>
      <c r="C138" s="28" t="s">
        <v>2</v>
      </c>
      <c r="D138" s="28" t="s">
        <v>493</v>
      </c>
      <c r="E138" s="28" t="s">
        <v>494</v>
      </c>
      <c r="F138" s="28" t="s">
        <v>3</v>
      </c>
      <c r="G138" s="28" t="s">
        <v>4</v>
      </c>
      <c r="H138" s="28" t="s">
        <v>5</v>
      </c>
      <c r="I138" s="28" t="s">
        <v>6</v>
      </c>
      <c r="J138" s="28">
        <v>1</v>
      </c>
      <c r="K138" s="28">
        <v>2</v>
      </c>
      <c r="L138" s="28">
        <v>3</v>
      </c>
      <c r="M138" s="28">
        <v>4</v>
      </c>
      <c r="N138" s="28">
        <v>5</v>
      </c>
      <c r="O138" s="28">
        <v>6</v>
      </c>
      <c r="P138" s="28">
        <v>7</v>
      </c>
      <c r="Q138" s="28">
        <v>8</v>
      </c>
      <c r="R138" s="28">
        <v>9</v>
      </c>
      <c r="S138" s="28">
        <v>10</v>
      </c>
      <c r="T138" s="28">
        <v>11</v>
      </c>
      <c r="U138" s="28">
        <v>12</v>
      </c>
      <c r="V138" s="28">
        <v>13</v>
      </c>
      <c r="W138" s="28">
        <v>14</v>
      </c>
      <c r="X138" s="28">
        <v>15</v>
      </c>
      <c r="Y138" s="28">
        <v>16</v>
      </c>
      <c r="Z138" s="28">
        <v>17</v>
      </c>
      <c r="AA138" s="28">
        <v>18</v>
      </c>
      <c r="AB138" s="28">
        <v>19</v>
      </c>
      <c r="AC138" s="28" t="s">
        <v>821</v>
      </c>
      <c r="AD138" s="28" t="s">
        <v>822</v>
      </c>
      <c r="AE138" s="28" t="s">
        <v>823</v>
      </c>
      <c r="AF138" s="28" t="s">
        <v>826</v>
      </c>
    </row>
    <row r="139" spans="1:3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ht="30">
      <c r="A140" s="38">
        <v>1</v>
      </c>
      <c r="B140" s="39" t="s">
        <v>324</v>
      </c>
      <c r="C140" s="39">
        <v>2003</v>
      </c>
      <c r="D140" s="39">
        <v>2003</v>
      </c>
      <c r="E140" s="39">
        <v>2003</v>
      </c>
      <c r="F140" s="39" t="s">
        <v>18</v>
      </c>
      <c r="G140" s="39" t="s">
        <v>50</v>
      </c>
      <c r="H140" s="39" t="s">
        <v>51</v>
      </c>
      <c r="I140" s="39" t="s">
        <v>81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2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40">
        <v>117.33999633789062</v>
      </c>
      <c r="AD140" s="38">
        <f t="shared" ref="AD140:AD149" si="12">SUM(J140:AB140)</f>
        <v>2</v>
      </c>
      <c r="AE140" s="40">
        <f t="shared" ref="AE140:AE149" si="13">AC140+AD140</f>
        <v>119.33999633789062</v>
      </c>
      <c r="AF140" s="40">
        <f t="shared" ref="AF140:AF149" si="14">IF( AND(ISNUMBER(AE$140),ISNUMBER(AE140)),(AE140-AE$140)/AE$140*100,"")</f>
        <v>0</v>
      </c>
    </row>
    <row r="141" spans="1:32" ht="90">
      <c r="A141" s="5">
        <v>2</v>
      </c>
      <c r="B141" s="17" t="s">
        <v>414</v>
      </c>
      <c r="C141" s="17">
        <v>2001</v>
      </c>
      <c r="D141" s="17">
        <v>2001</v>
      </c>
      <c r="E141" s="17">
        <v>2001</v>
      </c>
      <c r="F141" s="17" t="s">
        <v>18</v>
      </c>
      <c r="G141" s="17" t="s">
        <v>415</v>
      </c>
      <c r="H141" s="17" t="s">
        <v>416</v>
      </c>
      <c r="I141" s="17" t="s">
        <v>417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2</v>
      </c>
      <c r="U141" s="5">
        <v>0</v>
      </c>
      <c r="V141" s="5">
        <v>2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41">
        <v>118.95999908447266</v>
      </c>
      <c r="AD141" s="5">
        <f t="shared" si="12"/>
        <v>4</v>
      </c>
      <c r="AE141" s="41">
        <f t="shared" si="13"/>
        <v>122.95999908447266</v>
      </c>
      <c r="AF141" s="41">
        <f t="shared" si="14"/>
        <v>3.0333524867326269</v>
      </c>
    </row>
    <row r="142" spans="1:32" ht="45">
      <c r="A142" s="5">
        <v>3</v>
      </c>
      <c r="B142" s="17" t="s">
        <v>93</v>
      </c>
      <c r="C142" s="17">
        <v>2002</v>
      </c>
      <c r="D142" s="17">
        <v>2002</v>
      </c>
      <c r="E142" s="17">
        <v>2002</v>
      </c>
      <c r="F142" s="17" t="s">
        <v>18</v>
      </c>
      <c r="G142" s="17" t="s">
        <v>55</v>
      </c>
      <c r="H142" s="17" t="s">
        <v>76</v>
      </c>
      <c r="I142" s="17" t="s">
        <v>57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2</v>
      </c>
      <c r="Q142" s="5">
        <v>0</v>
      </c>
      <c r="R142" s="5">
        <v>0</v>
      </c>
      <c r="S142" s="5">
        <v>0</v>
      </c>
      <c r="T142" s="5">
        <v>0</v>
      </c>
      <c r="U142" s="5">
        <v>2</v>
      </c>
      <c r="V142" s="5">
        <v>2</v>
      </c>
      <c r="W142" s="5">
        <v>2</v>
      </c>
      <c r="X142" s="5">
        <v>0</v>
      </c>
      <c r="Y142" s="5">
        <v>0</v>
      </c>
      <c r="Z142" s="5">
        <v>2</v>
      </c>
      <c r="AA142" s="5">
        <v>0</v>
      </c>
      <c r="AB142" s="5">
        <v>0</v>
      </c>
      <c r="AC142" s="41">
        <v>127.16999816894531</v>
      </c>
      <c r="AD142" s="5">
        <f t="shared" si="12"/>
        <v>10</v>
      </c>
      <c r="AE142" s="41">
        <f t="shared" si="13"/>
        <v>137.16999816894531</v>
      </c>
      <c r="AF142" s="41">
        <f t="shared" si="14"/>
        <v>14.940508109764064</v>
      </c>
    </row>
    <row r="143" spans="1:32" ht="30">
      <c r="A143" s="5">
        <v>4</v>
      </c>
      <c r="B143" s="17" t="s">
        <v>322</v>
      </c>
      <c r="C143" s="17">
        <v>2002</v>
      </c>
      <c r="D143" s="17">
        <v>2002</v>
      </c>
      <c r="E143" s="17">
        <v>2002</v>
      </c>
      <c r="F143" s="17">
        <v>1</v>
      </c>
      <c r="G143" s="17" t="s">
        <v>60</v>
      </c>
      <c r="H143" s="17" t="s">
        <v>171</v>
      </c>
      <c r="I143" s="17" t="s">
        <v>172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2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41">
        <v>138.58000183105469</v>
      </c>
      <c r="AD143" s="5">
        <f t="shared" si="12"/>
        <v>2</v>
      </c>
      <c r="AE143" s="41">
        <f t="shared" si="13"/>
        <v>140.58000183105469</v>
      </c>
      <c r="AF143" s="41">
        <f t="shared" si="14"/>
        <v>17.797893535229083</v>
      </c>
    </row>
    <row r="144" spans="1:32" ht="30">
      <c r="A144" s="5">
        <v>5</v>
      </c>
      <c r="B144" s="17" t="s">
        <v>170</v>
      </c>
      <c r="C144" s="17">
        <v>2001</v>
      </c>
      <c r="D144" s="17">
        <v>2001</v>
      </c>
      <c r="E144" s="17">
        <v>2001</v>
      </c>
      <c r="F144" s="17">
        <v>1</v>
      </c>
      <c r="G144" s="17" t="s">
        <v>67</v>
      </c>
      <c r="H144" s="17" t="s">
        <v>171</v>
      </c>
      <c r="I144" s="17" t="s">
        <v>172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2</v>
      </c>
      <c r="P144" s="5">
        <v>0</v>
      </c>
      <c r="Q144" s="5">
        <v>0</v>
      </c>
      <c r="R144" s="5">
        <v>0</v>
      </c>
      <c r="S144" s="5">
        <v>0</v>
      </c>
      <c r="T144" s="5">
        <v>2</v>
      </c>
      <c r="U144" s="5">
        <v>0</v>
      </c>
      <c r="V144" s="5">
        <v>0</v>
      </c>
      <c r="W144" s="5">
        <v>0</v>
      </c>
      <c r="X144" s="5">
        <v>0</v>
      </c>
      <c r="Y144" s="5">
        <v>2</v>
      </c>
      <c r="Z144" s="5">
        <v>2</v>
      </c>
      <c r="AA144" s="5">
        <v>0</v>
      </c>
      <c r="AB144" s="5">
        <v>0</v>
      </c>
      <c r="AC144" s="41">
        <v>148.92999267578125</v>
      </c>
      <c r="AD144" s="5">
        <f t="shared" si="12"/>
        <v>8</v>
      </c>
      <c r="AE144" s="41">
        <f t="shared" si="13"/>
        <v>156.92999267578125</v>
      </c>
      <c r="AF144" s="41">
        <f t="shared" si="14"/>
        <v>31.498238219700486</v>
      </c>
    </row>
    <row r="145" spans="1:32" ht="90">
      <c r="A145" s="5">
        <v>6</v>
      </c>
      <c r="B145" s="17" t="s">
        <v>280</v>
      </c>
      <c r="C145" s="17">
        <v>2003</v>
      </c>
      <c r="D145" s="17">
        <v>2003</v>
      </c>
      <c r="E145" s="17">
        <v>2003</v>
      </c>
      <c r="F145" s="17">
        <v>1</v>
      </c>
      <c r="G145" s="17" t="s">
        <v>19</v>
      </c>
      <c r="H145" s="17" t="s">
        <v>151</v>
      </c>
      <c r="I145" s="17" t="s">
        <v>152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2</v>
      </c>
      <c r="S145" s="5">
        <v>0</v>
      </c>
      <c r="T145" s="5">
        <v>0</v>
      </c>
      <c r="U145" s="5">
        <v>0</v>
      </c>
      <c r="V145" s="5">
        <v>2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41">
        <v>174.19000244140625</v>
      </c>
      <c r="AD145" s="5">
        <f t="shared" si="12"/>
        <v>4</v>
      </c>
      <c r="AE145" s="41">
        <f t="shared" si="13"/>
        <v>178.19000244140625</v>
      </c>
      <c r="AF145" s="41">
        <f t="shared" si="14"/>
        <v>49.312894175806726</v>
      </c>
    </row>
    <row r="146" spans="1:32" ht="45">
      <c r="A146" s="5">
        <v>7</v>
      </c>
      <c r="B146" s="17" t="s">
        <v>477</v>
      </c>
      <c r="C146" s="17">
        <v>2001</v>
      </c>
      <c r="D146" s="17">
        <v>2001</v>
      </c>
      <c r="E146" s="17">
        <v>2001</v>
      </c>
      <c r="F146" s="17" t="s">
        <v>18</v>
      </c>
      <c r="G146" s="17" t="s">
        <v>50</v>
      </c>
      <c r="H146" s="17" t="s">
        <v>80</v>
      </c>
      <c r="I146" s="17" t="s">
        <v>81</v>
      </c>
      <c r="J146" s="5">
        <v>0</v>
      </c>
      <c r="K146" s="5">
        <v>0</v>
      </c>
      <c r="L146" s="5">
        <v>0</v>
      </c>
      <c r="M146" s="5">
        <v>0</v>
      </c>
      <c r="N146" s="5">
        <v>2</v>
      </c>
      <c r="O146" s="5">
        <v>2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50</v>
      </c>
      <c r="V146" s="5">
        <v>2</v>
      </c>
      <c r="W146" s="5">
        <v>0</v>
      </c>
      <c r="X146" s="5">
        <v>0</v>
      </c>
      <c r="Y146" s="5">
        <v>0</v>
      </c>
      <c r="Z146" s="5">
        <v>0</v>
      </c>
      <c r="AA146" s="5">
        <v>2</v>
      </c>
      <c r="AB146" s="5">
        <v>0</v>
      </c>
      <c r="AC146" s="41">
        <v>131.49000549316406</v>
      </c>
      <c r="AD146" s="5">
        <f t="shared" si="12"/>
        <v>58</v>
      </c>
      <c r="AE146" s="41">
        <f t="shared" si="13"/>
        <v>189.49000549316406</v>
      </c>
      <c r="AF146" s="41">
        <f t="shared" si="14"/>
        <v>58.781641786426555</v>
      </c>
    </row>
    <row r="147" spans="1:32" ht="45">
      <c r="A147" s="5">
        <v>8</v>
      </c>
      <c r="B147" s="17" t="s">
        <v>228</v>
      </c>
      <c r="C147" s="17">
        <v>2002</v>
      </c>
      <c r="D147" s="17">
        <v>2002</v>
      </c>
      <c r="E147" s="17">
        <v>2002</v>
      </c>
      <c r="F147" s="17">
        <v>3</v>
      </c>
      <c r="G147" s="17" t="s">
        <v>55</v>
      </c>
      <c r="H147" s="17" t="s">
        <v>76</v>
      </c>
      <c r="I147" s="17" t="s">
        <v>57</v>
      </c>
      <c r="J147" s="5">
        <v>0</v>
      </c>
      <c r="K147" s="5">
        <v>0</v>
      </c>
      <c r="L147" s="5">
        <v>0</v>
      </c>
      <c r="M147" s="5">
        <v>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2</v>
      </c>
      <c r="V147" s="5">
        <v>0</v>
      </c>
      <c r="W147" s="5">
        <v>2</v>
      </c>
      <c r="X147" s="5">
        <v>0</v>
      </c>
      <c r="Y147" s="5">
        <v>2</v>
      </c>
      <c r="Z147" s="5">
        <v>2</v>
      </c>
      <c r="AA147" s="5">
        <v>0</v>
      </c>
      <c r="AB147" s="5">
        <v>0</v>
      </c>
      <c r="AC147" s="41">
        <v>185.49000549316406</v>
      </c>
      <c r="AD147" s="5">
        <f t="shared" si="12"/>
        <v>10</v>
      </c>
      <c r="AE147" s="41">
        <f t="shared" si="13"/>
        <v>195.49000549316406</v>
      </c>
      <c r="AF147" s="41">
        <f t="shared" si="14"/>
        <v>63.809294027182482</v>
      </c>
    </row>
    <row r="148" spans="1:32" ht="30">
      <c r="A148" s="5">
        <v>9</v>
      </c>
      <c r="B148" s="17" t="s">
        <v>183</v>
      </c>
      <c r="C148" s="17">
        <v>2002</v>
      </c>
      <c r="D148" s="17">
        <v>2002</v>
      </c>
      <c r="E148" s="17">
        <v>2002</v>
      </c>
      <c r="F148" s="17">
        <v>1</v>
      </c>
      <c r="G148" s="17" t="s">
        <v>67</v>
      </c>
      <c r="H148" s="17" t="s">
        <v>68</v>
      </c>
      <c r="I148" s="17" t="s">
        <v>62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2</v>
      </c>
      <c r="P148" s="5">
        <v>2</v>
      </c>
      <c r="Q148" s="5">
        <v>0</v>
      </c>
      <c r="R148" s="5">
        <v>0</v>
      </c>
      <c r="S148" s="5">
        <v>0</v>
      </c>
      <c r="T148" s="5">
        <v>2</v>
      </c>
      <c r="U148" s="5">
        <v>0</v>
      </c>
      <c r="V148" s="5">
        <v>0</v>
      </c>
      <c r="W148" s="5">
        <v>2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41">
        <v>201.19000244140625</v>
      </c>
      <c r="AD148" s="5">
        <f t="shared" si="12"/>
        <v>8</v>
      </c>
      <c r="AE148" s="41">
        <f t="shared" si="13"/>
        <v>209.19000244140625</v>
      </c>
      <c r="AF148" s="41">
        <f t="shared" si="14"/>
        <v>75.289097419712348</v>
      </c>
    </row>
    <row r="149" spans="1:32" ht="90">
      <c r="A149" s="5">
        <v>10</v>
      </c>
      <c r="B149" s="17" t="s">
        <v>150</v>
      </c>
      <c r="C149" s="17">
        <v>2001</v>
      </c>
      <c r="D149" s="17">
        <v>2001</v>
      </c>
      <c r="E149" s="17">
        <v>2001</v>
      </c>
      <c r="F149" s="17">
        <v>1</v>
      </c>
      <c r="G149" s="17" t="s">
        <v>19</v>
      </c>
      <c r="H149" s="17" t="s">
        <v>151</v>
      </c>
      <c r="I149" s="17" t="s">
        <v>152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5">
        <v>2</v>
      </c>
      <c r="V149" s="5">
        <v>2</v>
      </c>
      <c r="W149" s="5">
        <v>0</v>
      </c>
      <c r="X149" s="5">
        <v>0</v>
      </c>
      <c r="Y149" s="5">
        <v>0</v>
      </c>
      <c r="Z149" s="5">
        <v>50</v>
      </c>
      <c r="AA149" s="5">
        <v>0</v>
      </c>
      <c r="AB149" s="5">
        <v>0</v>
      </c>
      <c r="AC149" s="41">
        <v>160.41999816894531</v>
      </c>
      <c r="AD149" s="5">
        <f t="shared" si="12"/>
        <v>56</v>
      </c>
      <c r="AE149" s="41">
        <f t="shared" si="13"/>
        <v>216.41999816894531</v>
      </c>
      <c r="AF149" s="41">
        <f t="shared" si="14"/>
        <v>81.347414789748612</v>
      </c>
    </row>
  </sheetData>
  <mergeCells count="171">
    <mergeCell ref="AD138:AD139"/>
    <mergeCell ref="AE138:AE139"/>
    <mergeCell ref="AF138:AF139"/>
    <mergeCell ref="X138:X139"/>
    <mergeCell ref="Y138:Y139"/>
    <mergeCell ref="Z138:Z139"/>
    <mergeCell ref="AA138:AA139"/>
    <mergeCell ref="AB138:AB139"/>
    <mergeCell ref="AC138:AC139"/>
    <mergeCell ref="R138:R139"/>
    <mergeCell ref="S138:S139"/>
    <mergeCell ref="T138:T139"/>
    <mergeCell ref="U138:U139"/>
    <mergeCell ref="V138:V139"/>
    <mergeCell ref="W138:W139"/>
    <mergeCell ref="L138:L139"/>
    <mergeCell ref="M138:M139"/>
    <mergeCell ref="N138:N139"/>
    <mergeCell ref="O138:O139"/>
    <mergeCell ref="P138:P139"/>
    <mergeCell ref="Q138:Q139"/>
    <mergeCell ref="G138:G139"/>
    <mergeCell ref="H138:H139"/>
    <mergeCell ref="I138:I139"/>
    <mergeCell ref="A137:J137"/>
    <mergeCell ref="J138:J139"/>
    <mergeCell ref="K138:K139"/>
    <mergeCell ref="A138:A139"/>
    <mergeCell ref="B138:B139"/>
    <mergeCell ref="C138:C139"/>
    <mergeCell ref="D138:D139"/>
    <mergeCell ref="E138:E139"/>
    <mergeCell ref="F138:F139"/>
    <mergeCell ref="AA98:AA99"/>
    <mergeCell ref="AB98:AB99"/>
    <mergeCell ref="AC98:AC99"/>
    <mergeCell ref="AD98:AD99"/>
    <mergeCell ref="AE98:AE99"/>
    <mergeCell ref="AF98:AF99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R98:R99"/>
    <mergeCell ref="S98:S99"/>
    <mergeCell ref="T98:T99"/>
    <mergeCell ref="A97:J97"/>
    <mergeCell ref="J98:J99"/>
    <mergeCell ref="K98:K99"/>
    <mergeCell ref="L98:L99"/>
    <mergeCell ref="M98:M99"/>
    <mergeCell ref="N98:N99"/>
    <mergeCell ref="AF73:AF74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Z73:Z74"/>
    <mergeCell ref="AA73:AA74"/>
    <mergeCell ref="AB73:AB74"/>
    <mergeCell ref="AC73:AC74"/>
    <mergeCell ref="AD73:AD74"/>
    <mergeCell ref="AE73:AE74"/>
    <mergeCell ref="T73:T74"/>
    <mergeCell ref="U73:U74"/>
    <mergeCell ref="V73:V74"/>
    <mergeCell ref="W73:W74"/>
    <mergeCell ref="X73:X74"/>
    <mergeCell ref="Y73:Y74"/>
    <mergeCell ref="N73:N74"/>
    <mergeCell ref="O73:O74"/>
    <mergeCell ref="P73:P74"/>
    <mergeCell ref="Q73:Q74"/>
    <mergeCell ref="R73:R74"/>
    <mergeCell ref="S73:S74"/>
    <mergeCell ref="I73:I74"/>
    <mergeCell ref="A72:J72"/>
    <mergeCell ref="J73:J74"/>
    <mergeCell ref="K73:K74"/>
    <mergeCell ref="L73:L74"/>
    <mergeCell ref="M73:M74"/>
    <mergeCell ref="AE52:AE53"/>
    <mergeCell ref="AF52:AF53"/>
    <mergeCell ref="A73:A74"/>
    <mergeCell ref="B73:B74"/>
    <mergeCell ref="C73:C74"/>
    <mergeCell ref="D73:D74"/>
    <mergeCell ref="E73:E74"/>
    <mergeCell ref="F73:F74"/>
    <mergeCell ref="G73:G74"/>
    <mergeCell ref="H73:H74"/>
    <mergeCell ref="Y52:Y53"/>
    <mergeCell ref="Z52:Z53"/>
    <mergeCell ref="AA52:AA53"/>
    <mergeCell ref="AB52:AB53"/>
    <mergeCell ref="AC52:AC53"/>
    <mergeCell ref="AD52:AD53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H52:H53"/>
    <mergeCell ref="I52:I53"/>
    <mergeCell ref="A51:J51"/>
    <mergeCell ref="J52:J53"/>
    <mergeCell ref="K52:K53"/>
    <mergeCell ref="L52:L53"/>
    <mergeCell ref="AD8:AD9"/>
    <mergeCell ref="AE8:AE9"/>
    <mergeCell ref="AF8:AF9"/>
    <mergeCell ref="A52:A53"/>
    <mergeCell ref="B52:B53"/>
    <mergeCell ref="C52:C53"/>
    <mergeCell ref="D52:D53"/>
    <mergeCell ref="E52:E53"/>
    <mergeCell ref="F52:F53"/>
    <mergeCell ref="G52:G5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F1"/>
    <mergeCell ref="A2:AF2"/>
    <mergeCell ref="A3:B3"/>
    <mergeCell ref="C3:AF3"/>
    <mergeCell ref="A4:AF4"/>
    <mergeCell ref="A5:AF5"/>
  </mergeCells>
  <pageMargins left="0.7" right="0.7" top="0.75" bottom="0.75" header="0.3" footer="0.3"/>
  <pageSetup paperSize="9" orientation="landscape" r:id="rId1"/>
  <ignoredErrors>
    <ignoredError sqref="AD10:AD49 AD54:AD69 AD75:AD95 AD100:AD133 AD140:AD1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M149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>
      <c r="A4" s="24" t="s">
        <v>888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>
      <c r="A5" s="25" t="s">
        <v>817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13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821</v>
      </c>
      <c r="K8" s="28" t="s">
        <v>822</v>
      </c>
      <c r="L8" s="28" t="s">
        <v>823</v>
      </c>
      <c r="M8" s="28" t="s">
        <v>826</v>
      </c>
    </row>
    <row r="9" spans="1:1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45">
      <c r="A10" s="38">
        <v>1</v>
      </c>
      <c r="B10" s="39" t="s">
        <v>353</v>
      </c>
      <c r="C10" s="39">
        <v>2000</v>
      </c>
      <c r="D10" s="39">
        <v>2000</v>
      </c>
      <c r="E10" s="39">
        <v>2000</v>
      </c>
      <c r="F10" s="39" t="s">
        <v>18</v>
      </c>
      <c r="G10" s="39" t="s">
        <v>105</v>
      </c>
      <c r="H10" s="39" t="s">
        <v>106</v>
      </c>
      <c r="I10" s="39" t="s">
        <v>354</v>
      </c>
      <c r="J10" s="40">
        <v>89.160003662109375</v>
      </c>
      <c r="K10" s="38">
        <v>0</v>
      </c>
      <c r="L10" s="40">
        <f t="shared" ref="L10:L49" si="0">J10+K10</f>
        <v>89.160003662109375</v>
      </c>
      <c r="M10" s="40">
        <f t="shared" ref="M10:M49" si="1">IF( AND(ISNUMBER(L$10),ISNUMBER(L10)),(L10-L$10)/L$10*100,"")</f>
        <v>0</v>
      </c>
    </row>
    <row r="11" spans="1:13" ht="45">
      <c r="A11" s="5">
        <v>2</v>
      </c>
      <c r="B11" s="17" t="s">
        <v>95</v>
      </c>
      <c r="C11" s="17">
        <v>2001</v>
      </c>
      <c r="D11" s="17">
        <v>2001</v>
      </c>
      <c r="E11" s="17">
        <v>2001</v>
      </c>
      <c r="F11" s="17">
        <v>1</v>
      </c>
      <c r="G11" s="17" t="s">
        <v>45</v>
      </c>
      <c r="H11" s="17" t="s">
        <v>96</v>
      </c>
      <c r="I11" s="17" t="s">
        <v>97</v>
      </c>
      <c r="J11" s="41">
        <v>91.30999755859375</v>
      </c>
      <c r="K11" s="5">
        <v>0</v>
      </c>
      <c r="L11" s="41">
        <f t="shared" si="0"/>
        <v>91.30999755859375</v>
      </c>
      <c r="M11" s="41">
        <f t="shared" si="1"/>
        <v>2.4113882998841389</v>
      </c>
    </row>
    <row r="12" spans="1:13" ht="30">
      <c r="A12" s="5">
        <v>3</v>
      </c>
      <c r="B12" s="17" t="s">
        <v>278</v>
      </c>
      <c r="C12" s="17">
        <v>2000</v>
      </c>
      <c r="D12" s="17">
        <v>2000</v>
      </c>
      <c r="E12" s="17">
        <v>2000</v>
      </c>
      <c r="F12" s="17" t="s">
        <v>18</v>
      </c>
      <c r="G12" s="17" t="s">
        <v>36</v>
      </c>
      <c r="H12" s="17" t="s">
        <v>139</v>
      </c>
      <c r="I12" s="17" t="s">
        <v>390</v>
      </c>
      <c r="J12" s="41">
        <v>91.370002746582031</v>
      </c>
      <c r="K12" s="5">
        <v>0</v>
      </c>
      <c r="L12" s="41">
        <f t="shared" si="0"/>
        <v>91.370002746582031</v>
      </c>
      <c r="M12" s="41">
        <f t="shared" si="1"/>
        <v>2.4786888668689535</v>
      </c>
    </row>
    <row r="13" spans="1:13" ht="75">
      <c r="A13" s="5">
        <v>4</v>
      </c>
      <c r="B13" s="17" t="s">
        <v>264</v>
      </c>
      <c r="C13" s="17">
        <v>2001</v>
      </c>
      <c r="D13" s="17">
        <v>2001</v>
      </c>
      <c r="E13" s="17">
        <v>2001</v>
      </c>
      <c r="F13" s="17">
        <v>1</v>
      </c>
      <c r="G13" s="17" t="s">
        <v>30</v>
      </c>
      <c r="H13" s="17" t="s">
        <v>31</v>
      </c>
      <c r="I13" s="17" t="s">
        <v>32</v>
      </c>
      <c r="J13" s="41">
        <v>91.989997863769531</v>
      </c>
      <c r="K13" s="5">
        <v>2</v>
      </c>
      <c r="L13" s="41">
        <f t="shared" si="0"/>
        <v>93.989997863769531</v>
      </c>
      <c r="M13" s="41">
        <f t="shared" si="1"/>
        <v>5.4172207304571645</v>
      </c>
    </row>
    <row r="14" spans="1:13" ht="75">
      <c r="A14" s="5">
        <v>5</v>
      </c>
      <c r="B14" s="17" t="s">
        <v>381</v>
      </c>
      <c r="C14" s="17">
        <v>2003</v>
      </c>
      <c r="D14" s="17">
        <v>2003</v>
      </c>
      <c r="E14" s="17">
        <v>2003</v>
      </c>
      <c r="F14" s="17" t="s">
        <v>18</v>
      </c>
      <c r="G14" s="17" t="s">
        <v>36</v>
      </c>
      <c r="H14" s="17" t="s">
        <v>37</v>
      </c>
      <c r="I14" s="17" t="s">
        <v>38</v>
      </c>
      <c r="J14" s="41">
        <v>94.839996337890625</v>
      </c>
      <c r="K14" s="5">
        <v>0</v>
      </c>
      <c r="L14" s="41">
        <f t="shared" si="0"/>
        <v>94.839996337890625</v>
      </c>
      <c r="M14" s="41">
        <f t="shared" si="1"/>
        <v>6.3705612858729568</v>
      </c>
    </row>
    <row r="15" spans="1:13" ht="45">
      <c r="A15" s="5">
        <v>6</v>
      </c>
      <c r="B15" s="17" t="s">
        <v>360</v>
      </c>
      <c r="C15" s="17">
        <v>2000</v>
      </c>
      <c r="D15" s="17">
        <v>2000</v>
      </c>
      <c r="E15" s="17">
        <v>2000</v>
      </c>
      <c r="F15" s="17">
        <v>1</v>
      </c>
      <c r="G15" s="17" t="s">
        <v>105</v>
      </c>
      <c r="H15" s="17" t="s">
        <v>106</v>
      </c>
      <c r="I15" s="17" t="s">
        <v>354</v>
      </c>
      <c r="J15" s="41">
        <v>95.19000244140625</v>
      </c>
      <c r="K15" s="5">
        <v>0</v>
      </c>
      <c r="L15" s="41">
        <f t="shared" si="0"/>
        <v>95.19000244140625</v>
      </c>
      <c r="M15" s="41">
        <f t="shared" si="1"/>
        <v>6.7631208295468745</v>
      </c>
    </row>
    <row r="16" spans="1:13" ht="45">
      <c r="A16" s="5">
        <v>7</v>
      </c>
      <c r="B16" s="17" t="s">
        <v>75</v>
      </c>
      <c r="C16" s="17">
        <v>2002</v>
      </c>
      <c r="D16" s="17">
        <v>2002</v>
      </c>
      <c r="E16" s="17">
        <v>2002</v>
      </c>
      <c r="F16" s="17">
        <v>1</v>
      </c>
      <c r="G16" s="17" t="s">
        <v>55</v>
      </c>
      <c r="H16" s="17" t="s">
        <v>76</v>
      </c>
      <c r="I16" s="17" t="s">
        <v>77</v>
      </c>
      <c r="J16" s="41">
        <v>91.819999694824219</v>
      </c>
      <c r="K16" s="5">
        <v>4</v>
      </c>
      <c r="L16" s="41">
        <f t="shared" si="0"/>
        <v>95.819999694824219</v>
      </c>
      <c r="M16" s="41">
        <f t="shared" si="1"/>
        <v>7.4697126056143999</v>
      </c>
    </row>
    <row r="17" spans="1:13" ht="45">
      <c r="A17" s="5">
        <v>8</v>
      </c>
      <c r="B17" s="17" t="s">
        <v>356</v>
      </c>
      <c r="C17" s="17">
        <v>2000</v>
      </c>
      <c r="D17" s="17">
        <v>2000</v>
      </c>
      <c r="E17" s="17">
        <v>2000</v>
      </c>
      <c r="F17" s="17">
        <v>1</v>
      </c>
      <c r="G17" s="17" t="s">
        <v>85</v>
      </c>
      <c r="H17" s="17" t="s">
        <v>90</v>
      </c>
      <c r="I17" s="17" t="s">
        <v>91</v>
      </c>
      <c r="J17" s="41">
        <v>95.910003662109375</v>
      </c>
      <c r="K17" s="5">
        <v>0</v>
      </c>
      <c r="L17" s="41">
        <f t="shared" si="0"/>
        <v>95.910003662109375</v>
      </c>
      <c r="M17" s="41">
        <f t="shared" si="1"/>
        <v>7.5706591776067516</v>
      </c>
    </row>
    <row r="18" spans="1:13" ht="45">
      <c r="A18" s="5">
        <v>9</v>
      </c>
      <c r="B18" s="17" t="s">
        <v>400</v>
      </c>
      <c r="C18" s="17">
        <v>2000</v>
      </c>
      <c r="D18" s="17">
        <v>2000</v>
      </c>
      <c r="E18" s="17">
        <v>2000</v>
      </c>
      <c r="F18" s="17">
        <v>1</v>
      </c>
      <c r="G18" s="17" t="s">
        <v>45</v>
      </c>
      <c r="H18" s="17" t="s">
        <v>96</v>
      </c>
      <c r="I18" s="17" t="s">
        <v>222</v>
      </c>
      <c r="J18" s="41">
        <v>93.580001831054688</v>
      </c>
      <c r="K18" s="5">
        <v>4</v>
      </c>
      <c r="L18" s="41">
        <f t="shared" si="0"/>
        <v>97.580001831054688</v>
      </c>
      <c r="M18" s="41">
        <f t="shared" si="1"/>
        <v>9.443694283430796</v>
      </c>
    </row>
    <row r="19" spans="1:13" ht="45">
      <c r="A19" s="5">
        <v>10</v>
      </c>
      <c r="B19" s="17" t="s">
        <v>238</v>
      </c>
      <c r="C19" s="17">
        <v>2000</v>
      </c>
      <c r="D19" s="17">
        <v>2000</v>
      </c>
      <c r="E19" s="17">
        <v>2000</v>
      </c>
      <c r="F19" s="17">
        <v>1</v>
      </c>
      <c r="G19" s="17" t="s">
        <v>50</v>
      </c>
      <c r="H19" s="17" t="s">
        <v>80</v>
      </c>
      <c r="I19" s="17" t="s">
        <v>81</v>
      </c>
      <c r="J19" s="41">
        <v>96.080001831054688</v>
      </c>
      <c r="K19" s="5">
        <v>2</v>
      </c>
      <c r="L19" s="41">
        <f t="shared" si="0"/>
        <v>98.080001831054687</v>
      </c>
      <c r="M19" s="41">
        <f t="shared" si="1"/>
        <v>10.004483852142409</v>
      </c>
    </row>
    <row r="20" spans="1:13" ht="30">
      <c r="A20" s="5">
        <v>11</v>
      </c>
      <c r="B20" s="17" t="s">
        <v>271</v>
      </c>
      <c r="C20" s="17">
        <v>2000</v>
      </c>
      <c r="D20" s="17">
        <v>2000</v>
      </c>
      <c r="E20" s="17">
        <v>2000</v>
      </c>
      <c r="F20" s="17" t="s">
        <v>18</v>
      </c>
      <c r="G20" s="17" t="s">
        <v>36</v>
      </c>
      <c r="H20" s="17" t="s">
        <v>139</v>
      </c>
      <c r="I20" s="17" t="s">
        <v>390</v>
      </c>
      <c r="J20" s="41">
        <v>98.139999389648438</v>
      </c>
      <c r="K20" s="5">
        <v>0</v>
      </c>
      <c r="L20" s="41">
        <f t="shared" si="0"/>
        <v>98.139999389648438</v>
      </c>
      <c r="M20" s="41">
        <f t="shared" si="1"/>
        <v>10.071775862157487</v>
      </c>
    </row>
    <row r="21" spans="1:13" ht="75">
      <c r="A21" s="5">
        <v>12</v>
      </c>
      <c r="B21" s="17" t="s">
        <v>29</v>
      </c>
      <c r="C21" s="17">
        <v>2002</v>
      </c>
      <c r="D21" s="17">
        <v>2002</v>
      </c>
      <c r="E21" s="17">
        <v>2002</v>
      </c>
      <c r="F21" s="17">
        <v>2</v>
      </c>
      <c r="G21" s="17" t="s">
        <v>30</v>
      </c>
      <c r="H21" s="17" t="s">
        <v>31</v>
      </c>
      <c r="I21" s="17" t="s">
        <v>32</v>
      </c>
      <c r="J21" s="41">
        <v>104.58000183105469</v>
      </c>
      <c r="K21" s="5">
        <v>0</v>
      </c>
      <c r="L21" s="41">
        <f t="shared" si="0"/>
        <v>104.58000183105469</v>
      </c>
      <c r="M21" s="41">
        <f t="shared" si="1"/>
        <v>17.294748245393354</v>
      </c>
    </row>
    <row r="22" spans="1:13" ht="45">
      <c r="A22" s="5">
        <v>13</v>
      </c>
      <c r="B22" s="17" t="s">
        <v>404</v>
      </c>
      <c r="C22" s="17">
        <v>2000</v>
      </c>
      <c r="D22" s="17">
        <v>2000</v>
      </c>
      <c r="E22" s="17">
        <v>2000</v>
      </c>
      <c r="F22" s="17">
        <v>1</v>
      </c>
      <c r="G22" s="17" t="s">
        <v>45</v>
      </c>
      <c r="H22" s="17" t="s">
        <v>96</v>
      </c>
      <c r="I22" s="17" t="s">
        <v>97</v>
      </c>
      <c r="J22" s="41">
        <v>103.05999755859375</v>
      </c>
      <c r="K22" s="5">
        <v>2</v>
      </c>
      <c r="L22" s="41">
        <f t="shared" si="0"/>
        <v>105.05999755859375</v>
      </c>
      <c r="M22" s="41">
        <f t="shared" si="1"/>
        <v>17.833101439453451</v>
      </c>
    </row>
    <row r="23" spans="1:13" ht="45">
      <c r="A23" s="5">
        <v>14</v>
      </c>
      <c r="B23" s="17" t="s">
        <v>109</v>
      </c>
      <c r="C23" s="17">
        <v>2000</v>
      </c>
      <c r="D23" s="17">
        <v>2000</v>
      </c>
      <c r="E23" s="17">
        <v>2000</v>
      </c>
      <c r="F23" s="17">
        <v>1</v>
      </c>
      <c r="G23" s="17" t="s">
        <v>105</v>
      </c>
      <c r="H23" s="17" t="s">
        <v>106</v>
      </c>
      <c r="I23" s="17" t="s">
        <v>107</v>
      </c>
      <c r="J23" s="41">
        <v>99.339996337890625</v>
      </c>
      <c r="K23" s="5">
        <v>6</v>
      </c>
      <c r="L23" s="41">
        <f t="shared" si="0"/>
        <v>105.33999633789062</v>
      </c>
      <c r="M23" s="41">
        <f t="shared" si="1"/>
        <v>18.147142228816794</v>
      </c>
    </row>
    <row r="24" spans="1:13" ht="90">
      <c r="A24" s="5">
        <v>15</v>
      </c>
      <c r="B24" s="17" t="s">
        <v>178</v>
      </c>
      <c r="C24" s="17">
        <v>2003</v>
      </c>
      <c r="D24" s="17">
        <v>2003</v>
      </c>
      <c r="E24" s="17">
        <v>2003</v>
      </c>
      <c r="F24" s="17">
        <v>1</v>
      </c>
      <c r="G24" s="17" t="s">
        <v>12</v>
      </c>
      <c r="H24" s="17" t="s">
        <v>13</v>
      </c>
      <c r="I24" s="17" t="s">
        <v>14</v>
      </c>
      <c r="J24" s="41">
        <v>104.41999816894531</v>
      </c>
      <c r="K24" s="5">
        <v>2</v>
      </c>
      <c r="L24" s="41">
        <f t="shared" si="0"/>
        <v>106.41999816894531</v>
      </c>
      <c r="M24" s="41">
        <f t="shared" si="1"/>
        <v>19.358449750906612</v>
      </c>
    </row>
    <row r="25" spans="1:13" ht="30">
      <c r="A25" s="5">
        <v>16</v>
      </c>
      <c r="B25" s="17" t="s">
        <v>306</v>
      </c>
      <c r="C25" s="17">
        <v>2001</v>
      </c>
      <c r="D25" s="17">
        <v>2001</v>
      </c>
      <c r="E25" s="17">
        <v>2001</v>
      </c>
      <c r="F25" s="17">
        <v>1</v>
      </c>
      <c r="G25" s="17" t="s">
        <v>67</v>
      </c>
      <c r="H25" s="17" t="s">
        <v>171</v>
      </c>
      <c r="I25" s="17" t="s">
        <v>172</v>
      </c>
      <c r="J25" s="41">
        <v>104.56999969482422</v>
      </c>
      <c r="K25" s="5">
        <v>2</v>
      </c>
      <c r="L25" s="41">
        <f t="shared" si="0"/>
        <v>106.56999969482422</v>
      </c>
      <c r="M25" s="41">
        <f t="shared" si="1"/>
        <v>19.526688332914041</v>
      </c>
    </row>
    <row r="26" spans="1:13" ht="45">
      <c r="A26" s="5">
        <v>17</v>
      </c>
      <c r="B26" s="17" t="s">
        <v>79</v>
      </c>
      <c r="C26" s="17">
        <v>2001</v>
      </c>
      <c r="D26" s="17">
        <v>2001</v>
      </c>
      <c r="E26" s="17">
        <v>2001</v>
      </c>
      <c r="F26" s="17">
        <v>1</v>
      </c>
      <c r="G26" s="17" t="s">
        <v>50</v>
      </c>
      <c r="H26" s="17" t="s">
        <v>80</v>
      </c>
      <c r="I26" s="17" t="s">
        <v>81</v>
      </c>
      <c r="J26" s="41">
        <v>106.62000274658203</v>
      </c>
      <c r="K26" s="5">
        <v>0</v>
      </c>
      <c r="L26" s="41">
        <f t="shared" si="0"/>
        <v>106.62000274658203</v>
      </c>
      <c r="M26" s="41">
        <f t="shared" si="1"/>
        <v>19.582770712573097</v>
      </c>
    </row>
    <row r="27" spans="1:13" ht="30">
      <c r="A27" s="5">
        <v>18</v>
      </c>
      <c r="B27" s="17" t="s">
        <v>392</v>
      </c>
      <c r="C27" s="17">
        <v>2002</v>
      </c>
      <c r="D27" s="17">
        <v>2002</v>
      </c>
      <c r="E27" s="17">
        <v>2002</v>
      </c>
      <c r="F27" s="17">
        <v>1</v>
      </c>
      <c r="G27" s="17" t="s">
        <v>60</v>
      </c>
      <c r="H27" s="17" t="s">
        <v>171</v>
      </c>
      <c r="I27" s="17" t="s">
        <v>172</v>
      </c>
      <c r="J27" s="41">
        <v>106.56999969482422</v>
      </c>
      <c r="K27" s="5">
        <v>2</v>
      </c>
      <c r="L27" s="41">
        <f t="shared" si="0"/>
        <v>108.56999969482422</v>
      </c>
      <c r="M27" s="41">
        <f t="shared" si="1"/>
        <v>21.769846607760488</v>
      </c>
    </row>
    <row r="28" spans="1:13" ht="30">
      <c r="A28" s="5">
        <v>19</v>
      </c>
      <c r="B28" s="17" t="s">
        <v>59</v>
      </c>
      <c r="C28" s="17">
        <v>2000</v>
      </c>
      <c r="D28" s="17">
        <v>2000</v>
      </c>
      <c r="E28" s="17">
        <v>2000</v>
      </c>
      <c r="F28" s="17">
        <v>1</v>
      </c>
      <c r="G28" s="17" t="s">
        <v>60</v>
      </c>
      <c r="H28" s="17" t="s">
        <v>61</v>
      </c>
      <c r="I28" s="17" t="s">
        <v>62</v>
      </c>
      <c r="J28" s="41">
        <v>104.73000335693359</v>
      </c>
      <c r="K28" s="5">
        <v>4</v>
      </c>
      <c r="L28" s="41">
        <f t="shared" si="0"/>
        <v>108.73000335693359</v>
      </c>
      <c r="M28" s="41">
        <f t="shared" si="1"/>
        <v>21.949303377093678</v>
      </c>
    </row>
    <row r="29" spans="1:13" ht="45">
      <c r="A29" s="5">
        <v>20</v>
      </c>
      <c r="B29" s="17" t="s">
        <v>362</v>
      </c>
      <c r="C29" s="17">
        <v>2002</v>
      </c>
      <c r="D29" s="17">
        <v>2002</v>
      </c>
      <c r="E29" s="17">
        <v>2002</v>
      </c>
      <c r="F29" s="17">
        <v>1</v>
      </c>
      <c r="G29" s="17" t="s">
        <v>105</v>
      </c>
      <c r="H29" s="17" t="s">
        <v>106</v>
      </c>
      <c r="I29" s="17" t="s">
        <v>354</v>
      </c>
      <c r="J29" s="41">
        <v>105.79000091552734</v>
      </c>
      <c r="K29" s="5">
        <v>4</v>
      </c>
      <c r="L29" s="41">
        <f t="shared" si="0"/>
        <v>109.79000091552734</v>
      </c>
      <c r="M29" s="41">
        <f t="shared" si="1"/>
        <v>23.138174524531976</v>
      </c>
    </row>
    <row r="30" spans="1:13" ht="90">
      <c r="A30" s="5">
        <v>21</v>
      </c>
      <c r="B30" s="17" t="s">
        <v>203</v>
      </c>
      <c r="C30" s="17">
        <v>2002</v>
      </c>
      <c r="D30" s="17">
        <v>2002</v>
      </c>
      <c r="E30" s="17">
        <v>2002</v>
      </c>
      <c r="F30" s="17">
        <v>1</v>
      </c>
      <c r="G30" s="17" t="s">
        <v>12</v>
      </c>
      <c r="H30" s="17" t="s">
        <v>13</v>
      </c>
      <c r="I30" s="17" t="s">
        <v>14</v>
      </c>
      <c r="J30" s="41">
        <v>112.94000244140625</v>
      </c>
      <c r="K30" s="5">
        <v>0</v>
      </c>
      <c r="L30" s="41">
        <f t="shared" si="0"/>
        <v>112.94000244140625</v>
      </c>
      <c r="M30" s="41">
        <f t="shared" si="1"/>
        <v>26.671150518809071</v>
      </c>
    </row>
    <row r="31" spans="1:13" ht="30">
      <c r="A31" s="5">
        <v>22</v>
      </c>
      <c r="B31" s="17" t="s">
        <v>377</v>
      </c>
      <c r="C31" s="17">
        <v>2000</v>
      </c>
      <c r="D31" s="17">
        <v>2000</v>
      </c>
      <c r="E31" s="17">
        <v>2000</v>
      </c>
      <c r="F31" s="17">
        <v>1</v>
      </c>
      <c r="G31" s="17" t="s">
        <v>297</v>
      </c>
      <c r="H31" s="17" t="s">
        <v>298</v>
      </c>
      <c r="I31" s="17" t="s">
        <v>299</v>
      </c>
      <c r="J31" s="41">
        <v>105.23999786376953</v>
      </c>
      <c r="K31" s="5">
        <v>8</v>
      </c>
      <c r="L31" s="41">
        <f t="shared" si="0"/>
        <v>113.23999786376953</v>
      </c>
      <c r="M31" s="41">
        <f t="shared" si="1"/>
        <v>27.007619125854198</v>
      </c>
    </row>
    <row r="32" spans="1:13" ht="45">
      <c r="A32" s="5">
        <v>23</v>
      </c>
      <c r="B32" s="17" t="s">
        <v>336</v>
      </c>
      <c r="C32" s="17">
        <v>2002</v>
      </c>
      <c r="D32" s="17">
        <v>2002</v>
      </c>
      <c r="E32" s="17">
        <v>2002</v>
      </c>
      <c r="F32" s="17">
        <v>2</v>
      </c>
      <c r="G32" s="17" t="s">
        <v>85</v>
      </c>
      <c r="H32" s="17" t="s">
        <v>90</v>
      </c>
      <c r="I32" s="17" t="s">
        <v>337</v>
      </c>
      <c r="J32" s="41">
        <v>107.59999847412109</v>
      </c>
      <c r="K32" s="5">
        <v>6</v>
      </c>
      <c r="L32" s="41">
        <f t="shared" si="0"/>
        <v>113.59999847412109</v>
      </c>
      <c r="M32" s="41">
        <f t="shared" si="1"/>
        <v>27.411388299884138</v>
      </c>
    </row>
    <row r="33" spans="1:13" ht="60">
      <c r="A33" s="5">
        <v>24</v>
      </c>
      <c r="B33" s="17" t="s">
        <v>199</v>
      </c>
      <c r="C33" s="17">
        <v>2000</v>
      </c>
      <c r="D33" s="17">
        <v>2000</v>
      </c>
      <c r="E33" s="17">
        <v>2000</v>
      </c>
      <c r="F33" s="17">
        <v>3</v>
      </c>
      <c r="G33" s="17" t="s">
        <v>19</v>
      </c>
      <c r="H33" s="17" t="s">
        <v>200</v>
      </c>
      <c r="I33" s="17" t="s">
        <v>201</v>
      </c>
      <c r="J33" s="41">
        <v>114.43000030517578</v>
      </c>
      <c r="K33" s="5">
        <v>0</v>
      </c>
      <c r="L33" s="41">
        <f t="shared" si="0"/>
        <v>114.43000030517578</v>
      </c>
      <c r="M33" s="41">
        <f t="shared" si="1"/>
        <v>28.342301037618149</v>
      </c>
    </row>
    <row r="34" spans="1:13" ht="75">
      <c r="A34" s="5">
        <v>25</v>
      </c>
      <c r="B34" s="17" t="s">
        <v>64</v>
      </c>
      <c r="C34" s="17">
        <v>2002</v>
      </c>
      <c r="D34" s="17">
        <v>2002</v>
      </c>
      <c r="E34" s="17">
        <v>2002</v>
      </c>
      <c r="F34" s="17">
        <v>3</v>
      </c>
      <c r="G34" s="17" t="s">
        <v>36</v>
      </c>
      <c r="H34" s="17" t="s">
        <v>37</v>
      </c>
      <c r="I34" s="17" t="s">
        <v>38</v>
      </c>
      <c r="J34" s="41">
        <v>112.66999816894531</v>
      </c>
      <c r="K34" s="5">
        <v>2</v>
      </c>
      <c r="L34" s="41">
        <f t="shared" si="0"/>
        <v>114.66999816894531</v>
      </c>
      <c r="M34" s="41">
        <f t="shared" si="1"/>
        <v>28.611477634648196</v>
      </c>
    </row>
    <row r="35" spans="1:13" ht="45">
      <c r="A35" s="5">
        <v>26</v>
      </c>
      <c r="B35" s="17" t="s">
        <v>104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105</v>
      </c>
      <c r="H35" s="17" t="s">
        <v>106</v>
      </c>
      <c r="I35" s="17" t="s">
        <v>107</v>
      </c>
      <c r="J35" s="41">
        <v>108.47000122070312</v>
      </c>
      <c r="K35" s="5">
        <v>8</v>
      </c>
      <c r="L35" s="41">
        <f t="shared" si="0"/>
        <v>116.47000122070312</v>
      </c>
      <c r="M35" s="41">
        <f t="shared" si="1"/>
        <v>30.630323504797889</v>
      </c>
    </row>
    <row r="36" spans="1:13" ht="60">
      <c r="A36" s="5">
        <v>27</v>
      </c>
      <c r="B36" s="17" t="s">
        <v>259</v>
      </c>
      <c r="C36" s="17">
        <v>2002</v>
      </c>
      <c r="D36" s="17">
        <v>2002</v>
      </c>
      <c r="E36" s="17">
        <v>2002</v>
      </c>
      <c r="F36" s="17">
        <v>2</v>
      </c>
      <c r="G36" s="17" t="s">
        <v>105</v>
      </c>
      <c r="H36" s="17" t="s">
        <v>106</v>
      </c>
      <c r="I36" s="17" t="s">
        <v>544</v>
      </c>
      <c r="J36" s="41">
        <v>116.69999694824219</v>
      </c>
      <c r="K36" s="5">
        <v>4</v>
      </c>
      <c r="L36" s="41">
        <f t="shared" si="0"/>
        <v>120.69999694824219</v>
      </c>
      <c r="M36" s="41">
        <f t="shared" si="1"/>
        <v>35.374598464195074</v>
      </c>
    </row>
    <row r="37" spans="1:13" ht="30">
      <c r="A37" s="5">
        <v>28</v>
      </c>
      <c r="B37" s="17" t="s">
        <v>389</v>
      </c>
      <c r="C37" s="17">
        <v>2000</v>
      </c>
      <c r="D37" s="17">
        <v>2000</v>
      </c>
      <c r="E37" s="17">
        <v>2000</v>
      </c>
      <c r="F37" s="17">
        <v>1</v>
      </c>
      <c r="G37" s="17" t="s">
        <v>36</v>
      </c>
      <c r="H37" s="17" t="s">
        <v>139</v>
      </c>
      <c r="I37" s="17" t="s">
        <v>390</v>
      </c>
      <c r="J37" s="41">
        <v>113.83000183105469</v>
      </c>
      <c r="K37" s="5">
        <v>8</v>
      </c>
      <c r="L37" s="41">
        <f t="shared" si="0"/>
        <v>121.83000183105469</v>
      </c>
      <c r="M37" s="41">
        <f t="shared" si="1"/>
        <v>36.641988365943945</v>
      </c>
    </row>
    <row r="38" spans="1:13" ht="45">
      <c r="A38" s="5">
        <v>29</v>
      </c>
      <c r="B38" s="17" t="s">
        <v>120</v>
      </c>
      <c r="C38" s="17">
        <v>2003</v>
      </c>
      <c r="D38" s="17">
        <v>2003</v>
      </c>
      <c r="E38" s="17">
        <v>2003</v>
      </c>
      <c r="F38" s="17">
        <v>2</v>
      </c>
      <c r="G38" s="17" t="s">
        <v>85</v>
      </c>
      <c r="H38" s="17" t="s">
        <v>90</v>
      </c>
      <c r="I38" s="17" t="s">
        <v>91</v>
      </c>
      <c r="J38" s="41">
        <v>125.55999755859375</v>
      </c>
      <c r="K38" s="5">
        <v>0</v>
      </c>
      <c r="L38" s="41">
        <f t="shared" si="0"/>
        <v>125.55999755859375</v>
      </c>
      <c r="M38" s="41">
        <f t="shared" si="1"/>
        <v>40.825473756629513</v>
      </c>
    </row>
    <row r="39" spans="1:13" ht="30">
      <c r="A39" s="5">
        <v>30</v>
      </c>
      <c r="B39" s="17" t="s">
        <v>465</v>
      </c>
      <c r="C39" s="17">
        <v>2003</v>
      </c>
      <c r="D39" s="17">
        <v>2003</v>
      </c>
      <c r="E39" s="17">
        <v>2003</v>
      </c>
      <c r="F39" s="17">
        <v>1</v>
      </c>
      <c r="G39" s="17" t="s">
        <v>50</v>
      </c>
      <c r="H39" s="17" t="s">
        <v>51</v>
      </c>
      <c r="I39" s="17" t="s">
        <v>351</v>
      </c>
      <c r="J39" s="41">
        <v>132.80999755859375</v>
      </c>
      <c r="K39" s="5">
        <v>4</v>
      </c>
      <c r="L39" s="41">
        <f t="shared" si="0"/>
        <v>136.80999755859375</v>
      </c>
      <c r="M39" s="41">
        <f t="shared" si="1"/>
        <v>53.44323905264077</v>
      </c>
    </row>
    <row r="40" spans="1:13" ht="75">
      <c r="A40" s="5">
        <v>31</v>
      </c>
      <c r="B40" s="17" t="s">
        <v>136</v>
      </c>
      <c r="C40" s="17">
        <v>2002</v>
      </c>
      <c r="D40" s="17">
        <v>2002</v>
      </c>
      <c r="E40" s="17">
        <v>2002</v>
      </c>
      <c r="F40" s="17">
        <v>2</v>
      </c>
      <c r="G40" s="17" t="s">
        <v>30</v>
      </c>
      <c r="H40" s="17" t="s">
        <v>31</v>
      </c>
      <c r="I40" s="17" t="s">
        <v>32</v>
      </c>
      <c r="J40" s="41">
        <v>135.55999755859375</v>
      </c>
      <c r="K40" s="5">
        <v>6</v>
      </c>
      <c r="L40" s="41">
        <f t="shared" si="0"/>
        <v>141.55999755859375</v>
      </c>
      <c r="M40" s="41">
        <f t="shared" si="1"/>
        <v>58.770739955401076</v>
      </c>
    </row>
    <row r="41" spans="1:13" ht="45">
      <c r="A41" s="5">
        <v>32</v>
      </c>
      <c r="B41" s="17" t="s">
        <v>70</v>
      </c>
      <c r="C41" s="17">
        <v>2000</v>
      </c>
      <c r="D41" s="17">
        <v>2000</v>
      </c>
      <c r="E41" s="17">
        <v>2000</v>
      </c>
      <c r="F41" s="17">
        <v>1</v>
      </c>
      <c r="G41" s="17" t="s">
        <v>71</v>
      </c>
      <c r="H41" s="17" t="s">
        <v>72</v>
      </c>
      <c r="I41" s="17" t="s">
        <v>73</v>
      </c>
      <c r="J41" s="41">
        <v>140.46000671386719</v>
      </c>
      <c r="K41" s="5">
        <v>10</v>
      </c>
      <c r="L41" s="41">
        <f t="shared" si="0"/>
        <v>150.46000671386719</v>
      </c>
      <c r="M41" s="41">
        <f t="shared" si="1"/>
        <v>68.752804546831442</v>
      </c>
    </row>
    <row r="42" spans="1:13" ht="60">
      <c r="A42" s="5">
        <v>33</v>
      </c>
      <c r="B42" s="17" t="s">
        <v>23</v>
      </c>
      <c r="C42" s="17">
        <v>2002</v>
      </c>
      <c r="D42" s="17">
        <v>2002</v>
      </c>
      <c r="E42" s="17">
        <v>2002</v>
      </c>
      <c r="F42" s="17">
        <v>1</v>
      </c>
      <c r="G42" s="17" t="s">
        <v>25</v>
      </c>
      <c r="H42" s="17" t="s">
        <v>26</v>
      </c>
      <c r="I42" s="17" t="s">
        <v>27</v>
      </c>
      <c r="J42" s="41">
        <v>106.84999847412109</v>
      </c>
      <c r="K42" s="5">
        <v>52</v>
      </c>
      <c r="L42" s="41">
        <f t="shared" si="0"/>
        <v>158.84999847412109</v>
      </c>
      <c r="M42" s="41">
        <f t="shared" si="1"/>
        <v>78.162844268284957</v>
      </c>
    </row>
    <row r="43" spans="1:13" ht="60">
      <c r="A43" s="5">
        <v>34</v>
      </c>
      <c r="B43" s="17" t="s">
        <v>372</v>
      </c>
      <c r="C43" s="17">
        <v>2001</v>
      </c>
      <c r="D43" s="17">
        <v>2001</v>
      </c>
      <c r="E43" s="17">
        <v>2001</v>
      </c>
      <c r="F43" s="17">
        <v>1</v>
      </c>
      <c r="G43" s="17" t="s">
        <v>225</v>
      </c>
      <c r="H43" s="17" t="s">
        <v>193</v>
      </c>
      <c r="I43" s="17" t="s">
        <v>226</v>
      </c>
      <c r="J43" s="41">
        <v>104</v>
      </c>
      <c r="K43" s="5">
        <v>56</v>
      </c>
      <c r="L43" s="41">
        <f t="shared" si="0"/>
        <v>160</v>
      </c>
      <c r="M43" s="41">
        <f t="shared" si="1"/>
        <v>79.452661987715615</v>
      </c>
    </row>
    <row r="44" spans="1:13" ht="75">
      <c r="A44" s="5">
        <v>35</v>
      </c>
      <c r="B44" s="17" t="s">
        <v>364</v>
      </c>
      <c r="C44" s="17">
        <v>2002</v>
      </c>
      <c r="D44" s="17">
        <v>2002</v>
      </c>
      <c r="E44" s="17">
        <v>2002</v>
      </c>
      <c r="F44" s="17">
        <v>3</v>
      </c>
      <c r="G44" s="17" t="s">
        <v>30</v>
      </c>
      <c r="H44" s="17" t="s">
        <v>31</v>
      </c>
      <c r="I44" s="17" t="s">
        <v>32</v>
      </c>
      <c r="J44" s="41">
        <v>118.33999633789063</v>
      </c>
      <c r="K44" s="5">
        <v>52</v>
      </c>
      <c r="L44" s="41">
        <f t="shared" si="0"/>
        <v>170.33999633789062</v>
      </c>
      <c r="M44" s="41">
        <f t="shared" si="1"/>
        <v>91.049786161326267</v>
      </c>
    </row>
    <row r="45" spans="1:13" ht="90">
      <c r="A45" s="5">
        <v>36</v>
      </c>
      <c r="B45" s="17" t="s">
        <v>471</v>
      </c>
      <c r="C45" s="17">
        <v>2003</v>
      </c>
      <c r="D45" s="17">
        <v>2003</v>
      </c>
      <c r="E45" s="17">
        <v>2003</v>
      </c>
      <c r="F45" s="17">
        <v>1</v>
      </c>
      <c r="G45" s="17" t="s">
        <v>19</v>
      </c>
      <c r="H45" s="17" t="s">
        <v>151</v>
      </c>
      <c r="I45" s="17" t="s">
        <v>152</v>
      </c>
      <c r="J45" s="41">
        <v>116.83999633789062</v>
      </c>
      <c r="K45" s="5">
        <v>56</v>
      </c>
      <c r="L45" s="41">
        <f t="shared" si="0"/>
        <v>172.83999633789062</v>
      </c>
      <c r="M45" s="41">
        <f t="shared" si="1"/>
        <v>93.853734004884316</v>
      </c>
    </row>
    <row r="46" spans="1:13" ht="45">
      <c r="A46" s="5">
        <v>37</v>
      </c>
      <c r="B46" s="17" t="s">
        <v>443</v>
      </c>
      <c r="C46" s="17">
        <v>2001</v>
      </c>
      <c r="D46" s="17">
        <v>2001</v>
      </c>
      <c r="E46" s="17">
        <v>2001</v>
      </c>
      <c r="F46" s="17">
        <v>1</v>
      </c>
      <c r="G46" s="17" t="s">
        <v>50</v>
      </c>
      <c r="H46" s="17" t="s">
        <v>80</v>
      </c>
      <c r="I46" s="17" t="s">
        <v>81</v>
      </c>
      <c r="J46" s="41">
        <v>126.75</v>
      </c>
      <c r="K46" s="5">
        <v>58</v>
      </c>
      <c r="L46" s="41">
        <f t="shared" si="0"/>
        <v>184.75</v>
      </c>
      <c r="M46" s="41">
        <f t="shared" si="1"/>
        <v>107.21174563894039</v>
      </c>
    </row>
    <row r="47" spans="1:13" ht="75">
      <c r="A47" s="5">
        <v>38</v>
      </c>
      <c r="B47" s="17" t="s">
        <v>268</v>
      </c>
      <c r="C47" s="17">
        <v>2002</v>
      </c>
      <c r="D47" s="17">
        <v>2002</v>
      </c>
      <c r="E47" s="17">
        <v>2002</v>
      </c>
      <c r="F47" s="17">
        <v>2</v>
      </c>
      <c r="G47" s="17" t="s">
        <v>30</v>
      </c>
      <c r="H47" s="17" t="s">
        <v>31</v>
      </c>
      <c r="I47" s="17" t="s">
        <v>32</v>
      </c>
      <c r="J47" s="41">
        <v>131.35000610351562</v>
      </c>
      <c r="K47" s="5">
        <v>58</v>
      </c>
      <c r="L47" s="41">
        <f t="shared" si="0"/>
        <v>189.35000610351562</v>
      </c>
      <c r="M47" s="41">
        <f t="shared" si="1"/>
        <v>112.37101651666299</v>
      </c>
    </row>
    <row r="48" spans="1:13" ht="60">
      <c r="A48" s="5">
        <v>39</v>
      </c>
      <c r="B48" s="17" t="s">
        <v>284</v>
      </c>
      <c r="C48" s="17">
        <v>2003</v>
      </c>
      <c r="D48" s="17">
        <v>2003</v>
      </c>
      <c r="E48" s="17">
        <v>2003</v>
      </c>
      <c r="F48" s="17">
        <v>3</v>
      </c>
      <c r="G48" s="17" t="s">
        <v>25</v>
      </c>
      <c r="H48" s="17" t="s">
        <v>123</v>
      </c>
      <c r="I48" s="17" t="s">
        <v>116</v>
      </c>
      <c r="J48" s="41">
        <v>138.1300048828125</v>
      </c>
      <c r="K48" s="5">
        <v>52</v>
      </c>
      <c r="L48" s="41">
        <f t="shared" si="0"/>
        <v>190.1300048828125</v>
      </c>
      <c r="M48" s="41">
        <f t="shared" si="1"/>
        <v>113.24584687473794</v>
      </c>
    </row>
    <row r="49" spans="1:13" ht="30">
      <c r="A49" s="5">
        <v>40</v>
      </c>
      <c r="B49" s="17" t="s">
        <v>296</v>
      </c>
      <c r="C49" s="17">
        <v>2001</v>
      </c>
      <c r="D49" s="17">
        <v>2001</v>
      </c>
      <c r="E49" s="17">
        <v>2001</v>
      </c>
      <c r="F49" s="17">
        <v>2</v>
      </c>
      <c r="G49" s="17" t="s">
        <v>297</v>
      </c>
      <c r="H49" s="17" t="s">
        <v>298</v>
      </c>
      <c r="I49" s="17" t="s">
        <v>299</v>
      </c>
      <c r="J49" s="41">
        <v>151.85000610351562</v>
      </c>
      <c r="K49" s="5">
        <v>62</v>
      </c>
      <c r="L49" s="41">
        <f t="shared" si="0"/>
        <v>213.85000610351562</v>
      </c>
      <c r="M49" s="41">
        <f t="shared" si="1"/>
        <v>139.84970538353195</v>
      </c>
    </row>
    <row r="51" spans="1:13" ht="18.75">
      <c r="A51" s="21" t="s">
        <v>828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3">
      <c r="A52" s="28" t="s">
        <v>818</v>
      </c>
      <c r="B52" s="28" t="s">
        <v>1</v>
      </c>
      <c r="C52" s="28" t="s">
        <v>2</v>
      </c>
      <c r="D52" s="28" t="s">
        <v>493</v>
      </c>
      <c r="E52" s="28" t="s">
        <v>494</v>
      </c>
      <c r="F52" s="28" t="s">
        <v>3</v>
      </c>
      <c r="G52" s="28" t="s">
        <v>4</v>
      </c>
      <c r="H52" s="28" t="s">
        <v>5</v>
      </c>
      <c r="I52" s="28" t="s">
        <v>6</v>
      </c>
      <c r="J52" s="28" t="s">
        <v>821</v>
      </c>
      <c r="K52" s="28" t="s">
        <v>822</v>
      </c>
      <c r="L52" s="28" t="s">
        <v>823</v>
      </c>
      <c r="M52" s="28" t="s">
        <v>826</v>
      </c>
    </row>
    <row r="53" spans="1:1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ht="30">
      <c r="A54" s="38">
        <v>1</v>
      </c>
      <c r="B54" s="39" t="s">
        <v>832</v>
      </c>
      <c r="C54" s="39" t="s">
        <v>830</v>
      </c>
      <c r="D54" s="39">
        <v>2000</v>
      </c>
      <c r="E54" s="39">
        <v>2000</v>
      </c>
      <c r="F54" s="39" t="s">
        <v>833</v>
      </c>
      <c r="G54" s="39" t="s">
        <v>105</v>
      </c>
      <c r="H54" s="39" t="s">
        <v>175</v>
      </c>
      <c r="I54" s="39" t="s">
        <v>176</v>
      </c>
      <c r="J54" s="40">
        <v>119.44999694824219</v>
      </c>
      <c r="K54" s="38">
        <v>6</v>
      </c>
      <c r="L54" s="40">
        <f t="shared" ref="L54:L70" si="2">J54+K54</f>
        <v>125.44999694824219</v>
      </c>
      <c r="M54" s="40">
        <f t="shared" ref="M54:M70" si="3">IF( AND(ISNUMBER(L$54),ISNUMBER(L54)),(L54-L$54)/L$54*100,"")</f>
        <v>0</v>
      </c>
    </row>
    <row r="55" spans="1:13" ht="60">
      <c r="A55" s="5">
        <v>2</v>
      </c>
      <c r="B55" s="17" t="s">
        <v>829</v>
      </c>
      <c r="C55" s="17" t="s">
        <v>830</v>
      </c>
      <c r="D55" s="17">
        <v>2000</v>
      </c>
      <c r="E55" s="17">
        <v>2000</v>
      </c>
      <c r="F55" s="17" t="s">
        <v>831</v>
      </c>
      <c r="G55" s="17" t="s">
        <v>45</v>
      </c>
      <c r="H55" s="17" t="s">
        <v>96</v>
      </c>
      <c r="I55" s="17" t="s">
        <v>646</v>
      </c>
      <c r="J55" s="41">
        <v>129.16999816894531</v>
      </c>
      <c r="K55" s="5">
        <v>2</v>
      </c>
      <c r="L55" s="41">
        <f t="shared" si="2"/>
        <v>131.16999816894531</v>
      </c>
      <c r="M55" s="41">
        <f t="shared" si="3"/>
        <v>4.5595865762061889</v>
      </c>
    </row>
    <row r="56" spans="1:13" ht="75">
      <c r="A56" s="5">
        <v>3</v>
      </c>
      <c r="B56" s="17" t="s">
        <v>849</v>
      </c>
      <c r="C56" s="17" t="s">
        <v>846</v>
      </c>
      <c r="D56" s="17">
        <v>2002</v>
      </c>
      <c r="E56" s="17">
        <v>2000</v>
      </c>
      <c r="F56" s="17" t="s">
        <v>833</v>
      </c>
      <c r="G56" s="17" t="s">
        <v>25</v>
      </c>
      <c r="H56" s="17" t="s">
        <v>26</v>
      </c>
      <c r="I56" s="17" t="s">
        <v>604</v>
      </c>
      <c r="J56" s="41">
        <v>128.44000244140625</v>
      </c>
      <c r="K56" s="5">
        <v>4</v>
      </c>
      <c r="L56" s="41">
        <f t="shared" si="2"/>
        <v>132.44000244140625</v>
      </c>
      <c r="M56" s="41">
        <f t="shared" si="3"/>
        <v>5.5719455266690678</v>
      </c>
    </row>
    <row r="57" spans="1:13" ht="45">
      <c r="A57" s="5">
        <v>4</v>
      </c>
      <c r="B57" s="17" t="s">
        <v>836</v>
      </c>
      <c r="C57" s="17" t="s">
        <v>830</v>
      </c>
      <c r="D57" s="17">
        <v>2000</v>
      </c>
      <c r="E57" s="17">
        <v>2000</v>
      </c>
      <c r="F57" s="17" t="s">
        <v>837</v>
      </c>
      <c r="G57" s="17" t="s">
        <v>36</v>
      </c>
      <c r="H57" s="17" t="s">
        <v>139</v>
      </c>
      <c r="I57" s="17" t="s">
        <v>390</v>
      </c>
      <c r="J57" s="41">
        <v>127.98999786376953</v>
      </c>
      <c r="K57" s="5">
        <v>10</v>
      </c>
      <c r="L57" s="41">
        <f t="shared" si="2"/>
        <v>137.98999786376953</v>
      </c>
      <c r="M57" s="41">
        <f t="shared" si="3"/>
        <v>9.9960153213085068</v>
      </c>
    </row>
    <row r="58" spans="1:13" ht="45">
      <c r="A58" s="5">
        <v>5</v>
      </c>
      <c r="B58" s="17" t="s">
        <v>845</v>
      </c>
      <c r="C58" s="17" t="s">
        <v>846</v>
      </c>
      <c r="D58" s="17">
        <v>2002</v>
      </c>
      <c r="E58" s="17">
        <v>2000</v>
      </c>
      <c r="F58" s="17" t="s">
        <v>833</v>
      </c>
      <c r="G58" s="17" t="s">
        <v>105</v>
      </c>
      <c r="H58" s="17" t="s">
        <v>106</v>
      </c>
      <c r="I58" s="17" t="s">
        <v>107</v>
      </c>
      <c r="J58" s="41">
        <v>136.77000427246094</v>
      </c>
      <c r="K58" s="5">
        <v>4</v>
      </c>
      <c r="L58" s="41">
        <f t="shared" si="2"/>
        <v>140.77000427246094</v>
      </c>
      <c r="M58" s="41">
        <f t="shared" si="3"/>
        <v>12.212042803428234</v>
      </c>
    </row>
    <row r="59" spans="1:13" ht="105">
      <c r="A59" s="5">
        <v>6</v>
      </c>
      <c r="B59" s="17" t="s">
        <v>859</v>
      </c>
      <c r="C59" s="17" t="s">
        <v>860</v>
      </c>
      <c r="D59" s="17">
        <v>2001</v>
      </c>
      <c r="E59" s="17">
        <v>2000</v>
      </c>
      <c r="F59" s="17" t="s">
        <v>861</v>
      </c>
      <c r="G59" s="17" t="s">
        <v>192</v>
      </c>
      <c r="H59" s="17" t="s">
        <v>636</v>
      </c>
      <c r="I59" s="17" t="s">
        <v>637</v>
      </c>
      <c r="J59" s="41">
        <v>139.52000427246094</v>
      </c>
      <c r="K59" s="5">
        <v>10</v>
      </c>
      <c r="L59" s="41">
        <f t="shared" si="2"/>
        <v>149.52000427246094</v>
      </c>
      <c r="M59" s="41">
        <f t="shared" si="3"/>
        <v>19.186933367682336</v>
      </c>
    </row>
    <row r="60" spans="1:13" ht="90">
      <c r="A60" s="5">
        <v>7</v>
      </c>
      <c r="B60" s="17" t="s">
        <v>843</v>
      </c>
      <c r="C60" s="17" t="s">
        <v>844</v>
      </c>
      <c r="D60" s="17">
        <v>2003</v>
      </c>
      <c r="E60" s="17">
        <v>2003</v>
      </c>
      <c r="F60" s="17" t="s">
        <v>833</v>
      </c>
      <c r="G60" s="17" t="s">
        <v>12</v>
      </c>
      <c r="H60" s="17" t="s">
        <v>13</v>
      </c>
      <c r="I60" s="17" t="s">
        <v>14</v>
      </c>
      <c r="J60" s="41">
        <v>144.3699951171875</v>
      </c>
      <c r="K60" s="5">
        <v>6</v>
      </c>
      <c r="L60" s="41">
        <f t="shared" si="2"/>
        <v>150.3699951171875</v>
      </c>
      <c r="M60" s="41">
        <f t="shared" si="3"/>
        <v>19.864486867406413</v>
      </c>
    </row>
    <row r="61" spans="1:13" ht="45">
      <c r="A61" s="5">
        <v>8</v>
      </c>
      <c r="B61" s="17" t="s">
        <v>842</v>
      </c>
      <c r="C61" s="17" t="s">
        <v>830</v>
      </c>
      <c r="D61" s="17">
        <v>2000</v>
      </c>
      <c r="E61" s="17">
        <v>2000</v>
      </c>
      <c r="F61" s="17" t="s">
        <v>831</v>
      </c>
      <c r="G61" s="17" t="s">
        <v>105</v>
      </c>
      <c r="H61" s="17" t="s">
        <v>106</v>
      </c>
      <c r="I61" s="17" t="s">
        <v>354</v>
      </c>
      <c r="J61" s="41">
        <v>145.1199951171875</v>
      </c>
      <c r="K61" s="5">
        <v>12</v>
      </c>
      <c r="L61" s="41">
        <f t="shared" si="2"/>
        <v>157.1199951171875</v>
      </c>
      <c r="M61" s="41">
        <f t="shared" si="3"/>
        <v>25.245116731259575</v>
      </c>
    </row>
    <row r="62" spans="1:13" ht="120">
      <c r="A62" s="5">
        <v>9</v>
      </c>
      <c r="B62" s="17" t="s">
        <v>838</v>
      </c>
      <c r="C62" s="17" t="s">
        <v>839</v>
      </c>
      <c r="D62" s="17">
        <v>2002</v>
      </c>
      <c r="E62" s="17">
        <v>2001</v>
      </c>
      <c r="F62" s="17" t="s">
        <v>831</v>
      </c>
      <c r="G62" s="17" t="s">
        <v>71</v>
      </c>
      <c r="H62" s="17" t="s">
        <v>680</v>
      </c>
      <c r="I62" s="17" t="s">
        <v>73</v>
      </c>
      <c r="J62" s="41">
        <v>157.07000732421875</v>
      </c>
      <c r="K62" s="5">
        <v>6</v>
      </c>
      <c r="L62" s="41">
        <f t="shared" si="2"/>
        <v>163.07000732421875</v>
      </c>
      <c r="M62" s="41">
        <f t="shared" si="3"/>
        <v>29.988052045547459</v>
      </c>
    </row>
    <row r="63" spans="1:13" ht="30">
      <c r="A63" s="5">
        <v>10</v>
      </c>
      <c r="B63" s="17" t="s">
        <v>840</v>
      </c>
      <c r="C63" s="17" t="s">
        <v>841</v>
      </c>
      <c r="D63" s="17">
        <v>2002</v>
      </c>
      <c r="E63" s="17">
        <v>2001</v>
      </c>
      <c r="F63" s="17" t="s">
        <v>833</v>
      </c>
      <c r="G63" s="17" t="s">
        <v>60</v>
      </c>
      <c r="H63" s="17" t="s">
        <v>171</v>
      </c>
      <c r="I63" s="17" t="s">
        <v>172</v>
      </c>
      <c r="J63" s="41">
        <v>159.80000305175781</v>
      </c>
      <c r="K63" s="5">
        <v>10</v>
      </c>
      <c r="L63" s="41">
        <f t="shared" si="2"/>
        <v>169.80000305175781</v>
      </c>
      <c r="M63" s="41">
        <f t="shared" si="3"/>
        <v>35.352735896688323</v>
      </c>
    </row>
    <row r="64" spans="1:13" ht="60">
      <c r="A64" s="5">
        <v>11</v>
      </c>
      <c r="B64" s="17" t="s">
        <v>834</v>
      </c>
      <c r="C64" s="17" t="s">
        <v>830</v>
      </c>
      <c r="D64" s="17">
        <v>2000</v>
      </c>
      <c r="E64" s="17">
        <v>2000</v>
      </c>
      <c r="F64" s="17" t="s">
        <v>835</v>
      </c>
      <c r="G64" s="17" t="s">
        <v>225</v>
      </c>
      <c r="H64" s="17" t="s">
        <v>193</v>
      </c>
      <c r="I64" s="17" t="s">
        <v>226</v>
      </c>
      <c r="J64" s="41">
        <v>123.69999694824219</v>
      </c>
      <c r="K64" s="5">
        <v>58</v>
      </c>
      <c r="L64" s="41">
        <f t="shared" si="2"/>
        <v>181.69999694824219</v>
      </c>
      <c r="M64" s="41">
        <f t="shared" si="3"/>
        <v>44.838582198776358</v>
      </c>
    </row>
    <row r="65" spans="1:13" ht="30">
      <c r="A65" s="5">
        <v>12</v>
      </c>
      <c r="B65" s="17" t="s">
        <v>856</v>
      </c>
      <c r="C65" s="17" t="s">
        <v>854</v>
      </c>
      <c r="D65" s="17">
        <v>2002</v>
      </c>
      <c r="E65" s="17">
        <v>2002</v>
      </c>
      <c r="F65" s="17" t="s">
        <v>835</v>
      </c>
      <c r="G65" s="17" t="s">
        <v>67</v>
      </c>
      <c r="H65" s="17" t="s">
        <v>68</v>
      </c>
      <c r="I65" s="17" t="s">
        <v>62</v>
      </c>
      <c r="J65" s="41">
        <v>181.74000549316406</v>
      </c>
      <c r="K65" s="5">
        <v>10</v>
      </c>
      <c r="L65" s="41">
        <f t="shared" si="2"/>
        <v>191.74000549316406</v>
      </c>
      <c r="M65" s="41">
        <f t="shared" si="3"/>
        <v>52.841777726205621</v>
      </c>
    </row>
    <row r="66" spans="1:13" ht="90">
      <c r="A66" s="5">
        <v>13</v>
      </c>
      <c r="B66" s="17" t="s">
        <v>847</v>
      </c>
      <c r="C66" s="17" t="s">
        <v>848</v>
      </c>
      <c r="D66" s="17">
        <v>2003</v>
      </c>
      <c r="E66" s="17">
        <v>2002</v>
      </c>
      <c r="F66" s="17" t="s">
        <v>833</v>
      </c>
      <c r="G66" s="17" t="s">
        <v>12</v>
      </c>
      <c r="H66" s="17" t="s">
        <v>13</v>
      </c>
      <c r="I66" s="17" t="s">
        <v>14</v>
      </c>
      <c r="J66" s="41">
        <v>142.55999755859375</v>
      </c>
      <c r="K66" s="5">
        <v>58</v>
      </c>
      <c r="L66" s="41">
        <f t="shared" si="2"/>
        <v>200.55999755859375</v>
      </c>
      <c r="M66" s="41">
        <f t="shared" si="3"/>
        <v>59.872461090086951</v>
      </c>
    </row>
    <row r="67" spans="1:13" ht="75">
      <c r="A67" s="5">
        <v>14</v>
      </c>
      <c r="B67" s="17" t="s">
        <v>853</v>
      </c>
      <c r="C67" s="17" t="s">
        <v>854</v>
      </c>
      <c r="D67" s="17">
        <v>2002</v>
      </c>
      <c r="E67" s="17">
        <v>2002</v>
      </c>
      <c r="F67" s="17" t="s">
        <v>855</v>
      </c>
      <c r="G67" s="17" t="s">
        <v>30</v>
      </c>
      <c r="H67" s="17" t="s">
        <v>31</v>
      </c>
      <c r="I67" s="17" t="s">
        <v>32</v>
      </c>
      <c r="J67" s="41">
        <v>163.69999694824219</v>
      </c>
      <c r="K67" s="5">
        <v>54</v>
      </c>
      <c r="L67" s="41">
        <f t="shared" si="2"/>
        <v>217.69999694824219</v>
      </c>
      <c r="M67" s="41">
        <f t="shared" si="3"/>
        <v>73.535274805993225</v>
      </c>
    </row>
    <row r="68" spans="1:13" ht="60">
      <c r="A68" s="5">
        <v>15</v>
      </c>
      <c r="B68" s="17" t="s">
        <v>862</v>
      </c>
      <c r="C68" s="17" t="s">
        <v>863</v>
      </c>
      <c r="D68" s="17">
        <v>2003</v>
      </c>
      <c r="E68" s="17">
        <v>2000</v>
      </c>
      <c r="F68" s="17" t="s">
        <v>864</v>
      </c>
      <c r="G68" s="17" t="s">
        <v>19</v>
      </c>
      <c r="H68" s="17" t="s">
        <v>20</v>
      </c>
      <c r="I68" s="17" t="s">
        <v>21</v>
      </c>
      <c r="J68" s="41">
        <v>147.63999938964844</v>
      </c>
      <c r="K68" s="5">
        <v>110</v>
      </c>
      <c r="L68" s="41">
        <f t="shared" si="2"/>
        <v>257.63999938964844</v>
      </c>
      <c r="M68" s="41">
        <f t="shared" si="3"/>
        <v>105.37266293911895</v>
      </c>
    </row>
    <row r="69" spans="1:13" ht="75">
      <c r="A69" s="5">
        <v>16</v>
      </c>
      <c r="B69" s="17" t="s">
        <v>857</v>
      </c>
      <c r="C69" s="17" t="s">
        <v>858</v>
      </c>
      <c r="D69" s="17">
        <v>2003</v>
      </c>
      <c r="E69" s="17">
        <v>2002</v>
      </c>
      <c r="F69" s="17" t="s">
        <v>852</v>
      </c>
      <c r="G69" s="17" t="s">
        <v>30</v>
      </c>
      <c r="H69" s="17" t="s">
        <v>31</v>
      </c>
      <c r="I69" s="17" t="s">
        <v>32</v>
      </c>
      <c r="J69" s="41">
        <v>159.07000732421875</v>
      </c>
      <c r="K69" s="5">
        <v>108</v>
      </c>
      <c r="L69" s="41">
        <f t="shared" si="2"/>
        <v>267.07000732421875</v>
      </c>
      <c r="M69" s="41">
        <f t="shared" si="3"/>
        <v>112.88960846639617</v>
      </c>
    </row>
    <row r="70" spans="1:13" ht="90">
      <c r="A70" s="5">
        <v>17</v>
      </c>
      <c r="B70" s="17" t="s">
        <v>850</v>
      </c>
      <c r="C70" s="17" t="s">
        <v>851</v>
      </c>
      <c r="D70" s="17">
        <v>2001</v>
      </c>
      <c r="E70" s="17">
        <v>2000</v>
      </c>
      <c r="F70" s="17" t="s">
        <v>852</v>
      </c>
      <c r="G70" s="17" t="s">
        <v>685</v>
      </c>
      <c r="H70" s="17" t="s">
        <v>686</v>
      </c>
      <c r="I70" s="17" t="s">
        <v>687</v>
      </c>
      <c r="J70" s="41"/>
      <c r="K70" s="5"/>
      <c r="L70" s="41" t="s">
        <v>827</v>
      </c>
      <c r="M70" s="41" t="str">
        <f t="shared" si="3"/>
        <v/>
      </c>
    </row>
    <row r="72" spans="1:13" ht="18.75">
      <c r="A72" s="21" t="s">
        <v>881</v>
      </c>
      <c r="B72" s="21"/>
      <c r="C72" s="21"/>
      <c r="D72" s="21"/>
      <c r="E72" s="21"/>
      <c r="F72" s="21"/>
      <c r="G72" s="21"/>
      <c r="H72" s="21"/>
      <c r="I72" s="21"/>
      <c r="J72" s="21"/>
    </row>
    <row r="73" spans="1:13">
      <c r="A73" s="28" t="s">
        <v>818</v>
      </c>
      <c r="B73" s="28" t="s">
        <v>1</v>
      </c>
      <c r="C73" s="28" t="s">
        <v>2</v>
      </c>
      <c r="D73" s="28" t="s">
        <v>493</v>
      </c>
      <c r="E73" s="28" t="s">
        <v>494</v>
      </c>
      <c r="F73" s="28" t="s">
        <v>3</v>
      </c>
      <c r="G73" s="28" t="s">
        <v>4</v>
      </c>
      <c r="H73" s="28" t="s">
        <v>5</v>
      </c>
      <c r="I73" s="28" t="s">
        <v>6</v>
      </c>
      <c r="J73" s="28" t="s">
        <v>821</v>
      </c>
      <c r="K73" s="28" t="s">
        <v>822</v>
      </c>
      <c r="L73" s="28" t="s">
        <v>823</v>
      </c>
      <c r="M73" s="28" t="s">
        <v>826</v>
      </c>
    </row>
    <row r="74" spans="1:1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90">
      <c r="A75" s="38">
        <v>1</v>
      </c>
      <c r="B75" s="39" t="s">
        <v>414</v>
      </c>
      <c r="C75" s="39">
        <v>2001</v>
      </c>
      <c r="D75" s="39">
        <v>2001</v>
      </c>
      <c r="E75" s="39">
        <v>2001</v>
      </c>
      <c r="F75" s="39" t="s">
        <v>18</v>
      </c>
      <c r="G75" s="39" t="s">
        <v>415</v>
      </c>
      <c r="H75" s="39" t="s">
        <v>416</v>
      </c>
      <c r="I75" s="39" t="s">
        <v>417</v>
      </c>
      <c r="J75" s="40">
        <v>102.19000244140625</v>
      </c>
      <c r="K75" s="38">
        <v>0</v>
      </c>
      <c r="L75" s="40">
        <f t="shared" ref="L75:L95" si="4">J75+K75</f>
        <v>102.19000244140625</v>
      </c>
      <c r="M75" s="40">
        <f t="shared" ref="M75:M95" si="5">IF( AND(ISNUMBER(L$75),ISNUMBER(L75)),(L75-L$75)/L$75*100,"")</f>
        <v>0</v>
      </c>
    </row>
    <row r="76" spans="1:13" ht="30">
      <c r="A76" s="5">
        <v>2</v>
      </c>
      <c r="B76" s="17" t="s">
        <v>324</v>
      </c>
      <c r="C76" s="17">
        <v>2003</v>
      </c>
      <c r="D76" s="17">
        <v>2003</v>
      </c>
      <c r="E76" s="17">
        <v>2003</v>
      </c>
      <c r="F76" s="17" t="s">
        <v>18</v>
      </c>
      <c r="G76" s="17" t="s">
        <v>50</v>
      </c>
      <c r="H76" s="17" t="s">
        <v>51</v>
      </c>
      <c r="I76" s="17" t="s">
        <v>81</v>
      </c>
      <c r="J76" s="41">
        <v>107.30000305175781</v>
      </c>
      <c r="K76" s="5">
        <v>0</v>
      </c>
      <c r="L76" s="41">
        <f t="shared" si="4"/>
        <v>107.30000305175781</v>
      </c>
      <c r="M76" s="41">
        <f t="shared" si="5"/>
        <v>5.0004897624711742</v>
      </c>
    </row>
    <row r="77" spans="1:13" ht="60">
      <c r="A77" s="5">
        <v>3</v>
      </c>
      <c r="B77" s="17" t="s">
        <v>387</v>
      </c>
      <c r="C77" s="17">
        <v>2001</v>
      </c>
      <c r="D77" s="17">
        <v>2001</v>
      </c>
      <c r="E77" s="17">
        <v>2001</v>
      </c>
      <c r="F77" s="17">
        <v>1</v>
      </c>
      <c r="G77" s="17" t="s">
        <v>25</v>
      </c>
      <c r="H77" s="17" t="s">
        <v>123</v>
      </c>
      <c r="I77" s="17" t="s">
        <v>116</v>
      </c>
      <c r="J77" s="41">
        <v>110.80000305175781</v>
      </c>
      <c r="K77" s="5">
        <v>4</v>
      </c>
      <c r="L77" s="41">
        <f t="shared" si="4"/>
        <v>114.80000305175781</v>
      </c>
      <c r="M77" s="41">
        <f t="shared" si="5"/>
        <v>12.339759574408358</v>
      </c>
    </row>
    <row r="78" spans="1:13" ht="45">
      <c r="A78" s="5">
        <v>4</v>
      </c>
      <c r="B78" s="17" t="s">
        <v>221</v>
      </c>
      <c r="C78" s="17">
        <v>2001</v>
      </c>
      <c r="D78" s="17">
        <v>2001</v>
      </c>
      <c r="E78" s="17">
        <v>2001</v>
      </c>
      <c r="F78" s="17" t="s">
        <v>18</v>
      </c>
      <c r="G78" s="17" t="s">
        <v>45</v>
      </c>
      <c r="H78" s="17" t="s">
        <v>96</v>
      </c>
      <c r="I78" s="17" t="s">
        <v>222</v>
      </c>
      <c r="J78" s="41">
        <v>113.36000061035156</v>
      </c>
      <c r="K78" s="5">
        <v>4</v>
      </c>
      <c r="L78" s="41">
        <f t="shared" si="4"/>
        <v>117.36000061035156</v>
      </c>
      <c r="M78" s="41">
        <f t="shared" si="5"/>
        <v>14.844894614464357</v>
      </c>
    </row>
    <row r="79" spans="1:13" ht="45">
      <c r="A79" s="5">
        <v>5</v>
      </c>
      <c r="B79" s="17" t="s">
        <v>93</v>
      </c>
      <c r="C79" s="17">
        <v>2002</v>
      </c>
      <c r="D79" s="17">
        <v>2002</v>
      </c>
      <c r="E79" s="17">
        <v>2002</v>
      </c>
      <c r="F79" s="17" t="s">
        <v>18</v>
      </c>
      <c r="G79" s="17" t="s">
        <v>55</v>
      </c>
      <c r="H79" s="17" t="s">
        <v>76</v>
      </c>
      <c r="I79" s="17" t="s">
        <v>57</v>
      </c>
      <c r="J79" s="41">
        <v>111.48999786376953</v>
      </c>
      <c r="K79" s="5">
        <v>6</v>
      </c>
      <c r="L79" s="41">
        <f t="shared" si="4"/>
        <v>117.48999786376953</v>
      </c>
      <c r="M79" s="41">
        <f t="shared" si="5"/>
        <v>14.972105936817057</v>
      </c>
    </row>
    <row r="80" spans="1:13" ht="30">
      <c r="A80" s="5">
        <v>6</v>
      </c>
      <c r="B80" s="17" t="s">
        <v>170</v>
      </c>
      <c r="C80" s="17">
        <v>2001</v>
      </c>
      <c r="D80" s="17">
        <v>2001</v>
      </c>
      <c r="E80" s="17">
        <v>2001</v>
      </c>
      <c r="F80" s="17">
        <v>1</v>
      </c>
      <c r="G80" s="17" t="s">
        <v>67</v>
      </c>
      <c r="H80" s="17" t="s">
        <v>171</v>
      </c>
      <c r="I80" s="17" t="s">
        <v>172</v>
      </c>
      <c r="J80" s="41">
        <v>114.77999877929687</v>
      </c>
      <c r="K80" s="5">
        <v>6</v>
      </c>
      <c r="L80" s="41">
        <f t="shared" si="4"/>
        <v>120.77999877929687</v>
      </c>
      <c r="M80" s="41">
        <f t="shared" si="5"/>
        <v>18.191599856893795</v>
      </c>
    </row>
    <row r="81" spans="1:13" ht="60">
      <c r="A81" s="5">
        <v>7</v>
      </c>
      <c r="B81" s="17" t="s">
        <v>122</v>
      </c>
      <c r="C81" s="17">
        <v>2003</v>
      </c>
      <c r="D81" s="17">
        <v>2003</v>
      </c>
      <c r="E81" s="17">
        <v>2003</v>
      </c>
      <c r="F81" s="17">
        <v>2</v>
      </c>
      <c r="G81" s="17" t="s">
        <v>25</v>
      </c>
      <c r="H81" s="17" t="s">
        <v>123</v>
      </c>
      <c r="I81" s="17" t="s">
        <v>116</v>
      </c>
      <c r="J81" s="41">
        <v>119.51000213623047</v>
      </c>
      <c r="K81" s="5">
        <v>6</v>
      </c>
      <c r="L81" s="41">
        <f t="shared" si="4"/>
        <v>125.51000213623047</v>
      </c>
      <c r="M81" s="41">
        <f t="shared" si="5"/>
        <v>22.820235969947696</v>
      </c>
    </row>
    <row r="82" spans="1:13" ht="30">
      <c r="A82" s="5">
        <v>8</v>
      </c>
      <c r="B82" s="17" t="s">
        <v>394</v>
      </c>
      <c r="C82" s="17">
        <v>2004</v>
      </c>
      <c r="D82" s="17">
        <v>2004</v>
      </c>
      <c r="E82" s="17">
        <v>2004</v>
      </c>
      <c r="F82" s="17">
        <v>3</v>
      </c>
      <c r="G82" s="17" t="s">
        <v>45</v>
      </c>
      <c r="H82" s="17" t="s">
        <v>46</v>
      </c>
      <c r="I82" s="17" t="s">
        <v>348</v>
      </c>
      <c r="J82" s="41">
        <v>129.94000244140625</v>
      </c>
      <c r="K82" s="5">
        <v>2</v>
      </c>
      <c r="L82" s="41">
        <f t="shared" si="4"/>
        <v>131.94000244140625</v>
      </c>
      <c r="M82" s="41">
        <f t="shared" si="5"/>
        <v>29.112436920684164</v>
      </c>
    </row>
    <row r="83" spans="1:13" ht="75">
      <c r="A83" s="5">
        <v>9</v>
      </c>
      <c r="B83" s="17" t="s">
        <v>34</v>
      </c>
      <c r="C83" s="17">
        <v>2003</v>
      </c>
      <c r="D83" s="17">
        <v>2003</v>
      </c>
      <c r="E83" s="17">
        <v>2003</v>
      </c>
      <c r="F83" s="17">
        <v>3</v>
      </c>
      <c r="G83" s="17" t="s">
        <v>36</v>
      </c>
      <c r="H83" s="17" t="s">
        <v>37</v>
      </c>
      <c r="I83" s="17" t="s">
        <v>38</v>
      </c>
      <c r="J83" s="41">
        <v>124.65000152587891</v>
      </c>
      <c r="K83" s="5">
        <v>10</v>
      </c>
      <c r="L83" s="41">
        <f t="shared" si="4"/>
        <v>134.65000152587891</v>
      </c>
      <c r="M83" s="41">
        <f t="shared" si="5"/>
        <v>31.764358850157169</v>
      </c>
    </row>
    <row r="84" spans="1:13" ht="60">
      <c r="A84" s="5">
        <v>10</v>
      </c>
      <c r="B84" s="17" t="s">
        <v>180</v>
      </c>
      <c r="C84" s="17">
        <v>2001</v>
      </c>
      <c r="D84" s="17">
        <v>2001</v>
      </c>
      <c r="E84" s="17">
        <v>2001</v>
      </c>
      <c r="F84" s="17">
        <v>1</v>
      </c>
      <c r="G84" s="17" t="s">
        <v>71</v>
      </c>
      <c r="H84" s="17" t="s">
        <v>72</v>
      </c>
      <c r="I84" s="17" t="s">
        <v>707</v>
      </c>
      <c r="J84" s="41">
        <v>129.50999450683594</v>
      </c>
      <c r="K84" s="5">
        <v>6</v>
      </c>
      <c r="L84" s="41">
        <f t="shared" si="4"/>
        <v>135.50999450683594</v>
      </c>
      <c r="M84" s="41">
        <f t="shared" si="5"/>
        <v>32.605921586639283</v>
      </c>
    </row>
    <row r="85" spans="1:13" ht="90">
      <c r="A85" s="5">
        <v>11</v>
      </c>
      <c r="B85" s="17" t="s">
        <v>150</v>
      </c>
      <c r="C85" s="17">
        <v>2001</v>
      </c>
      <c r="D85" s="17">
        <v>2001</v>
      </c>
      <c r="E85" s="17">
        <v>2001</v>
      </c>
      <c r="F85" s="17">
        <v>1</v>
      </c>
      <c r="G85" s="17" t="s">
        <v>19</v>
      </c>
      <c r="H85" s="17" t="s">
        <v>151</v>
      </c>
      <c r="I85" s="17" t="s">
        <v>152</v>
      </c>
      <c r="J85" s="41">
        <v>136.82000732421875</v>
      </c>
      <c r="K85" s="5">
        <v>2</v>
      </c>
      <c r="L85" s="41">
        <f t="shared" si="4"/>
        <v>138.82000732421875</v>
      </c>
      <c r="M85" s="41">
        <f t="shared" si="5"/>
        <v>35.844998539671657</v>
      </c>
    </row>
    <row r="86" spans="1:13" ht="30">
      <c r="A86" s="5">
        <v>12</v>
      </c>
      <c r="B86" s="17" t="s">
        <v>183</v>
      </c>
      <c r="C86" s="17">
        <v>2002</v>
      </c>
      <c r="D86" s="17">
        <v>2002</v>
      </c>
      <c r="E86" s="17">
        <v>2002</v>
      </c>
      <c r="F86" s="17">
        <v>1</v>
      </c>
      <c r="G86" s="17" t="s">
        <v>67</v>
      </c>
      <c r="H86" s="17" t="s">
        <v>68</v>
      </c>
      <c r="I86" s="17" t="s">
        <v>62</v>
      </c>
      <c r="J86" s="41">
        <v>138.47000122070312</v>
      </c>
      <c r="K86" s="5">
        <v>4</v>
      </c>
      <c r="L86" s="41">
        <f t="shared" si="4"/>
        <v>142.47000122070312</v>
      </c>
      <c r="M86" s="41">
        <f t="shared" si="5"/>
        <v>39.416770542101354</v>
      </c>
    </row>
    <row r="87" spans="1:13" ht="45">
      <c r="A87" s="5">
        <v>13</v>
      </c>
      <c r="B87" s="17" t="s">
        <v>228</v>
      </c>
      <c r="C87" s="17">
        <v>2002</v>
      </c>
      <c r="D87" s="17">
        <v>2002</v>
      </c>
      <c r="E87" s="17">
        <v>2002</v>
      </c>
      <c r="F87" s="17">
        <v>3</v>
      </c>
      <c r="G87" s="17" t="s">
        <v>55</v>
      </c>
      <c r="H87" s="17" t="s">
        <v>76</v>
      </c>
      <c r="I87" s="17" t="s">
        <v>57</v>
      </c>
      <c r="J87" s="41">
        <v>134.69000244140625</v>
      </c>
      <c r="K87" s="5">
        <v>8</v>
      </c>
      <c r="L87" s="41">
        <f t="shared" si="4"/>
        <v>142.69000244140625</v>
      </c>
      <c r="M87" s="41">
        <f t="shared" si="5"/>
        <v>39.632056984460796</v>
      </c>
    </row>
    <row r="88" spans="1:13" ht="30">
      <c r="A88" s="5">
        <v>14</v>
      </c>
      <c r="B88" s="17" t="s">
        <v>322</v>
      </c>
      <c r="C88" s="17">
        <v>2002</v>
      </c>
      <c r="D88" s="17">
        <v>2002</v>
      </c>
      <c r="E88" s="17">
        <v>2002</v>
      </c>
      <c r="F88" s="17">
        <v>1</v>
      </c>
      <c r="G88" s="17" t="s">
        <v>60</v>
      </c>
      <c r="H88" s="17" t="s">
        <v>171</v>
      </c>
      <c r="I88" s="17" t="s">
        <v>172</v>
      </c>
      <c r="J88" s="41">
        <v>139.25</v>
      </c>
      <c r="K88" s="5">
        <v>4</v>
      </c>
      <c r="L88" s="41">
        <f t="shared" si="4"/>
        <v>143.25</v>
      </c>
      <c r="M88" s="41">
        <f t="shared" si="5"/>
        <v>40.180053408000212</v>
      </c>
    </row>
    <row r="89" spans="1:13" ht="30">
      <c r="A89" s="5">
        <v>15</v>
      </c>
      <c r="B89" s="17" t="s">
        <v>406</v>
      </c>
      <c r="C89" s="17">
        <v>2000</v>
      </c>
      <c r="D89" s="17">
        <v>2000</v>
      </c>
      <c r="E89" s="17">
        <v>2000</v>
      </c>
      <c r="F89" s="17" t="s">
        <v>84</v>
      </c>
      <c r="G89" s="17" t="s">
        <v>249</v>
      </c>
      <c r="H89" s="17" t="s">
        <v>250</v>
      </c>
      <c r="I89" s="17" t="s">
        <v>251</v>
      </c>
      <c r="J89" s="41">
        <v>137.85000610351562</v>
      </c>
      <c r="K89" s="5">
        <v>8</v>
      </c>
      <c r="L89" s="41">
        <f t="shared" si="4"/>
        <v>145.85000610351562</v>
      </c>
      <c r="M89" s="41">
        <f t="shared" si="5"/>
        <v>42.724339582184825</v>
      </c>
    </row>
    <row r="90" spans="1:13" ht="30">
      <c r="A90" s="5">
        <v>16</v>
      </c>
      <c r="B90" s="17" t="s">
        <v>439</v>
      </c>
      <c r="C90" s="17">
        <v>2002</v>
      </c>
      <c r="D90" s="17">
        <v>2002</v>
      </c>
      <c r="E90" s="17">
        <v>2002</v>
      </c>
      <c r="F90" s="17">
        <v>3</v>
      </c>
      <c r="G90" s="17" t="s">
        <v>45</v>
      </c>
      <c r="H90" s="17" t="s">
        <v>46</v>
      </c>
      <c r="I90" s="17" t="s">
        <v>47</v>
      </c>
      <c r="J90" s="41">
        <v>150.75999450683594</v>
      </c>
      <c r="K90" s="5">
        <v>4</v>
      </c>
      <c r="L90" s="41">
        <f t="shared" si="4"/>
        <v>154.75999450683594</v>
      </c>
      <c r="M90" s="41">
        <f t="shared" si="5"/>
        <v>51.443380770611377</v>
      </c>
    </row>
    <row r="91" spans="1:13" ht="45">
      <c r="A91" s="5">
        <v>17</v>
      </c>
      <c r="B91" s="17" t="s">
        <v>41</v>
      </c>
      <c r="C91" s="17">
        <v>2002</v>
      </c>
      <c r="D91" s="17">
        <v>2002</v>
      </c>
      <c r="E91" s="17">
        <v>2002</v>
      </c>
      <c r="F91" s="17">
        <v>2</v>
      </c>
      <c r="G91" s="17" t="s">
        <v>30</v>
      </c>
      <c r="H91" s="17" t="s">
        <v>42</v>
      </c>
      <c r="I91" s="17" t="s">
        <v>32</v>
      </c>
      <c r="J91" s="41">
        <v>157.5</v>
      </c>
      <c r="K91" s="5">
        <v>4</v>
      </c>
      <c r="L91" s="41">
        <f t="shared" si="4"/>
        <v>161.5</v>
      </c>
      <c r="M91" s="41">
        <f t="shared" si="5"/>
        <v>58.038943283714026</v>
      </c>
    </row>
    <row r="92" spans="1:13" ht="45">
      <c r="A92" s="5">
        <v>18</v>
      </c>
      <c r="B92" s="17" t="s">
        <v>477</v>
      </c>
      <c r="C92" s="17">
        <v>2001</v>
      </c>
      <c r="D92" s="17">
        <v>2001</v>
      </c>
      <c r="E92" s="17">
        <v>2001</v>
      </c>
      <c r="F92" s="17" t="s">
        <v>18</v>
      </c>
      <c r="G92" s="17" t="s">
        <v>50</v>
      </c>
      <c r="H92" s="17" t="s">
        <v>80</v>
      </c>
      <c r="I92" s="17" t="s">
        <v>81</v>
      </c>
      <c r="J92" s="41">
        <v>114.55000305175781</v>
      </c>
      <c r="K92" s="5">
        <v>52</v>
      </c>
      <c r="L92" s="41">
        <f t="shared" si="4"/>
        <v>166.55000305175781</v>
      </c>
      <c r="M92" s="41">
        <f t="shared" si="5"/>
        <v>62.980721276774929</v>
      </c>
    </row>
    <row r="93" spans="1:13" ht="30">
      <c r="A93" s="5">
        <v>19</v>
      </c>
      <c r="B93" s="17" t="s">
        <v>49</v>
      </c>
      <c r="C93" s="17">
        <v>2004</v>
      </c>
      <c r="D93" s="17">
        <v>2004</v>
      </c>
      <c r="E93" s="17">
        <v>2004</v>
      </c>
      <c r="F93" s="17">
        <v>2</v>
      </c>
      <c r="G93" s="17" t="s">
        <v>50</v>
      </c>
      <c r="H93" s="17" t="s">
        <v>51</v>
      </c>
      <c r="I93" s="17" t="s">
        <v>52</v>
      </c>
      <c r="J93" s="41">
        <v>152.30000305175781</v>
      </c>
      <c r="K93" s="5">
        <v>56</v>
      </c>
      <c r="L93" s="41">
        <f t="shared" si="4"/>
        <v>208.30000305175781</v>
      </c>
      <c r="M93" s="41">
        <f t="shared" si="5"/>
        <v>103.83598989655857</v>
      </c>
    </row>
    <row r="94" spans="1:13" ht="45">
      <c r="A94" s="5">
        <v>20</v>
      </c>
      <c r="B94" s="17" t="s">
        <v>54</v>
      </c>
      <c r="C94" s="17">
        <v>2001</v>
      </c>
      <c r="D94" s="17">
        <v>2001</v>
      </c>
      <c r="E94" s="17">
        <v>2001</v>
      </c>
      <c r="F94" s="17">
        <v>3</v>
      </c>
      <c r="G94" s="17" t="s">
        <v>55</v>
      </c>
      <c r="H94" s="17" t="s">
        <v>56</v>
      </c>
      <c r="I94" s="17" t="s">
        <v>57</v>
      </c>
      <c r="J94" s="41">
        <v>162.35000610351562</v>
      </c>
      <c r="K94" s="5">
        <v>58</v>
      </c>
      <c r="L94" s="41">
        <f t="shared" si="4"/>
        <v>220.35000610351562</v>
      </c>
      <c r="M94" s="41">
        <f t="shared" si="5"/>
        <v>115.62775304742752</v>
      </c>
    </row>
    <row r="95" spans="1:13" ht="90">
      <c r="A95" s="5">
        <v>21</v>
      </c>
      <c r="B95" s="17" t="s">
        <v>280</v>
      </c>
      <c r="C95" s="17">
        <v>2003</v>
      </c>
      <c r="D95" s="17">
        <v>2003</v>
      </c>
      <c r="E95" s="17">
        <v>2003</v>
      </c>
      <c r="F95" s="17">
        <v>1</v>
      </c>
      <c r="G95" s="17" t="s">
        <v>19</v>
      </c>
      <c r="H95" s="17" t="s">
        <v>151</v>
      </c>
      <c r="I95" s="17" t="s">
        <v>152</v>
      </c>
      <c r="J95" s="41">
        <v>186.16000366210937</v>
      </c>
      <c r="K95" s="5">
        <v>110</v>
      </c>
      <c r="L95" s="41">
        <f t="shared" si="4"/>
        <v>296.16000366210937</v>
      </c>
      <c r="M95" s="41">
        <f t="shared" si="5"/>
        <v>189.81308991740335</v>
      </c>
    </row>
    <row r="97" spans="1:13" ht="18.75">
      <c r="A97" s="21" t="s">
        <v>883</v>
      </c>
      <c r="B97" s="21"/>
      <c r="C97" s="21"/>
      <c r="D97" s="21"/>
      <c r="E97" s="21"/>
      <c r="F97" s="21"/>
      <c r="G97" s="21"/>
      <c r="H97" s="21"/>
      <c r="I97" s="21"/>
      <c r="J97" s="21"/>
    </row>
    <row r="98" spans="1:13">
      <c r="A98" s="28" t="s">
        <v>818</v>
      </c>
      <c r="B98" s="28" t="s">
        <v>1</v>
      </c>
      <c r="C98" s="28" t="s">
        <v>2</v>
      </c>
      <c r="D98" s="28" t="s">
        <v>493</v>
      </c>
      <c r="E98" s="28" t="s">
        <v>494</v>
      </c>
      <c r="F98" s="28" t="s">
        <v>3</v>
      </c>
      <c r="G98" s="28" t="s">
        <v>4</v>
      </c>
      <c r="H98" s="28" t="s">
        <v>5</v>
      </c>
      <c r="I98" s="28" t="s">
        <v>6</v>
      </c>
      <c r="J98" s="28" t="s">
        <v>821</v>
      </c>
      <c r="K98" s="28" t="s">
        <v>822</v>
      </c>
      <c r="L98" s="28" t="s">
        <v>823</v>
      </c>
      <c r="M98" s="28" t="s">
        <v>826</v>
      </c>
    </row>
    <row r="99" spans="1:1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1:13" ht="30">
      <c r="A100" s="38">
        <v>1</v>
      </c>
      <c r="B100" s="39" t="s">
        <v>174</v>
      </c>
      <c r="C100" s="39">
        <v>2000</v>
      </c>
      <c r="D100" s="39">
        <v>2000</v>
      </c>
      <c r="E100" s="39">
        <v>2000</v>
      </c>
      <c r="F100" s="39">
        <v>1</v>
      </c>
      <c r="G100" s="39" t="s">
        <v>105</v>
      </c>
      <c r="H100" s="39" t="s">
        <v>175</v>
      </c>
      <c r="I100" s="39" t="s">
        <v>176</v>
      </c>
      <c r="J100" s="40">
        <v>98.279998779296875</v>
      </c>
      <c r="K100" s="38">
        <v>0</v>
      </c>
      <c r="L100" s="40">
        <f t="shared" ref="L100:L135" si="6">J100+K100</f>
        <v>98.279998779296875</v>
      </c>
      <c r="M100" s="40">
        <f t="shared" ref="M100:M135" si="7">IF( AND(ISNUMBER(L$100),ISNUMBER(L100)),(L100-L$100)/L$100*100,"")</f>
        <v>0</v>
      </c>
    </row>
    <row r="101" spans="1:13" ht="30">
      <c r="A101" s="5">
        <v>2</v>
      </c>
      <c r="B101" s="17" t="s">
        <v>205</v>
      </c>
      <c r="C101" s="17">
        <v>2000</v>
      </c>
      <c r="D101" s="17">
        <v>2000</v>
      </c>
      <c r="E101" s="17">
        <v>2000</v>
      </c>
      <c r="F101" s="17">
        <v>1</v>
      </c>
      <c r="G101" s="17" t="s">
        <v>105</v>
      </c>
      <c r="H101" s="17" t="s">
        <v>175</v>
      </c>
      <c r="I101" s="17" t="s">
        <v>176</v>
      </c>
      <c r="J101" s="41">
        <v>101.19000244140625</v>
      </c>
      <c r="K101" s="5">
        <v>2</v>
      </c>
      <c r="L101" s="41">
        <f t="shared" si="6"/>
        <v>103.19000244140625</v>
      </c>
      <c r="M101" s="41">
        <f t="shared" si="7"/>
        <v>4.9959337841828395</v>
      </c>
    </row>
    <row r="102" spans="1:13" ht="30">
      <c r="A102" s="5">
        <v>3</v>
      </c>
      <c r="B102" s="17" t="s">
        <v>291</v>
      </c>
      <c r="C102" s="17">
        <v>2000</v>
      </c>
      <c r="D102" s="17">
        <v>2000</v>
      </c>
      <c r="E102" s="17">
        <v>2000</v>
      </c>
      <c r="F102" s="17" t="s">
        <v>18</v>
      </c>
      <c r="G102" s="17" t="s">
        <v>292</v>
      </c>
      <c r="H102" s="17" t="s">
        <v>293</v>
      </c>
      <c r="I102" s="17" t="s">
        <v>294</v>
      </c>
      <c r="J102" s="41">
        <v>103.65000152587891</v>
      </c>
      <c r="K102" s="5">
        <v>2</v>
      </c>
      <c r="L102" s="41">
        <f t="shared" si="6"/>
        <v>105.65000152587891</v>
      </c>
      <c r="M102" s="41">
        <f t="shared" si="7"/>
        <v>7.4989853867749092</v>
      </c>
    </row>
    <row r="103" spans="1:13" ht="45">
      <c r="A103" s="5">
        <v>4</v>
      </c>
      <c r="B103" s="17" t="s">
        <v>434</v>
      </c>
      <c r="C103" s="17">
        <v>2001</v>
      </c>
      <c r="D103" s="17">
        <v>2001</v>
      </c>
      <c r="E103" s="17">
        <v>2001</v>
      </c>
      <c r="F103" s="17" t="s">
        <v>18</v>
      </c>
      <c r="G103" s="17" t="s">
        <v>302</v>
      </c>
      <c r="H103" s="17" t="s">
        <v>435</v>
      </c>
      <c r="I103" s="17" t="s">
        <v>304</v>
      </c>
      <c r="J103" s="41">
        <v>104.48999786376953</v>
      </c>
      <c r="K103" s="5">
        <v>2</v>
      </c>
      <c r="L103" s="41">
        <f t="shared" si="6"/>
        <v>106.48999786376953</v>
      </c>
      <c r="M103" s="41">
        <f t="shared" si="7"/>
        <v>8.3536825258916565</v>
      </c>
    </row>
    <row r="104" spans="1:13" ht="45">
      <c r="A104" s="5">
        <v>5</v>
      </c>
      <c r="B104" s="17" t="s">
        <v>398</v>
      </c>
      <c r="C104" s="17">
        <v>2001</v>
      </c>
      <c r="D104" s="17">
        <v>2001</v>
      </c>
      <c r="E104" s="17">
        <v>2001</v>
      </c>
      <c r="F104" s="17" t="s">
        <v>18</v>
      </c>
      <c r="G104" s="17" t="s">
        <v>71</v>
      </c>
      <c r="H104" s="17" t="s">
        <v>72</v>
      </c>
      <c r="I104" s="17" t="s">
        <v>73</v>
      </c>
      <c r="J104" s="41">
        <v>105.29000091552734</v>
      </c>
      <c r="K104" s="5">
        <v>2</v>
      </c>
      <c r="L104" s="41">
        <f t="shared" si="6"/>
        <v>107.29000091552734</v>
      </c>
      <c r="M104" s="41">
        <f t="shared" si="7"/>
        <v>9.1676864551696209</v>
      </c>
    </row>
    <row r="105" spans="1:13" ht="75">
      <c r="A105" s="5">
        <v>6</v>
      </c>
      <c r="B105" s="17" t="s">
        <v>441</v>
      </c>
      <c r="C105" s="17">
        <v>2002</v>
      </c>
      <c r="D105" s="17">
        <v>2002</v>
      </c>
      <c r="E105" s="17">
        <v>2002</v>
      </c>
      <c r="F105" s="17" t="s">
        <v>18</v>
      </c>
      <c r="G105" s="17" t="s">
        <v>30</v>
      </c>
      <c r="H105" s="17" t="s">
        <v>31</v>
      </c>
      <c r="I105" s="17" t="s">
        <v>32</v>
      </c>
      <c r="J105" s="41">
        <v>104.08000183105469</v>
      </c>
      <c r="K105" s="5">
        <v>6</v>
      </c>
      <c r="L105" s="41">
        <f t="shared" si="6"/>
        <v>110.08000183105469</v>
      </c>
      <c r="M105" s="41">
        <f t="shared" si="7"/>
        <v>12.00651526080761</v>
      </c>
    </row>
    <row r="106" spans="1:13" ht="45">
      <c r="A106" s="5">
        <v>7</v>
      </c>
      <c r="B106" s="17" t="s">
        <v>75</v>
      </c>
      <c r="C106" s="17">
        <v>2002</v>
      </c>
      <c r="D106" s="17">
        <v>2002</v>
      </c>
      <c r="E106" s="17">
        <v>2002</v>
      </c>
      <c r="F106" s="17">
        <v>1</v>
      </c>
      <c r="G106" s="17" t="s">
        <v>55</v>
      </c>
      <c r="H106" s="17" t="s">
        <v>76</v>
      </c>
      <c r="I106" s="17" t="s">
        <v>77</v>
      </c>
      <c r="J106" s="41">
        <v>107.48000335693359</v>
      </c>
      <c r="K106" s="5">
        <v>4</v>
      </c>
      <c r="L106" s="41">
        <f t="shared" si="6"/>
        <v>111.48000335693359</v>
      </c>
      <c r="M106" s="41">
        <f t="shared" si="7"/>
        <v>13.431018255585652</v>
      </c>
    </row>
    <row r="107" spans="1:13" ht="45">
      <c r="A107" s="5">
        <v>8</v>
      </c>
      <c r="B107" s="17" t="s">
        <v>319</v>
      </c>
      <c r="C107" s="17">
        <v>2000</v>
      </c>
      <c r="D107" s="17">
        <v>2000</v>
      </c>
      <c r="E107" s="17">
        <v>2000</v>
      </c>
      <c r="F107" s="17">
        <v>2</v>
      </c>
      <c r="G107" s="17" t="s">
        <v>36</v>
      </c>
      <c r="H107" s="17" t="s">
        <v>139</v>
      </c>
      <c r="I107" s="17" t="s">
        <v>320</v>
      </c>
      <c r="J107" s="41">
        <v>107.58000183105469</v>
      </c>
      <c r="K107" s="5">
        <v>4</v>
      </c>
      <c r="L107" s="41">
        <f t="shared" si="6"/>
        <v>111.58000183105469</v>
      </c>
      <c r="M107" s="41">
        <f t="shared" si="7"/>
        <v>13.532766806016197</v>
      </c>
    </row>
    <row r="108" spans="1:13" ht="45">
      <c r="A108" s="5">
        <v>9</v>
      </c>
      <c r="B108" s="17" t="s">
        <v>238</v>
      </c>
      <c r="C108" s="17">
        <v>2000</v>
      </c>
      <c r="D108" s="17">
        <v>2000</v>
      </c>
      <c r="E108" s="17">
        <v>2000</v>
      </c>
      <c r="F108" s="17">
        <v>1</v>
      </c>
      <c r="G108" s="17" t="s">
        <v>50</v>
      </c>
      <c r="H108" s="17" t="s">
        <v>80</v>
      </c>
      <c r="I108" s="17" t="s">
        <v>81</v>
      </c>
      <c r="J108" s="41">
        <v>110.05000305175781</v>
      </c>
      <c r="K108" s="5">
        <v>2</v>
      </c>
      <c r="L108" s="41">
        <f t="shared" si="6"/>
        <v>112.05000305175781</v>
      </c>
      <c r="M108" s="41">
        <f t="shared" si="7"/>
        <v>14.010993532248243</v>
      </c>
    </row>
    <row r="109" spans="1:13" ht="60">
      <c r="A109" s="5">
        <v>10</v>
      </c>
      <c r="B109" s="17" t="s">
        <v>383</v>
      </c>
      <c r="C109" s="17">
        <v>2003</v>
      </c>
      <c r="D109" s="17">
        <v>2003</v>
      </c>
      <c r="E109" s="17">
        <v>2003</v>
      </c>
      <c r="F109" s="17">
        <v>2</v>
      </c>
      <c r="G109" s="17" t="s">
        <v>25</v>
      </c>
      <c r="H109" s="17" t="s">
        <v>123</v>
      </c>
      <c r="I109" s="17" t="s">
        <v>116</v>
      </c>
      <c r="J109" s="41">
        <v>108.51999664306641</v>
      </c>
      <c r="K109" s="5">
        <v>4</v>
      </c>
      <c r="L109" s="41">
        <f t="shared" si="6"/>
        <v>112.51999664306641</v>
      </c>
      <c r="M109" s="41">
        <f t="shared" si="7"/>
        <v>14.489212495563494</v>
      </c>
    </row>
    <row r="110" spans="1:13" ht="45">
      <c r="A110" s="5">
        <v>11</v>
      </c>
      <c r="B110" s="17" t="s">
        <v>353</v>
      </c>
      <c r="C110" s="17">
        <v>2000</v>
      </c>
      <c r="D110" s="17">
        <v>2000</v>
      </c>
      <c r="E110" s="17">
        <v>2000</v>
      </c>
      <c r="F110" s="17" t="s">
        <v>18</v>
      </c>
      <c r="G110" s="17" t="s">
        <v>105</v>
      </c>
      <c r="H110" s="17" t="s">
        <v>106</v>
      </c>
      <c r="I110" s="17" t="s">
        <v>354</v>
      </c>
      <c r="J110" s="41">
        <v>110.62000274658203</v>
      </c>
      <c r="K110" s="5">
        <v>2</v>
      </c>
      <c r="L110" s="41">
        <f t="shared" si="6"/>
        <v>112.62000274658203</v>
      </c>
      <c r="M110" s="41">
        <f t="shared" si="7"/>
        <v>14.590968808910834</v>
      </c>
    </row>
    <row r="111" spans="1:13" ht="75">
      <c r="A111" s="5">
        <v>12</v>
      </c>
      <c r="B111" s="17" t="s">
        <v>381</v>
      </c>
      <c r="C111" s="17">
        <v>2003</v>
      </c>
      <c r="D111" s="17">
        <v>2003</v>
      </c>
      <c r="E111" s="17">
        <v>2003</v>
      </c>
      <c r="F111" s="17" t="s">
        <v>18</v>
      </c>
      <c r="G111" s="17" t="s">
        <v>36</v>
      </c>
      <c r="H111" s="17" t="s">
        <v>37</v>
      </c>
      <c r="I111" s="17" t="s">
        <v>38</v>
      </c>
      <c r="J111" s="41">
        <v>103.55000305175781</v>
      </c>
      <c r="K111" s="5">
        <v>10</v>
      </c>
      <c r="L111" s="41">
        <f t="shared" si="6"/>
        <v>113.55000305175781</v>
      </c>
      <c r="M111" s="41">
        <f t="shared" si="7"/>
        <v>15.537245077456832</v>
      </c>
    </row>
    <row r="112" spans="1:13" ht="45">
      <c r="A112" s="5">
        <v>13</v>
      </c>
      <c r="B112" s="17" t="s">
        <v>360</v>
      </c>
      <c r="C112" s="17">
        <v>2000</v>
      </c>
      <c r="D112" s="17">
        <v>2000</v>
      </c>
      <c r="E112" s="17">
        <v>2000</v>
      </c>
      <c r="F112" s="17">
        <v>1</v>
      </c>
      <c r="G112" s="17" t="s">
        <v>105</v>
      </c>
      <c r="H112" s="17" t="s">
        <v>106</v>
      </c>
      <c r="I112" s="17" t="s">
        <v>354</v>
      </c>
      <c r="J112" s="41">
        <v>111.81999969482422</v>
      </c>
      <c r="K112" s="5">
        <v>2</v>
      </c>
      <c r="L112" s="41">
        <f t="shared" si="6"/>
        <v>113.81999969482422</v>
      </c>
      <c r="M112" s="41">
        <f t="shared" si="7"/>
        <v>15.811966939910988</v>
      </c>
    </row>
    <row r="113" spans="1:13" ht="30">
      <c r="A113" s="5">
        <v>14</v>
      </c>
      <c r="B113" s="17" t="s">
        <v>411</v>
      </c>
      <c r="C113" s="17">
        <v>2000</v>
      </c>
      <c r="D113" s="17">
        <v>2000</v>
      </c>
      <c r="E113" s="17">
        <v>2000</v>
      </c>
      <c r="F113" s="17">
        <v>1</v>
      </c>
      <c r="G113" s="17" t="s">
        <v>25</v>
      </c>
      <c r="H113" s="17" t="s">
        <v>26</v>
      </c>
      <c r="I113" s="17" t="s">
        <v>412</v>
      </c>
      <c r="J113" s="41">
        <v>113.56999969482422</v>
      </c>
      <c r="K113" s="5">
        <v>2</v>
      </c>
      <c r="L113" s="41">
        <f t="shared" si="6"/>
        <v>115.56999969482422</v>
      </c>
      <c r="M113" s="41">
        <f t="shared" si="7"/>
        <v>17.592593742654337</v>
      </c>
    </row>
    <row r="114" spans="1:13" ht="30">
      <c r="A114" s="5">
        <v>15</v>
      </c>
      <c r="B114" s="17" t="s">
        <v>207</v>
      </c>
      <c r="C114" s="17">
        <v>2002</v>
      </c>
      <c r="D114" s="17">
        <v>2002</v>
      </c>
      <c r="E114" s="17">
        <v>2002</v>
      </c>
      <c r="F114" s="17">
        <v>1</v>
      </c>
      <c r="G114" s="17" t="s">
        <v>67</v>
      </c>
      <c r="H114" s="17" t="s">
        <v>171</v>
      </c>
      <c r="I114" s="17" t="s">
        <v>172</v>
      </c>
      <c r="J114" s="41">
        <v>120.83999633789062</v>
      </c>
      <c r="K114" s="5">
        <v>0</v>
      </c>
      <c r="L114" s="41">
        <f t="shared" si="6"/>
        <v>120.83999633789062</v>
      </c>
      <c r="M114" s="41">
        <f t="shared" si="7"/>
        <v>22.954820755803791</v>
      </c>
    </row>
    <row r="115" spans="1:13" ht="90">
      <c r="A115" s="5">
        <v>16</v>
      </c>
      <c r="B115" s="17" t="s">
        <v>268</v>
      </c>
      <c r="C115" s="17">
        <v>2002</v>
      </c>
      <c r="D115" s="17">
        <v>2002</v>
      </c>
      <c r="E115" s="17">
        <v>2002</v>
      </c>
      <c r="F115" s="17">
        <v>1</v>
      </c>
      <c r="G115" s="17" t="s">
        <v>12</v>
      </c>
      <c r="H115" s="17" t="s">
        <v>13</v>
      </c>
      <c r="I115" s="17" t="s">
        <v>14</v>
      </c>
      <c r="J115" s="41">
        <v>113.81999969482422</v>
      </c>
      <c r="K115" s="5">
        <v>8</v>
      </c>
      <c r="L115" s="41">
        <f t="shared" si="6"/>
        <v>121.81999969482422</v>
      </c>
      <c r="M115" s="41">
        <f t="shared" si="7"/>
        <v>23.951975181023457</v>
      </c>
    </row>
    <row r="116" spans="1:13" ht="45">
      <c r="A116" s="5">
        <v>17</v>
      </c>
      <c r="B116" s="17" t="s">
        <v>253</v>
      </c>
      <c r="C116" s="17">
        <v>2000</v>
      </c>
      <c r="D116" s="17">
        <v>2000</v>
      </c>
      <c r="E116" s="17">
        <v>2000</v>
      </c>
      <c r="F116" s="17" t="s">
        <v>18</v>
      </c>
      <c r="G116" s="17" t="s">
        <v>45</v>
      </c>
      <c r="H116" s="17" t="s">
        <v>96</v>
      </c>
      <c r="I116" s="17" t="s">
        <v>97</v>
      </c>
      <c r="J116" s="41">
        <v>118.20999908447266</v>
      </c>
      <c r="K116" s="5">
        <v>4</v>
      </c>
      <c r="L116" s="41">
        <f t="shared" si="6"/>
        <v>122.20999908447266</v>
      </c>
      <c r="M116" s="41">
        <f t="shared" si="7"/>
        <v>24.348799961744348</v>
      </c>
    </row>
    <row r="117" spans="1:13" ht="60">
      <c r="A117" s="5">
        <v>18</v>
      </c>
      <c r="B117" s="17" t="s">
        <v>282</v>
      </c>
      <c r="C117" s="17">
        <v>2000</v>
      </c>
      <c r="D117" s="17">
        <v>2000</v>
      </c>
      <c r="E117" s="17">
        <v>2000</v>
      </c>
      <c r="F117" s="17">
        <v>2</v>
      </c>
      <c r="G117" s="17" t="s">
        <v>192</v>
      </c>
      <c r="H117" s="17" t="s">
        <v>193</v>
      </c>
      <c r="I117" s="17" t="s">
        <v>226</v>
      </c>
      <c r="J117" s="41">
        <v>115.19000244140625</v>
      </c>
      <c r="K117" s="5">
        <v>8</v>
      </c>
      <c r="L117" s="41">
        <f t="shared" si="6"/>
        <v>123.19000244140625</v>
      </c>
      <c r="M117" s="41">
        <f t="shared" si="7"/>
        <v>25.345954386964014</v>
      </c>
    </row>
    <row r="118" spans="1:13" ht="30">
      <c r="A118" s="5">
        <v>19</v>
      </c>
      <c r="B118" s="17" t="s">
        <v>306</v>
      </c>
      <c r="C118" s="17">
        <v>2001</v>
      </c>
      <c r="D118" s="17">
        <v>2001</v>
      </c>
      <c r="E118" s="17">
        <v>2001</v>
      </c>
      <c r="F118" s="17">
        <v>1</v>
      </c>
      <c r="G118" s="17" t="s">
        <v>67</v>
      </c>
      <c r="H118" s="17" t="s">
        <v>171</v>
      </c>
      <c r="I118" s="17" t="s">
        <v>172</v>
      </c>
      <c r="J118" s="41">
        <v>123.45999908447266</v>
      </c>
      <c r="K118" s="5">
        <v>2</v>
      </c>
      <c r="L118" s="41">
        <f t="shared" si="6"/>
        <v>125.45999908447266</v>
      </c>
      <c r="M118" s="41">
        <f t="shared" si="7"/>
        <v>27.655678309696285</v>
      </c>
    </row>
    <row r="119" spans="1:13" ht="45">
      <c r="A119" s="5">
        <v>20</v>
      </c>
      <c r="B119" s="17" t="s">
        <v>356</v>
      </c>
      <c r="C119" s="17">
        <v>2000</v>
      </c>
      <c r="D119" s="17">
        <v>2000</v>
      </c>
      <c r="E119" s="17">
        <v>2000</v>
      </c>
      <c r="F119" s="17">
        <v>1</v>
      </c>
      <c r="G119" s="17" t="s">
        <v>85</v>
      </c>
      <c r="H119" s="17" t="s">
        <v>90</v>
      </c>
      <c r="I119" s="17" t="s">
        <v>91</v>
      </c>
      <c r="J119" s="41">
        <v>122.58999633789063</v>
      </c>
      <c r="K119" s="5">
        <v>4</v>
      </c>
      <c r="L119" s="41">
        <f t="shared" si="6"/>
        <v>126.58999633789063</v>
      </c>
      <c r="M119" s="41">
        <f t="shared" si="7"/>
        <v>28.805451679103378</v>
      </c>
    </row>
    <row r="120" spans="1:13" ht="75">
      <c r="A120" s="5">
        <v>21</v>
      </c>
      <c r="B120" s="17" t="s">
        <v>187</v>
      </c>
      <c r="C120" s="17">
        <v>2002</v>
      </c>
      <c r="D120" s="17">
        <v>2002</v>
      </c>
      <c r="E120" s="17">
        <v>2002</v>
      </c>
      <c r="F120" s="17">
        <v>2</v>
      </c>
      <c r="G120" s="17" t="s">
        <v>36</v>
      </c>
      <c r="H120" s="17" t="s">
        <v>37</v>
      </c>
      <c r="I120" s="17" t="s">
        <v>142</v>
      </c>
      <c r="J120" s="41">
        <v>121.37000274658203</v>
      </c>
      <c r="K120" s="5">
        <v>6</v>
      </c>
      <c r="L120" s="41">
        <f t="shared" si="6"/>
        <v>127.37000274658203</v>
      </c>
      <c r="M120" s="41">
        <f t="shared" si="7"/>
        <v>29.599109003461948</v>
      </c>
    </row>
    <row r="121" spans="1:13" ht="45">
      <c r="A121" s="5">
        <v>22</v>
      </c>
      <c r="B121" s="17" t="s">
        <v>368</v>
      </c>
      <c r="C121" s="17">
        <v>2001</v>
      </c>
      <c r="D121" s="17">
        <v>2001</v>
      </c>
      <c r="E121" s="17">
        <v>2001</v>
      </c>
      <c r="F121" s="17">
        <v>1</v>
      </c>
      <c r="G121" s="17" t="s">
        <v>55</v>
      </c>
      <c r="H121" s="17" t="s">
        <v>56</v>
      </c>
      <c r="I121" s="17" t="s">
        <v>57</v>
      </c>
      <c r="J121" s="41">
        <v>118.23000335693359</v>
      </c>
      <c r="K121" s="5">
        <v>10</v>
      </c>
      <c r="L121" s="41">
        <f t="shared" si="6"/>
        <v>128.23000335693359</v>
      </c>
      <c r="M121" s="41">
        <f t="shared" si="7"/>
        <v>30.474160510414883</v>
      </c>
    </row>
    <row r="122" spans="1:13" ht="45">
      <c r="A122" s="5">
        <v>23</v>
      </c>
      <c r="B122" s="17" t="s">
        <v>95</v>
      </c>
      <c r="C122" s="17">
        <v>2001</v>
      </c>
      <c r="D122" s="17">
        <v>2001</v>
      </c>
      <c r="E122" s="17">
        <v>2001</v>
      </c>
      <c r="F122" s="17">
        <v>1</v>
      </c>
      <c r="G122" s="17" t="s">
        <v>45</v>
      </c>
      <c r="H122" s="17" t="s">
        <v>96</v>
      </c>
      <c r="I122" s="17" t="s">
        <v>97</v>
      </c>
      <c r="J122" s="41">
        <v>120.36000061035156</v>
      </c>
      <c r="K122" s="5">
        <v>8</v>
      </c>
      <c r="L122" s="41">
        <f t="shared" si="6"/>
        <v>128.36000061035156</v>
      </c>
      <c r="M122" s="41">
        <f t="shared" si="7"/>
        <v>30.606432849682918</v>
      </c>
    </row>
    <row r="123" spans="1:13" ht="45">
      <c r="A123" s="5">
        <v>24</v>
      </c>
      <c r="B123" s="17" t="s">
        <v>167</v>
      </c>
      <c r="C123" s="17">
        <v>2002</v>
      </c>
      <c r="D123" s="17">
        <v>2002</v>
      </c>
      <c r="E123" s="17">
        <v>2002</v>
      </c>
      <c r="F123" s="17" t="s">
        <v>84</v>
      </c>
      <c r="G123" s="17" t="s">
        <v>55</v>
      </c>
      <c r="H123" s="17" t="s">
        <v>76</v>
      </c>
      <c r="I123" s="17" t="s">
        <v>168</v>
      </c>
      <c r="J123" s="41">
        <v>131.66000366210937</v>
      </c>
      <c r="K123" s="5">
        <v>0</v>
      </c>
      <c r="L123" s="41">
        <f t="shared" si="6"/>
        <v>131.66000366210937</v>
      </c>
      <c r="M123" s="41">
        <f t="shared" si="7"/>
        <v>33.96418935430853</v>
      </c>
    </row>
    <row r="124" spans="1:13" ht="90">
      <c r="A124" s="5">
        <v>25</v>
      </c>
      <c r="B124" s="17" t="s">
        <v>330</v>
      </c>
      <c r="C124" s="17">
        <v>2003</v>
      </c>
      <c r="D124" s="17">
        <v>2003</v>
      </c>
      <c r="E124" s="17">
        <v>2003</v>
      </c>
      <c r="F124" s="17">
        <v>1</v>
      </c>
      <c r="G124" s="17" t="s">
        <v>12</v>
      </c>
      <c r="H124" s="17" t="s">
        <v>13</v>
      </c>
      <c r="I124" s="17" t="s">
        <v>14</v>
      </c>
      <c r="J124" s="41">
        <v>130.88999938964844</v>
      </c>
      <c r="K124" s="5">
        <v>2</v>
      </c>
      <c r="L124" s="41">
        <f t="shared" si="6"/>
        <v>132.88999938964844</v>
      </c>
      <c r="M124" s="41">
        <f t="shared" si="7"/>
        <v>35.215711274146166</v>
      </c>
    </row>
    <row r="125" spans="1:13" ht="45">
      <c r="A125" s="5">
        <v>26</v>
      </c>
      <c r="B125" s="17" t="s">
        <v>191</v>
      </c>
      <c r="C125" s="17">
        <v>2000</v>
      </c>
      <c r="D125" s="17">
        <v>2000</v>
      </c>
      <c r="E125" s="17">
        <v>2000</v>
      </c>
      <c r="F125" s="17">
        <v>2</v>
      </c>
      <c r="G125" s="17" t="s">
        <v>192</v>
      </c>
      <c r="H125" s="17" t="s">
        <v>197</v>
      </c>
      <c r="I125" s="17" t="s">
        <v>194</v>
      </c>
      <c r="J125" s="41">
        <v>129.83000183105469</v>
      </c>
      <c r="K125" s="5">
        <v>6</v>
      </c>
      <c r="L125" s="41">
        <f t="shared" si="6"/>
        <v>135.83000183105469</v>
      </c>
      <c r="M125" s="41">
        <f t="shared" si="7"/>
        <v>38.207166786888372</v>
      </c>
    </row>
    <row r="126" spans="1:13" ht="45">
      <c r="A126" s="5">
        <v>27</v>
      </c>
      <c r="B126" s="17" t="s">
        <v>104</v>
      </c>
      <c r="C126" s="17">
        <v>2002</v>
      </c>
      <c r="D126" s="17">
        <v>2002</v>
      </c>
      <c r="E126" s="17">
        <v>2002</v>
      </c>
      <c r="F126" s="17">
        <v>1</v>
      </c>
      <c r="G126" s="17" t="s">
        <v>105</v>
      </c>
      <c r="H126" s="17" t="s">
        <v>106</v>
      </c>
      <c r="I126" s="17" t="s">
        <v>107</v>
      </c>
      <c r="J126" s="41">
        <v>129.13999938964844</v>
      </c>
      <c r="K126" s="5">
        <v>10</v>
      </c>
      <c r="L126" s="41">
        <f t="shared" si="6"/>
        <v>139.13999938964844</v>
      </c>
      <c r="M126" s="41">
        <f t="shared" si="7"/>
        <v>41.575092712515286</v>
      </c>
    </row>
    <row r="127" spans="1:13" ht="75">
      <c r="A127" s="5">
        <v>28</v>
      </c>
      <c r="B127" s="17" t="s">
        <v>158</v>
      </c>
      <c r="C127" s="17">
        <v>2003</v>
      </c>
      <c r="D127" s="17">
        <v>2003</v>
      </c>
      <c r="E127" s="17">
        <v>2003</v>
      </c>
      <c r="F127" s="17">
        <v>2</v>
      </c>
      <c r="G127" s="17" t="s">
        <v>30</v>
      </c>
      <c r="H127" s="17" t="s">
        <v>31</v>
      </c>
      <c r="I127" s="17" t="s">
        <v>32</v>
      </c>
      <c r="J127" s="41">
        <v>136.17999267578125</v>
      </c>
      <c r="K127" s="5">
        <v>4</v>
      </c>
      <c r="L127" s="41">
        <f t="shared" si="6"/>
        <v>140.17999267578125</v>
      </c>
      <c r="M127" s="41">
        <f t="shared" si="7"/>
        <v>42.633286952493123</v>
      </c>
    </row>
    <row r="128" spans="1:13" ht="30">
      <c r="A128" s="5">
        <v>29</v>
      </c>
      <c r="B128" s="17" t="s">
        <v>465</v>
      </c>
      <c r="C128" s="17">
        <v>2003</v>
      </c>
      <c r="D128" s="17">
        <v>2003</v>
      </c>
      <c r="E128" s="17">
        <v>2003</v>
      </c>
      <c r="F128" s="17">
        <v>1</v>
      </c>
      <c r="G128" s="17" t="s">
        <v>50</v>
      </c>
      <c r="H128" s="17" t="s">
        <v>51</v>
      </c>
      <c r="I128" s="17" t="s">
        <v>351</v>
      </c>
      <c r="J128" s="41">
        <v>146.57000732421875</v>
      </c>
      <c r="K128" s="5">
        <v>6</v>
      </c>
      <c r="L128" s="41">
        <f t="shared" si="6"/>
        <v>152.57000732421875</v>
      </c>
      <c r="M128" s="41">
        <f t="shared" si="7"/>
        <v>55.240139620716313</v>
      </c>
    </row>
    <row r="129" spans="1:13" ht="45">
      <c r="A129" s="5">
        <v>30</v>
      </c>
      <c r="B129" s="17" t="s">
        <v>379</v>
      </c>
      <c r="C129" s="17">
        <v>2001</v>
      </c>
      <c r="D129" s="17">
        <v>2001</v>
      </c>
      <c r="E129" s="17">
        <v>2001</v>
      </c>
      <c r="F129" s="17">
        <v>1</v>
      </c>
      <c r="G129" s="17" t="s">
        <v>45</v>
      </c>
      <c r="H129" s="17" t="s">
        <v>96</v>
      </c>
      <c r="I129" s="17" t="s">
        <v>348</v>
      </c>
      <c r="J129" s="41">
        <v>147.03999328613281</v>
      </c>
      <c r="K129" s="5">
        <v>6</v>
      </c>
      <c r="L129" s="41">
        <f t="shared" si="6"/>
        <v>153.03999328613281</v>
      </c>
      <c r="M129" s="41">
        <f t="shared" si="7"/>
        <v>55.718350821114761</v>
      </c>
    </row>
    <row r="130" spans="1:13" ht="45">
      <c r="A130" s="5">
        <v>31</v>
      </c>
      <c r="B130" s="17" t="s">
        <v>109</v>
      </c>
      <c r="C130" s="17">
        <v>2000</v>
      </c>
      <c r="D130" s="17">
        <v>2000</v>
      </c>
      <c r="E130" s="17">
        <v>2000</v>
      </c>
      <c r="F130" s="17">
        <v>1</v>
      </c>
      <c r="G130" s="17" t="s">
        <v>105</v>
      </c>
      <c r="H130" s="17" t="s">
        <v>106</v>
      </c>
      <c r="I130" s="17" t="s">
        <v>107</v>
      </c>
      <c r="J130" s="41">
        <v>148.74000549316406</v>
      </c>
      <c r="K130" s="5">
        <v>8</v>
      </c>
      <c r="L130" s="41">
        <f t="shared" si="6"/>
        <v>156.74000549316406</v>
      </c>
      <c r="M130" s="41">
        <f t="shared" si="7"/>
        <v>59.483117053296155</v>
      </c>
    </row>
    <row r="131" spans="1:13" ht="45">
      <c r="A131" s="5">
        <v>32</v>
      </c>
      <c r="B131" s="17" t="s">
        <v>79</v>
      </c>
      <c r="C131" s="17">
        <v>2001</v>
      </c>
      <c r="D131" s="17">
        <v>2001</v>
      </c>
      <c r="E131" s="17">
        <v>2001</v>
      </c>
      <c r="F131" s="17">
        <v>1</v>
      </c>
      <c r="G131" s="17" t="s">
        <v>50</v>
      </c>
      <c r="H131" s="17" t="s">
        <v>80</v>
      </c>
      <c r="I131" s="17" t="s">
        <v>81</v>
      </c>
      <c r="J131" s="41">
        <v>108.91000366210937</v>
      </c>
      <c r="K131" s="5">
        <v>58</v>
      </c>
      <c r="L131" s="41">
        <f t="shared" si="6"/>
        <v>166.91000366210937</v>
      </c>
      <c r="M131" s="41">
        <f t="shared" si="7"/>
        <v>69.831100666710341</v>
      </c>
    </row>
    <row r="132" spans="1:13" ht="45">
      <c r="A132" s="5">
        <v>33</v>
      </c>
      <c r="B132" s="17" t="s">
        <v>432</v>
      </c>
      <c r="C132" s="17">
        <v>2002</v>
      </c>
      <c r="D132" s="17">
        <v>2002</v>
      </c>
      <c r="E132" s="17">
        <v>2002</v>
      </c>
      <c r="F132" s="17">
        <v>2</v>
      </c>
      <c r="G132" s="17" t="s">
        <v>85</v>
      </c>
      <c r="H132" s="17" t="s">
        <v>90</v>
      </c>
      <c r="I132" s="17" t="s">
        <v>91</v>
      </c>
      <c r="J132" s="41">
        <v>138.99000549316406</v>
      </c>
      <c r="K132" s="5">
        <v>56</v>
      </c>
      <c r="L132" s="41">
        <f t="shared" si="6"/>
        <v>194.99000549316406</v>
      </c>
      <c r="M132" s="41">
        <f t="shared" si="7"/>
        <v>98.402531456115156</v>
      </c>
    </row>
    <row r="133" spans="1:13" ht="75">
      <c r="A133" s="5">
        <v>34</v>
      </c>
      <c r="B133" s="17" t="s">
        <v>160</v>
      </c>
      <c r="C133" s="17">
        <v>2002</v>
      </c>
      <c r="D133" s="17">
        <v>2002</v>
      </c>
      <c r="E133" s="17">
        <v>2002</v>
      </c>
      <c r="F133" s="17">
        <v>1</v>
      </c>
      <c r="G133" s="17" t="s">
        <v>71</v>
      </c>
      <c r="H133" s="17" t="s">
        <v>161</v>
      </c>
      <c r="I133" s="17" t="s">
        <v>73</v>
      </c>
      <c r="J133" s="41">
        <v>132.64999389648437</v>
      </c>
      <c r="K133" s="5">
        <v>100</v>
      </c>
      <c r="L133" s="41">
        <f t="shared" si="6"/>
        <v>232.64999389648437</v>
      </c>
      <c r="M133" s="41">
        <f t="shared" si="7"/>
        <v>136.72160845151856</v>
      </c>
    </row>
    <row r="134" spans="1:13" ht="45">
      <c r="A134" s="5">
        <v>35</v>
      </c>
      <c r="B134" s="17" t="s">
        <v>400</v>
      </c>
      <c r="C134" s="17">
        <v>2000</v>
      </c>
      <c r="D134" s="17">
        <v>2000</v>
      </c>
      <c r="E134" s="17">
        <v>2000</v>
      </c>
      <c r="F134" s="17">
        <v>1</v>
      </c>
      <c r="G134" s="17" t="s">
        <v>45</v>
      </c>
      <c r="H134" s="17" t="s">
        <v>96</v>
      </c>
      <c r="I134" s="17" t="s">
        <v>222</v>
      </c>
      <c r="J134" s="41"/>
      <c r="K134" s="5"/>
      <c r="L134" s="41" t="s">
        <v>827</v>
      </c>
      <c r="M134" s="41" t="str">
        <f t="shared" si="7"/>
        <v/>
      </c>
    </row>
    <row r="135" spans="1:13" ht="45">
      <c r="A135" s="5">
        <v>35</v>
      </c>
      <c r="B135" s="17" t="s">
        <v>362</v>
      </c>
      <c r="C135" s="17">
        <v>2002</v>
      </c>
      <c r="D135" s="17">
        <v>2002</v>
      </c>
      <c r="E135" s="17">
        <v>2002</v>
      </c>
      <c r="F135" s="17">
        <v>1</v>
      </c>
      <c r="G135" s="17" t="s">
        <v>105</v>
      </c>
      <c r="H135" s="17" t="s">
        <v>106</v>
      </c>
      <c r="I135" s="17" t="s">
        <v>354</v>
      </c>
      <c r="J135" s="41"/>
      <c r="K135" s="5"/>
      <c r="L135" s="41" t="s">
        <v>827</v>
      </c>
      <c r="M135" s="41" t="str">
        <f t="shared" si="7"/>
        <v/>
      </c>
    </row>
    <row r="137" spans="1:13" ht="18.75">
      <c r="A137" s="21" t="s">
        <v>885</v>
      </c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3">
      <c r="A138" s="28" t="s">
        <v>818</v>
      </c>
      <c r="B138" s="28" t="s">
        <v>1</v>
      </c>
      <c r="C138" s="28" t="s">
        <v>2</v>
      </c>
      <c r="D138" s="28" t="s">
        <v>493</v>
      </c>
      <c r="E138" s="28" t="s">
        <v>494</v>
      </c>
      <c r="F138" s="28" t="s">
        <v>3</v>
      </c>
      <c r="G138" s="28" t="s">
        <v>4</v>
      </c>
      <c r="H138" s="28" t="s">
        <v>5</v>
      </c>
      <c r="I138" s="28" t="s">
        <v>6</v>
      </c>
      <c r="J138" s="28" t="s">
        <v>821</v>
      </c>
      <c r="K138" s="28" t="s">
        <v>822</v>
      </c>
      <c r="L138" s="28" t="s">
        <v>823</v>
      </c>
      <c r="M138" s="28" t="s">
        <v>826</v>
      </c>
    </row>
    <row r="139" spans="1:1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</row>
    <row r="140" spans="1:13" ht="30">
      <c r="A140" s="38">
        <v>1</v>
      </c>
      <c r="B140" s="39" t="s">
        <v>324</v>
      </c>
      <c r="C140" s="39">
        <v>2003</v>
      </c>
      <c r="D140" s="39">
        <v>2003</v>
      </c>
      <c r="E140" s="39">
        <v>2003</v>
      </c>
      <c r="F140" s="39" t="s">
        <v>18</v>
      </c>
      <c r="G140" s="39" t="s">
        <v>50</v>
      </c>
      <c r="H140" s="39" t="s">
        <v>51</v>
      </c>
      <c r="I140" s="39" t="s">
        <v>81</v>
      </c>
      <c r="J140" s="40">
        <v>117.33999633789062</v>
      </c>
      <c r="K140" s="38">
        <v>2</v>
      </c>
      <c r="L140" s="40">
        <f t="shared" ref="L140:L149" si="8">J140+K140</f>
        <v>119.33999633789062</v>
      </c>
      <c r="M140" s="40">
        <f t="shared" ref="M140:M149" si="9">IF( AND(ISNUMBER(L$140),ISNUMBER(L140)),(L140-L$140)/L$140*100,"")</f>
        <v>0</v>
      </c>
    </row>
    <row r="141" spans="1:13" ht="90">
      <c r="A141" s="5">
        <v>2</v>
      </c>
      <c r="B141" s="17" t="s">
        <v>414</v>
      </c>
      <c r="C141" s="17">
        <v>2001</v>
      </c>
      <c r="D141" s="17">
        <v>2001</v>
      </c>
      <c r="E141" s="17">
        <v>2001</v>
      </c>
      <c r="F141" s="17" t="s">
        <v>18</v>
      </c>
      <c r="G141" s="17" t="s">
        <v>415</v>
      </c>
      <c r="H141" s="17" t="s">
        <v>416</v>
      </c>
      <c r="I141" s="17" t="s">
        <v>417</v>
      </c>
      <c r="J141" s="41">
        <v>118.95999908447266</v>
      </c>
      <c r="K141" s="5">
        <v>4</v>
      </c>
      <c r="L141" s="41">
        <f t="shared" si="8"/>
        <v>122.95999908447266</v>
      </c>
      <c r="M141" s="41">
        <f t="shared" si="9"/>
        <v>3.0333524867326269</v>
      </c>
    </row>
    <row r="142" spans="1:13" ht="45">
      <c r="A142" s="5">
        <v>3</v>
      </c>
      <c r="B142" s="17" t="s">
        <v>93</v>
      </c>
      <c r="C142" s="17">
        <v>2002</v>
      </c>
      <c r="D142" s="17">
        <v>2002</v>
      </c>
      <c r="E142" s="17">
        <v>2002</v>
      </c>
      <c r="F142" s="17" t="s">
        <v>18</v>
      </c>
      <c r="G142" s="17" t="s">
        <v>55</v>
      </c>
      <c r="H142" s="17" t="s">
        <v>76</v>
      </c>
      <c r="I142" s="17" t="s">
        <v>57</v>
      </c>
      <c r="J142" s="41">
        <v>127.16999816894531</v>
      </c>
      <c r="K142" s="5">
        <v>10</v>
      </c>
      <c r="L142" s="41">
        <f t="shared" si="8"/>
        <v>137.16999816894531</v>
      </c>
      <c r="M142" s="41">
        <f t="shared" si="9"/>
        <v>14.940508109764064</v>
      </c>
    </row>
    <row r="143" spans="1:13" ht="30">
      <c r="A143" s="5">
        <v>4</v>
      </c>
      <c r="B143" s="17" t="s">
        <v>322</v>
      </c>
      <c r="C143" s="17">
        <v>2002</v>
      </c>
      <c r="D143" s="17">
        <v>2002</v>
      </c>
      <c r="E143" s="17">
        <v>2002</v>
      </c>
      <c r="F143" s="17">
        <v>1</v>
      </c>
      <c r="G143" s="17" t="s">
        <v>60</v>
      </c>
      <c r="H143" s="17" t="s">
        <v>171</v>
      </c>
      <c r="I143" s="17" t="s">
        <v>172</v>
      </c>
      <c r="J143" s="41">
        <v>138.58000183105469</v>
      </c>
      <c r="K143" s="5">
        <v>2</v>
      </c>
      <c r="L143" s="41">
        <f t="shared" si="8"/>
        <v>140.58000183105469</v>
      </c>
      <c r="M143" s="41">
        <f t="shared" si="9"/>
        <v>17.797893535229083</v>
      </c>
    </row>
    <row r="144" spans="1:13" ht="30">
      <c r="A144" s="5">
        <v>5</v>
      </c>
      <c r="B144" s="17" t="s">
        <v>170</v>
      </c>
      <c r="C144" s="17">
        <v>2001</v>
      </c>
      <c r="D144" s="17">
        <v>2001</v>
      </c>
      <c r="E144" s="17">
        <v>2001</v>
      </c>
      <c r="F144" s="17">
        <v>1</v>
      </c>
      <c r="G144" s="17" t="s">
        <v>67</v>
      </c>
      <c r="H144" s="17" t="s">
        <v>171</v>
      </c>
      <c r="I144" s="17" t="s">
        <v>172</v>
      </c>
      <c r="J144" s="41">
        <v>148.92999267578125</v>
      </c>
      <c r="K144" s="5">
        <v>8</v>
      </c>
      <c r="L144" s="41">
        <f t="shared" si="8"/>
        <v>156.92999267578125</v>
      </c>
      <c r="M144" s="41">
        <f t="shared" si="9"/>
        <v>31.498238219700486</v>
      </c>
    </row>
    <row r="145" spans="1:13" ht="90">
      <c r="A145" s="5">
        <v>6</v>
      </c>
      <c r="B145" s="17" t="s">
        <v>280</v>
      </c>
      <c r="C145" s="17">
        <v>2003</v>
      </c>
      <c r="D145" s="17">
        <v>2003</v>
      </c>
      <c r="E145" s="17">
        <v>2003</v>
      </c>
      <c r="F145" s="17">
        <v>1</v>
      </c>
      <c r="G145" s="17" t="s">
        <v>19</v>
      </c>
      <c r="H145" s="17" t="s">
        <v>151</v>
      </c>
      <c r="I145" s="17" t="s">
        <v>152</v>
      </c>
      <c r="J145" s="41">
        <v>174.19000244140625</v>
      </c>
      <c r="K145" s="5">
        <v>4</v>
      </c>
      <c r="L145" s="41">
        <f t="shared" si="8"/>
        <v>178.19000244140625</v>
      </c>
      <c r="M145" s="41">
        <f t="shared" si="9"/>
        <v>49.312894175806726</v>
      </c>
    </row>
    <row r="146" spans="1:13" ht="45">
      <c r="A146" s="5">
        <v>7</v>
      </c>
      <c r="B146" s="17" t="s">
        <v>477</v>
      </c>
      <c r="C146" s="17">
        <v>2001</v>
      </c>
      <c r="D146" s="17">
        <v>2001</v>
      </c>
      <c r="E146" s="17">
        <v>2001</v>
      </c>
      <c r="F146" s="17" t="s">
        <v>18</v>
      </c>
      <c r="G146" s="17" t="s">
        <v>50</v>
      </c>
      <c r="H146" s="17" t="s">
        <v>80</v>
      </c>
      <c r="I146" s="17" t="s">
        <v>81</v>
      </c>
      <c r="J146" s="41">
        <v>131.49000549316406</v>
      </c>
      <c r="K146" s="5">
        <v>58</v>
      </c>
      <c r="L146" s="41">
        <f t="shared" si="8"/>
        <v>189.49000549316406</v>
      </c>
      <c r="M146" s="41">
        <f t="shared" si="9"/>
        <v>58.781641786426555</v>
      </c>
    </row>
    <row r="147" spans="1:13" ht="45">
      <c r="A147" s="5">
        <v>8</v>
      </c>
      <c r="B147" s="17" t="s">
        <v>228</v>
      </c>
      <c r="C147" s="17">
        <v>2002</v>
      </c>
      <c r="D147" s="17">
        <v>2002</v>
      </c>
      <c r="E147" s="17">
        <v>2002</v>
      </c>
      <c r="F147" s="17">
        <v>3</v>
      </c>
      <c r="G147" s="17" t="s">
        <v>55</v>
      </c>
      <c r="H147" s="17" t="s">
        <v>76</v>
      </c>
      <c r="I147" s="17" t="s">
        <v>57</v>
      </c>
      <c r="J147" s="41">
        <v>185.49000549316406</v>
      </c>
      <c r="K147" s="5">
        <v>10</v>
      </c>
      <c r="L147" s="41">
        <f t="shared" si="8"/>
        <v>195.49000549316406</v>
      </c>
      <c r="M147" s="41">
        <f t="shared" si="9"/>
        <v>63.809294027182482</v>
      </c>
    </row>
    <row r="148" spans="1:13" ht="30">
      <c r="A148" s="5">
        <v>9</v>
      </c>
      <c r="B148" s="17" t="s">
        <v>183</v>
      </c>
      <c r="C148" s="17">
        <v>2002</v>
      </c>
      <c r="D148" s="17">
        <v>2002</v>
      </c>
      <c r="E148" s="17">
        <v>2002</v>
      </c>
      <c r="F148" s="17">
        <v>1</v>
      </c>
      <c r="G148" s="17" t="s">
        <v>67</v>
      </c>
      <c r="H148" s="17" t="s">
        <v>68</v>
      </c>
      <c r="I148" s="17" t="s">
        <v>62</v>
      </c>
      <c r="J148" s="41">
        <v>201.19000244140625</v>
      </c>
      <c r="K148" s="5">
        <v>8</v>
      </c>
      <c r="L148" s="41">
        <f t="shared" si="8"/>
        <v>209.19000244140625</v>
      </c>
      <c r="M148" s="41">
        <f t="shared" si="9"/>
        <v>75.289097419712348</v>
      </c>
    </row>
    <row r="149" spans="1:13" ht="90">
      <c r="A149" s="5">
        <v>10</v>
      </c>
      <c r="B149" s="17" t="s">
        <v>150</v>
      </c>
      <c r="C149" s="17">
        <v>2001</v>
      </c>
      <c r="D149" s="17">
        <v>2001</v>
      </c>
      <c r="E149" s="17">
        <v>2001</v>
      </c>
      <c r="F149" s="17">
        <v>1</v>
      </c>
      <c r="G149" s="17" t="s">
        <v>19</v>
      </c>
      <c r="H149" s="17" t="s">
        <v>151</v>
      </c>
      <c r="I149" s="17" t="s">
        <v>152</v>
      </c>
      <c r="J149" s="41">
        <v>160.41999816894531</v>
      </c>
      <c r="K149" s="5">
        <v>56</v>
      </c>
      <c r="L149" s="41">
        <f t="shared" si="8"/>
        <v>216.41999816894531</v>
      </c>
      <c r="M149" s="41">
        <f t="shared" si="9"/>
        <v>81.347414789748612</v>
      </c>
    </row>
  </sheetData>
  <mergeCells count="76">
    <mergeCell ref="L138:L139"/>
    <mergeCell ref="M138:M139"/>
    <mergeCell ref="G138:G139"/>
    <mergeCell ref="H138:H139"/>
    <mergeCell ref="I138:I139"/>
    <mergeCell ref="A137:J137"/>
    <mergeCell ref="J138:J139"/>
    <mergeCell ref="K138:K139"/>
    <mergeCell ref="A138:A139"/>
    <mergeCell ref="B138:B139"/>
    <mergeCell ref="C138:C139"/>
    <mergeCell ref="D138:D139"/>
    <mergeCell ref="E138:E139"/>
    <mergeCell ref="F138:F139"/>
    <mergeCell ref="I98:I99"/>
    <mergeCell ref="A97:J97"/>
    <mergeCell ref="J98:J99"/>
    <mergeCell ref="K98:K99"/>
    <mergeCell ref="L98:L99"/>
    <mergeCell ref="M98:M99"/>
    <mergeCell ref="L73:L74"/>
    <mergeCell ref="M73:M74"/>
    <mergeCell ref="A98:A99"/>
    <mergeCell ref="B98:B99"/>
    <mergeCell ref="C98:C99"/>
    <mergeCell ref="D98:D99"/>
    <mergeCell ref="E98:E99"/>
    <mergeCell ref="F98:F99"/>
    <mergeCell ref="G98:G99"/>
    <mergeCell ref="H98:H99"/>
    <mergeCell ref="G73:G74"/>
    <mergeCell ref="H73:H74"/>
    <mergeCell ref="I73:I74"/>
    <mergeCell ref="A72:J72"/>
    <mergeCell ref="J73:J74"/>
    <mergeCell ref="K73:K74"/>
    <mergeCell ref="A73:A74"/>
    <mergeCell ref="B73:B74"/>
    <mergeCell ref="C73:C74"/>
    <mergeCell ref="D73:D74"/>
    <mergeCell ref="E73:E74"/>
    <mergeCell ref="F73:F74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C263"/>
  <sheetViews>
    <sheetView workbookViewId="0"/>
  </sheetViews>
  <sheetFormatPr defaultRowHeight="1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>
      <c r="A1" s="19" t="s">
        <v>812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</row>
    <row r="2" spans="1:55" ht="18.75">
      <c r="A2" s="21" t="s">
        <v>813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</row>
    <row r="3" spans="1:55">
      <c r="A3" s="22" t="s">
        <v>814</v>
      </c>
      <c r="B3" s="22"/>
      <c r="C3" s="23" t="s">
        <v>815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1:55" ht="21">
      <c r="A4" s="24" t="s">
        <v>886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1:55" ht="23.25">
      <c r="A5" s="25" t="s">
        <v>887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7" spans="1:55" ht="18.75">
      <c r="A7" s="21" t="s">
        <v>819</v>
      </c>
      <c r="B7" s="21"/>
      <c r="C7" s="21"/>
      <c r="D7" s="21"/>
      <c r="E7" s="21"/>
      <c r="F7" s="21"/>
      <c r="G7" s="21"/>
      <c r="H7" s="21"/>
      <c r="I7" s="21"/>
      <c r="J7" s="21"/>
    </row>
    <row r="8" spans="1:55">
      <c r="A8" s="28" t="s">
        <v>818</v>
      </c>
      <c r="B8" s="28" t="s">
        <v>1</v>
      </c>
      <c r="C8" s="28" t="s">
        <v>2</v>
      </c>
      <c r="D8" s="28" t="s">
        <v>493</v>
      </c>
      <c r="E8" s="28" t="s">
        <v>494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820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2"/>
      <c r="AF8" s="30" t="s">
        <v>824</v>
      </c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2"/>
      <c r="BB8" s="28" t="s">
        <v>825</v>
      </c>
      <c r="BC8" s="28" t="s">
        <v>826</v>
      </c>
    </row>
    <row r="9" spans="1:55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>
        <v>19</v>
      </c>
      <c r="AC9" s="33" t="s">
        <v>821</v>
      </c>
      <c r="AD9" s="33" t="s">
        <v>822</v>
      </c>
      <c r="AE9" s="33" t="s">
        <v>823</v>
      </c>
      <c r="AF9" s="33">
        <v>1</v>
      </c>
      <c r="AG9" s="33">
        <v>2</v>
      </c>
      <c r="AH9" s="33">
        <v>3</v>
      </c>
      <c r="AI9" s="33">
        <v>4</v>
      </c>
      <c r="AJ9" s="33">
        <v>5</v>
      </c>
      <c r="AK9" s="33">
        <v>6</v>
      </c>
      <c r="AL9" s="33">
        <v>7</v>
      </c>
      <c r="AM9" s="33">
        <v>8</v>
      </c>
      <c r="AN9" s="33">
        <v>9</v>
      </c>
      <c r="AO9" s="33">
        <v>10</v>
      </c>
      <c r="AP9" s="33">
        <v>11</v>
      </c>
      <c r="AQ9" s="33">
        <v>12</v>
      </c>
      <c r="AR9" s="33">
        <v>13</v>
      </c>
      <c r="AS9" s="33">
        <v>14</v>
      </c>
      <c r="AT9" s="33">
        <v>15</v>
      </c>
      <c r="AU9" s="33">
        <v>16</v>
      </c>
      <c r="AV9" s="33">
        <v>17</v>
      </c>
      <c r="AW9" s="33">
        <v>18</v>
      </c>
      <c r="AX9" s="33">
        <v>19</v>
      </c>
      <c r="AY9" s="33" t="s">
        <v>821</v>
      </c>
      <c r="AZ9" s="33" t="s">
        <v>822</v>
      </c>
      <c r="BA9" s="33" t="s">
        <v>823</v>
      </c>
      <c r="BB9" s="29"/>
      <c r="BC9" s="29"/>
    </row>
    <row r="10" spans="1:55" ht="75">
      <c r="A10" s="38">
        <v>1</v>
      </c>
      <c r="B10" s="39" t="s">
        <v>264</v>
      </c>
      <c r="C10" s="39">
        <v>2001</v>
      </c>
      <c r="D10" s="39">
        <v>2001</v>
      </c>
      <c r="E10" s="39">
        <v>2001</v>
      </c>
      <c r="F10" s="39">
        <v>1</v>
      </c>
      <c r="G10" s="39" t="s">
        <v>30</v>
      </c>
      <c r="H10" s="39" t="s">
        <v>31</v>
      </c>
      <c r="I10" s="39" t="s">
        <v>32</v>
      </c>
      <c r="J10" s="38">
        <v>0</v>
      </c>
      <c r="K10" s="38">
        <v>0</v>
      </c>
      <c r="L10" s="38">
        <v>0</v>
      </c>
      <c r="M10" s="38">
        <v>2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2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40">
        <v>92.819999694824219</v>
      </c>
      <c r="AD10" s="38">
        <f t="shared" ref="AD10:AD41" si="0">SUM(J10:AB10)</f>
        <v>4</v>
      </c>
      <c r="AE10" s="40">
        <f t="shared" ref="AE10:AE41" si="1">AC10+AD10</f>
        <v>96.819999694824219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40">
        <v>88.389999389648437</v>
      </c>
      <c r="AZ10" s="38">
        <f t="shared" ref="AZ10:AZ41" si="2">SUM(AF10:AX10)</f>
        <v>0</v>
      </c>
      <c r="BA10" s="40">
        <f t="shared" ref="BA10:BA41" si="3">AY10+AZ10</f>
        <v>88.389999389648437</v>
      </c>
      <c r="BB10" s="40">
        <f t="shared" ref="BB10:BB41" si="4">MIN(BA10,AE10)</f>
        <v>88.389999389648437</v>
      </c>
      <c r="BC10" s="40">
        <f t="shared" ref="BC10:BC41" si="5">IF( AND(ISNUMBER(BB$10),ISNUMBER(BB10)),(BB10-BB$10)/BB$10*100,"")</f>
        <v>0</v>
      </c>
    </row>
    <row r="11" spans="1:55" ht="45">
      <c r="A11" s="5">
        <v>2</v>
      </c>
      <c r="B11" s="17" t="s">
        <v>353</v>
      </c>
      <c r="C11" s="17">
        <v>2000</v>
      </c>
      <c r="D11" s="17">
        <v>2000</v>
      </c>
      <c r="E11" s="17">
        <v>2000</v>
      </c>
      <c r="F11" s="17" t="s">
        <v>18</v>
      </c>
      <c r="G11" s="17" t="s">
        <v>105</v>
      </c>
      <c r="H11" s="17" t="s">
        <v>106</v>
      </c>
      <c r="I11" s="17" t="s">
        <v>354</v>
      </c>
      <c r="J11" s="5">
        <v>0</v>
      </c>
      <c r="K11" s="5">
        <v>0</v>
      </c>
      <c r="L11" s="5">
        <v>0</v>
      </c>
      <c r="M11" s="5">
        <v>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1">
        <v>87.410003662109375</v>
      </c>
      <c r="AD11" s="5">
        <f t="shared" si="0"/>
        <v>2</v>
      </c>
      <c r="AE11" s="41">
        <f t="shared" si="1"/>
        <v>89.410003662109375</v>
      </c>
      <c r="AF11" s="5">
        <v>0</v>
      </c>
      <c r="AG11" s="5">
        <v>0</v>
      </c>
      <c r="AH11" s="5">
        <v>0</v>
      </c>
      <c r="AI11" s="5">
        <v>2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2</v>
      </c>
      <c r="AV11" s="5">
        <v>0</v>
      </c>
      <c r="AW11" s="5">
        <v>0</v>
      </c>
      <c r="AX11" s="5">
        <v>0</v>
      </c>
      <c r="AY11" s="41">
        <v>84.669998168945313</v>
      </c>
      <c r="AZ11" s="5">
        <f t="shared" si="2"/>
        <v>4</v>
      </c>
      <c r="BA11" s="41">
        <f t="shared" si="3"/>
        <v>88.669998168945313</v>
      </c>
      <c r="BB11" s="41">
        <f t="shared" si="4"/>
        <v>88.669998168945313</v>
      </c>
      <c r="BC11" s="41">
        <f t="shared" si="5"/>
        <v>0.31677653719914645</v>
      </c>
    </row>
    <row r="12" spans="1:55" ht="45">
      <c r="A12" s="5">
        <v>3</v>
      </c>
      <c r="B12" s="17" t="s">
        <v>95</v>
      </c>
      <c r="C12" s="17">
        <v>2001</v>
      </c>
      <c r="D12" s="17">
        <v>2001</v>
      </c>
      <c r="E12" s="17">
        <v>2001</v>
      </c>
      <c r="F12" s="17">
        <v>1</v>
      </c>
      <c r="G12" s="17" t="s">
        <v>45</v>
      </c>
      <c r="H12" s="17" t="s">
        <v>96</v>
      </c>
      <c r="I12" s="17" t="s">
        <v>97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</v>
      </c>
      <c r="AC12" s="41">
        <v>92.669998168945313</v>
      </c>
      <c r="AD12" s="5">
        <f t="shared" si="0"/>
        <v>2</v>
      </c>
      <c r="AE12" s="41">
        <f t="shared" si="1"/>
        <v>94.669998168945313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41">
        <v>89.370002746582031</v>
      </c>
      <c r="AZ12" s="5">
        <f t="shared" si="2"/>
        <v>0</v>
      </c>
      <c r="BA12" s="41">
        <f t="shared" si="3"/>
        <v>89.370002746582031</v>
      </c>
      <c r="BB12" s="41">
        <f t="shared" si="4"/>
        <v>89.370002746582031</v>
      </c>
      <c r="BC12" s="41">
        <f t="shared" si="5"/>
        <v>1.1087265117102876</v>
      </c>
    </row>
    <row r="13" spans="1:55" ht="45">
      <c r="A13" s="5">
        <v>4</v>
      </c>
      <c r="B13" s="17" t="s">
        <v>75</v>
      </c>
      <c r="C13" s="17">
        <v>2002</v>
      </c>
      <c r="D13" s="17">
        <v>2002</v>
      </c>
      <c r="E13" s="17">
        <v>2002</v>
      </c>
      <c r="F13" s="17">
        <v>1</v>
      </c>
      <c r="G13" s="17" t="s">
        <v>55</v>
      </c>
      <c r="H13" s="17" t="s">
        <v>76</v>
      </c>
      <c r="I13" s="17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1">
        <v>89.980003356933594</v>
      </c>
      <c r="AD13" s="5">
        <f t="shared" si="0"/>
        <v>2</v>
      </c>
      <c r="AE13" s="41">
        <f t="shared" si="1"/>
        <v>91.980003356933594</v>
      </c>
      <c r="AF13" s="5">
        <v>0</v>
      </c>
      <c r="AG13" s="5">
        <v>0</v>
      </c>
      <c r="AH13" s="5">
        <v>0</v>
      </c>
      <c r="AI13" s="5">
        <v>50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2</v>
      </c>
      <c r="AV13" s="5">
        <v>2</v>
      </c>
      <c r="AW13" s="5">
        <v>0</v>
      </c>
      <c r="AX13" s="5">
        <v>0</v>
      </c>
      <c r="AY13" s="41">
        <v>95.029998779296875</v>
      </c>
      <c r="AZ13" s="5">
        <f t="shared" si="2"/>
        <v>54</v>
      </c>
      <c r="BA13" s="41">
        <f t="shared" si="3"/>
        <v>149.02999877929687</v>
      </c>
      <c r="BB13" s="41">
        <f t="shared" si="4"/>
        <v>91.980003356933594</v>
      </c>
      <c r="BC13" s="41">
        <f t="shared" si="5"/>
        <v>4.061549940123192</v>
      </c>
    </row>
    <row r="14" spans="1:55" ht="75">
      <c r="A14" s="5">
        <v>5</v>
      </c>
      <c r="B14" s="17" t="s">
        <v>381</v>
      </c>
      <c r="C14" s="17">
        <v>2003</v>
      </c>
      <c r="D14" s="17">
        <v>2003</v>
      </c>
      <c r="E14" s="17">
        <v>2003</v>
      </c>
      <c r="F14" s="17" t="s">
        <v>18</v>
      </c>
      <c r="G14" s="17" t="s">
        <v>36</v>
      </c>
      <c r="H14" s="17" t="s">
        <v>37</v>
      </c>
      <c r="I14" s="17" t="s">
        <v>38</v>
      </c>
      <c r="J14" s="5">
        <v>0</v>
      </c>
      <c r="K14" s="5">
        <v>0</v>
      </c>
      <c r="L14" s="5">
        <v>0</v>
      </c>
      <c r="M14" s="5">
        <v>0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2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1">
        <v>99.139999389648437</v>
      </c>
      <c r="AD14" s="5">
        <f t="shared" si="0"/>
        <v>4</v>
      </c>
      <c r="AE14" s="41">
        <f t="shared" si="1"/>
        <v>103.13999938964844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41">
        <v>92.44000244140625</v>
      </c>
      <c r="AZ14" s="5">
        <f t="shared" si="2"/>
        <v>0</v>
      </c>
      <c r="BA14" s="41">
        <f t="shared" si="3"/>
        <v>92.44000244140625</v>
      </c>
      <c r="BB14" s="41">
        <f t="shared" si="4"/>
        <v>92.44000244140625</v>
      </c>
      <c r="BC14" s="41">
        <f t="shared" si="5"/>
        <v>4.5819697700236866</v>
      </c>
    </row>
    <row r="15" spans="1:55" ht="75">
      <c r="A15" s="5">
        <v>6</v>
      </c>
      <c r="B15" s="17" t="s">
        <v>29</v>
      </c>
      <c r="C15" s="17">
        <v>2002</v>
      </c>
      <c r="D15" s="17">
        <v>2002</v>
      </c>
      <c r="E15" s="17">
        <v>2002</v>
      </c>
      <c r="F15" s="17">
        <v>2</v>
      </c>
      <c r="G15" s="17" t="s">
        <v>30</v>
      </c>
      <c r="H15" s="17" t="s">
        <v>31</v>
      </c>
      <c r="I15" s="17" t="s">
        <v>32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1">
        <v>91.029998779296875</v>
      </c>
      <c r="AD15" s="5">
        <f t="shared" si="0"/>
        <v>2</v>
      </c>
      <c r="AE15" s="41">
        <f t="shared" si="1"/>
        <v>93.029998779296875</v>
      </c>
      <c r="AF15" s="5">
        <v>0</v>
      </c>
      <c r="AG15" s="5">
        <v>0</v>
      </c>
      <c r="AH15" s="5">
        <v>0</v>
      </c>
      <c r="AI15" s="5">
        <v>2</v>
      </c>
      <c r="AJ15" s="5">
        <v>0</v>
      </c>
      <c r="AK15" s="5">
        <v>0</v>
      </c>
      <c r="AL15" s="5">
        <v>0</v>
      </c>
      <c r="AM15" s="5">
        <v>2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2</v>
      </c>
      <c r="AU15" s="5">
        <v>0</v>
      </c>
      <c r="AV15" s="5">
        <v>0</v>
      </c>
      <c r="AW15" s="5">
        <v>0</v>
      </c>
      <c r="AX15" s="5">
        <v>2</v>
      </c>
      <c r="AY15" s="41">
        <v>90.779998779296875</v>
      </c>
      <c r="AZ15" s="5">
        <f t="shared" si="2"/>
        <v>8</v>
      </c>
      <c r="BA15" s="41">
        <f t="shared" si="3"/>
        <v>98.779998779296875</v>
      </c>
      <c r="BB15" s="41">
        <f t="shared" si="4"/>
        <v>93.029998779296875</v>
      </c>
      <c r="BC15" s="41">
        <f t="shared" si="5"/>
        <v>5.2494619546199921</v>
      </c>
    </row>
    <row r="16" spans="1:55" ht="45">
      <c r="A16" s="5">
        <v>7</v>
      </c>
      <c r="B16" s="17" t="s">
        <v>360</v>
      </c>
      <c r="C16" s="17">
        <v>2000</v>
      </c>
      <c r="D16" s="17">
        <v>2000</v>
      </c>
      <c r="E16" s="17">
        <v>2000</v>
      </c>
      <c r="F16" s="17">
        <v>1</v>
      </c>
      <c r="G16" s="17" t="s">
        <v>105</v>
      </c>
      <c r="H16" s="17" t="s">
        <v>106</v>
      </c>
      <c r="I16" s="17" t="s">
        <v>354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2</v>
      </c>
      <c r="AC16" s="41">
        <v>91.290000915527344</v>
      </c>
      <c r="AD16" s="5">
        <f t="shared" si="0"/>
        <v>2</v>
      </c>
      <c r="AE16" s="41">
        <f t="shared" si="1"/>
        <v>93.290000915527344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2</v>
      </c>
      <c r="AV16" s="5">
        <v>2</v>
      </c>
      <c r="AW16" s="5">
        <v>0</v>
      </c>
      <c r="AX16" s="5">
        <v>0</v>
      </c>
      <c r="AY16" s="41">
        <v>91.870002746582031</v>
      </c>
      <c r="AZ16" s="5">
        <f t="shared" si="2"/>
        <v>4</v>
      </c>
      <c r="BA16" s="41">
        <f t="shared" si="3"/>
        <v>95.870002746582031</v>
      </c>
      <c r="BB16" s="41">
        <f t="shared" si="4"/>
        <v>93.290000915527344</v>
      </c>
      <c r="BC16" s="41">
        <f t="shared" si="5"/>
        <v>5.5436152955248881</v>
      </c>
    </row>
    <row r="17" spans="1:55" ht="30">
      <c r="A17" s="5">
        <v>8</v>
      </c>
      <c r="B17" s="17" t="s">
        <v>278</v>
      </c>
      <c r="C17" s="17">
        <v>2000</v>
      </c>
      <c r="D17" s="17">
        <v>2000</v>
      </c>
      <c r="E17" s="17">
        <v>2000</v>
      </c>
      <c r="F17" s="17" t="s">
        <v>18</v>
      </c>
      <c r="G17" s="17" t="s">
        <v>36</v>
      </c>
      <c r="H17" s="17" t="s">
        <v>139</v>
      </c>
      <c r="I17" s="17" t="s">
        <v>390</v>
      </c>
      <c r="J17" s="5">
        <v>0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41">
        <v>86.370002746582031</v>
      </c>
      <c r="AD17" s="5">
        <f t="shared" si="0"/>
        <v>8</v>
      </c>
      <c r="AE17" s="41">
        <f t="shared" si="1"/>
        <v>94.370002746582031</v>
      </c>
      <c r="AF17" s="5">
        <v>0</v>
      </c>
      <c r="AG17" s="5">
        <v>0</v>
      </c>
      <c r="AH17" s="5">
        <v>0</v>
      </c>
      <c r="AI17" s="5">
        <v>2</v>
      </c>
      <c r="AJ17" s="5">
        <v>2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2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41">
        <v>94.75</v>
      </c>
      <c r="AZ17" s="5">
        <f t="shared" si="2"/>
        <v>6</v>
      </c>
      <c r="BA17" s="41">
        <f t="shared" si="3"/>
        <v>100.75</v>
      </c>
      <c r="BB17" s="41">
        <f t="shared" si="4"/>
        <v>94.370002746582031</v>
      </c>
      <c r="BC17" s="41">
        <f t="shared" si="5"/>
        <v>6.7654750517329747</v>
      </c>
    </row>
    <row r="18" spans="1:55" ht="45">
      <c r="A18" s="5">
        <v>9</v>
      </c>
      <c r="B18" s="17" t="s">
        <v>400</v>
      </c>
      <c r="C18" s="17">
        <v>2000</v>
      </c>
      <c r="D18" s="17">
        <v>2000</v>
      </c>
      <c r="E18" s="17">
        <v>2000</v>
      </c>
      <c r="F18" s="17">
        <v>1</v>
      </c>
      <c r="G18" s="17" t="s">
        <v>45</v>
      </c>
      <c r="H18" s="17" t="s">
        <v>96</v>
      </c>
      <c r="I18" s="17" t="s">
        <v>222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2</v>
      </c>
      <c r="AC18" s="41">
        <v>86.449996948242188</v>
      </c>
      <c r="AD18" s="5">
        <f t="shared" si="0"/>
        <v>8</v>
      </c>
      <c r="AE18" s="41">
        <f t="shared" si="1"/>
        <v>94.449996948242188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2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2</v>
      </c>
      <c r="AW18" s="5">
        <v>0</v>
      </c>
      <c r="AX18" s="5">
        <v>0</v>
      </c>
      <c r="AY18" s="41">
        <v>97.389999389648437</v>
      </c>
      <c r="AZ18" s="5">
        <f t="shared" si="2"/>
        <v>4</v>
      </c>
      <c r="BA18" s="41">
        <f t="shared" si="3"/>
        <v>101.38999938964844</v>
      </c>
      <c r="BB18" s="41">
        <f t="shared" si="4"/>
        <v>94.449996948242188</v>
      </c>
      <c r="BC18" s="41">
        <f t="shared" si="5"/>
        <v>6.8559764684232487</v>
      </c>
    </row>
    <row r="19" spans="1:55" ht="45">
      <c r="A19" s="5">
        <v>10</v>
      </c>
      <c r="B19" s="17" t="s">
        <v>238</v>
      </c>
      <c r="C19" s="17">
        <v>2000</v>
      </c>
      <c r="D19" s="17">
        <v>2000</v>
      </c>
      <c r="E19" s="17">
        <v>2000</v>
      </c>
      <c r="F19" s="17">
        <v>1</v>
      </c>
      <c r="G19" s="17" t="s">
        <v>50</v>
      </c>
      <c r="H19" s="17" t="s">
        <v>80</v>
      </c>
      <c r="I19" s="17" t="s">
        <v>81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1">
        <v>101.48000335693359</v>
      </c>
      <c r="AD19" s="5">
        <f t="shared" si="0"/>
        <v>0</v>
      </c>
      <c r="AE19" s="41">
        <f t="shared" si="1"/>
        <v>101.48000335693359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2</v>
      </c>
      <c r="AU19" s="5">
        <v>0</v>
      </c>
      <c r="AV19" s="5">
        <v>0</v>
      </c>
      <c r="AW19" s="5">
        <v>0</v>
      </c>
      <c r="AX19" s="5">
        <v>2</v>
      </c>
      <c r="AY19" s="41">
        <v>90.589996337890625</v>
      </c>
      <c r="AZ19" s="5">
        <f t="shared" si="2"/>
        <v>4</v>
      </c>
      <c r="BA19" s="41">
        <f t="shared" si="3"/>
        <v>94.589996337890625</v>
      </c>
      <c r="BB19" s="41">
        <f t="shared" si="4"/>
        <v>94.589996337890625</v>
      </c>
      <c r="BC19" s="41">
        <f t="shared" si="5"/>
        <v>7.014364737022821</v>
      </c>
    </row>
    <row r="20" spans="1:55" ht="30">
      <c r="A20" s="5">
        <v>11</v>
      </c>
      <c r="B20" s="17" t="s">
        <v>271</v>
      </c>
      <c r="C20" s="17">
        <v>2000</v>
      </c>
      <c r="D20" s="17">
        <v>2000</v>
      </c>
      <c r="E20" s="17">
        <v>2000</v>
      </c>
      <c r="F20" s="17" t="s">
        <v>18</v>
      </c>
      <c r="G20" s="17" t="s">
        <v>36</v>
      </c>
      <c r="H20" s="17" t="s">
        <v>139</v>
      </c>
      <c r="I20" s="17" t="s">
        <v>390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2</v>
      </c>
      <c r="AC20" s="41">
        <v>92.739997863769531</v>
      </c>
      <c r="AD20" s="5">
        <f t="shared" si="0"/>
        <v>4</v>
      </c>
      <c r="AE20" s="41">
        <f t="shared" si="1"/>
        <v>96.739997863769531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2</v>
      </c>
      <c r="AY20" s="41">
        <v>92.629997253417969</v>
      </c>
      <c r="AZ20" s="5">
        <f t="shared" si="2"/>
        <v>2</v>
      </c>
      <c r="BA20" s="41">
        <f t="shared" si="3"/>
        <v>94.629997253417969</v>
      </c>
      <c r="BB20" s="41">
        <f t="shared" si="4"/>
        <v>94.629997253417969</v>
      </c>
      <c r="BC20" s="41">
        <f t="shared" si="5"/>
        <v>7.0596197611245968</v>
      </c>
    </row>
    <row r="21" spans="1:55" ht="45">
      <c r="A21" s="5">
        <v>12</v>
      </c>
      <c r="B21" s="17" t="s">
        <v>356</v>
      </c>
      <c r="C21" s="17">
        <v>2000</v>
      </c>
      <c r="D21" s="17">
        <v>2000</v>
      </c>
      <c r="E21" s="17">
        <v>2000</v>
      </c>
      <c r="F21" s="17">
        <v>1</v>
      </c>
      <c r="G21" s="17" t="s">
        <v>85</v>
      </c>
      <c r="H21" s="17" t="s">
        <v>90</v>
      </c>
      <c r="I21" s="17" t="s">
        <v>91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2</v>
      </c>
      <c r="V21" s="5">
        <v>2</v>
      </c>
      <c r="W21" s="5">
        <v>0</v>
      </c>
      <c r="X21" s="5">
        <v>0</v>
      </c>
      <c r="Y21" s="5">
        <v>0</v>
      </c>
      <c r="Z21" s="5">
        <v>2</v>
      </c>
      <c r="AA21" s="5">
        <v>0</v>
      </c>
      <c r="AB21" s="5">
        <v>0</v>
      </c>
      <c r="AC21" s="41">
        <v>97.389999389648437</v>
      </c>
      <c r="AD21" s="5">
        <f t="shared" si="0"/>
        <v>6</v>
      </c>
      <c r="AE21" s="41">
        <f t="shared" si="1"/>
        <v>103.38999938964844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2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41">
        <v>93.089996337890625</v>
      </c>
      <c r="AZ21" s="5">
        <f t="shared" si="2"/>
        <v>2</v>
      </c>
      <c r="BA21" s="41">
        <f t="shared" si="3"/>
        <v>95.089996337890625</v>
      </c>
      <c r="BB21" s="41">
        <f t="shared" si="4"/>
        <v>95.089996337890625</v>
      </c>
      <c r="BC21" s="41">
        <f t="shared" si="5"/>
        <v>7.5800395910250913</v>
      </c>
    </row>
    <row r="22" spans="1:55" ht="60">
      <c r="A22" s="5">
        <v>13</v>
      </c>
      <c r="B22" s="17" t="s">
        <v>372</v>
      </c>
      <c r="C22" s="17">
        <v>2001</v>
      </c>
      <c r="D22" s="17">
        <v>2001</v>
      </c>
      <c r="E22" s="17">
        <v>2001</v>
      </c>
      <c r="F22" s="17">
        <v>1</v>
      </c>
      <c r="G22" s="17" t="s">
        <v>225</v>
      </c>
      <c r="H22" s="17" t="s">
        <v>193</v>
      </c>
      <c r="I22" s="17" t="s">
        <v>226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41">
        <v>92.040000915527344</v>
      </c>
      <c r="AD22" s="5">
        <f t="shared" si="0"/>
        <v>4</v>
      </c>
      <c r="AE22" s="41">
        <f t="shared" si="1"/>
        <v>96.040000915527344</v>
      </c>
      <c r="AF22" s="5">
        <v>0</v>
      </c>
      <c r="AG22" s="5">
        <v>0</v>
      </c>
      <c r="AH22" s="5">
        <v>0</v>
      </c>
      <c r="AI22" s="5">
        <v>2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2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2</v>
      </c>
      <c r="AY22" s="41">
        <v>94.510002136230469</v>
      </c>
      <c r="AZ22" s="5">
        <f t="shared" si="2"/>
        <v>6</v>
      </c>
      <c r="BA22" s="41">
        <f t="shared" si="3"/>
        <v>100.51000213623047</v>
      </c>
      <c r="BB22" s="41">
        <f t="shared" si="4"/>
        <v>96.040000915527344</v>
      </c>
      <c r="BC22" s="41">
        <f t="shared" si="5"/>
        <v>8.654826992537366</v>
      </c>
    </row>
    <row r="23" spans="1:55" ht="45">
      <c r="A23" s="5">
        <v>14</v>
      </c>
      <c r="B23" s="17" t="s">
        <v>404</v>
      </c>
      <c r="C23" s="17">
        <v>2000</v>
      </c>
      <c r="D23" s="17">
        <v>2000</v>
      </c>
      <c r="E23" s="17">
        <v>2000</v>
      </c>
      <c r="F23" s="17">
        <v>1</v>
      </c>
      <c r="G23" s="17" t="s">
        <v>45</v>
      </c>
      <c r="H23" s="17" t="s">
        <v>96</v>
      </c>
      <c r="I23" s="17" t="s">
        <v>97</v>
      </c>
      <c r="J23" s="5">
        <v>0</v>
      </c>
      <c r="K23" s="5">
        <v>0</v>
      </c>
      <c r="L23" s="5">
        <v>2</v>
      </c>
      <c r="M23" s="5">
        <v>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41">
        <v>94.80999755859375</v>
      </c>
      <c r="AD23" s="5">
        <f t="shared" si="0"/>
        <v>6</v>
      </c>
      <c r="AE23" s="41">
        <f t="shared" si="1"/>
        <v>100.80999755859375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41">
        <v>97.879997253417969</v>
      </c>
      <c r="AZ23" s="5">
        <f t="shared" si="2"/>
        <v>0</v>
      </c>
      <c r="BA23" s="41">
        <f t="shared" si="3"/>
        <v>97.879997253417969</v>
      </c>
      <c r="BB23" s="41">
        <f t="shared" si="4"/>
        <v>97.879997253417969</v>
      </c>
      <c r="BC23" s="41">
        <f t="shared" si="5"/>
        <v>10.736506312139344</v>
      </c>
    </row>
    <row r="24" spans="1:55" ht="45">
      <c r="A24" s="5">
        <v>15</v>
      </c>
      <c r="B24" s="17" t="s">
        <v>109</v>
      </c>
      <c r="C24" s="17">
        <v>2000</v>
      </c>
      <c r="D24" s="17">
        <v>2000</v>
      </c>
      <c r="E24" s="17">
        <v>2000</v>
      </c>
      <c r="F24" s="17">
        <v>1</v>
      </c>
      <c r="G24" s="17" t="s">
        <v>105</v>
      </c>
      <c r="H24" s="17" t="s">
        <v>106</v>
      </c>
      <c r="I24" s="17" t="s">
        <v>107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5">
        <v>0</v>
      </c>
      <c r="AB24" s="5">
        <v>0</v>
      </c>
      <c r="AC24" s="41">
        <v>99.209999084472656</v>
      </c>
      <c r="AD24" s="5">
        <f t="shared" si="0"/>
        <v>2</v>
      </c>
      <c r="AE24" s="41">
        <f t="shared" si="1"/>
        <v>101.20999908447266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2</v>
      </c>
      <c r="AU24" s="5">
        <v>0</v>
      </c>
      <c r="AV24" s="5">
        <v>0</v>
      </c>
      <c r="AW24" s="5">
        <v>0</v>
      </c>
      <c r="AX24" s="5">
        <v>0</v>
      </c>
      <c r="AY24" s="41">
        <v>96.19000244140625</v>
      </c>
      <c r="AZ24" s="5">
        <f t="shared" si="2"/>
        <v>2</v>
      </c>
      <c r="BA24" s="41">
        <f t="shared" si="3"/>
        <v>98.19000244140625</v>
      </c>
      <c r="BB24" s="41">
        <f t="shared" si="4"/>
        <v>98.19000244140625</v>
      </c>
      <c r="BC24" s="41">
        <f t="shared" si="5"/>
        <v>11.087230591049776</v>
      </c>
    </row>
    <row r="25" spans="1:55" ht="45">
      <c r="A25" s="5">
        <v>16</v>
      </c>
      <c r="B25" s="17" t="s">
        <v>362</v>
      </c>
      <c r="C25" s="17">
        <v>2002</v>
      </c>
      <c r="D25" s="17">
        <v>2002</v>
      </c>
      <c r="E25" s="17">
        <v>2002</v>
      </c>
      <c r="F25" s="17">
        <v>1</v>
      </c>
      <c r="G25" s="17" t="s">
        <v>105</v>
      </c>
      <c r="H25" s="17" t="s">
        <v>106</v>
      </c>
      <c r="I25" s="17" t="s">
        <v>354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41">
        <v>99.540000915527344</v>
      </c>
      <c r="AD25" s="5">
        <f t="shared" si="0"/>
        <v>0</v>
      </c>
      <c r="AE25" s="41">
        <f t="shared" si="1"/>
        <v>99.540000915527344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41"/>
      <c r="AZ25" s="5">
        <f t="shared" si="2"/>
        <v>0</v>
      </c>
      <c r="BA25" s="41" t="s">
        <v>827</v>
      </c>
      <c r="BB25" s="41">
        <f t="shared" si="4"/>
        <v>99.540000915527344</v>
      </c>
      <c r="BC25" s="41">
        <f t="shared" si="5"/>
        <v>12.614550970553248</v>
      </c>
    </row>
    <row r="26" spans="1:55" ht="60">
      <c r="A26" s="5">
        <v>17</v>
      </c>
      <c r="B26" s="17" t="s">
        <v>23</v>
      </c>
      <c r="C26" s="17">
        <v>2002</v>
      </c>
      <c r="D26" s="17">
        <v>2002</v>
      </c>
      <c r="E26" s="17">
        <v>2002</v>
      </c>
      <c r="F26" s="17">
        <v>1</v>
      </c>
      <c r="G26" s="17" t="s">
        <v>25</v>
      </c>
      <c r="H26" s="17" t="s">
        <v>26</v>
      </c>
      <c r="I26" s="17" t="s">
        <v>27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2</v>
      </c>
      <c r="AC26" s="41">
        <v>98.220001220703125</v>
      </c>
      <c r="AD26" s="5">
        <f t="shared" si="0"/>
        <v>2</v>
      </c>
      <c r="AE26" s="41">
        <f t="shared" si="1"/>
        <v>100.22000122070312</v>
      </c>
      <c r="AF26" s="5">
        <v>0</v>
      </c>
      <c r="AG26" s="5">
        <v>0</v>
      </c>
      <c r="AH26" s="5">
        <v>0</v>
      </c>
      <c r="AI26" s="5">
        <v>0</v>
      </c>
      <c r="AJ26" s="5">
        <v>2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2</v>
      </c>
      <c r="AS26" s="5">
        <v>2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41">
        <v>109.86000061035156</v>
      </c>
      <c r="AZ26" s="5">
        <f t="shared" si="2"/>
        <v>6</v>
      </c>
      <c r="BA26" s="41">
        <f t="shared" si="3"/>
        <v>115.86000061035156</v>
      </c>
      <c r="BB26" s="41">
        <f t="shared" si="4"/>
        <v>100.22000122070312</v>
      </c>
      <c r="BC26" s="41">
        <f t="shared" si="5"/>
        <v>13.383869117256864</v>
      </c>
    </row>
    <row r="27" spans="1:55" ht="75">
      <c r="A27" s="5">
        <v>18</v>
      </c>
      <c r="B27" s="17" t="s">
        <v>268</v>
      </c>
      <c r="C27" s="17">
        <v>2002</v>
      </c>
      <c r="D27" s="17">
        <v>2002</v>
      </c>
      <c r="E27" s="17">
        <v>2002</v>
      </c>
      <c r="F27" s="17">
        <v>2</v>
      </c>
      <c r="G27" s="17" t="s">
        <v>30</v>
      </c>
      <c r="H27" s="17" t="s">
        <v>31</v>
      </c>
      <c r="I27" s="17" t="s">
        <v>32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2</v>
      </c>
      <c r="AC27" s="41">
        <v>96.739997863769531</v>
      </c>
      <c r="AD27" s="5">
        <f t="shared" si="0"/>
        <v>4</v>
      </c>
      <c r="AE27" s="41">
        <f t="shared" si="1"/>
        <v>100.73999786376953</v>
      </c>
      <c r="AF27" s="5">
        <v>0</v>
      </c>
      <c r="AG27" s="5">
        <v>0</v>
      </c>
      <c r="AH27" s="5">
        <v>2</v>
      </c>
      <c r="AI27" s="5">
        <v>2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2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41">
        <v>98.739997863769531</v>
      </c>
      <c r="AZ27" s="5">
        <f t="shared" si="2"/>
        <v>6</v>
      </c>
      <c r="BA27" s="41">
        <f t="shared" si="3"/>
        <v>104.73999786376953</v>
      </c>
      <c r="BB27" s="41">
        <f t="shared" si="4"/>
        <v>100.73999786376953</v>
      </c>
      <c r="BC27" s="41">
        <f t="shared" si="5"/>
        <v>13.972167167553382</v>
      </c>
    </row>
    <row r="28" spans="1:55" ht="75">
      <c r="A28" s="5">
        <v>19</v>
      </c>
      <c r="B28" s="17" t="s">
        <v>64</v>
      </c>
      <c r="C28" s="17">
        <v>2002</v>
      </c>
      <c r="D28" s="17">
        <v>2002</v>
      </c>
      <c r="E28" s="17">
        <v>2002</v>
      </c>
      <c r="F28" s="17">
        <v>3</v>
      </c>
      <c r="G28" s="17" t="s">
        <v>36</v>
      </c>
      <c r="H28" s="17" t="s">
        <v>37</v>
      </c>
      <c r="I28" s="17" t="s">
        <v>38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</v>
      </c>
      <c r="AC28" s="41">
        <v>107.43000030517578</v>
      </c>
      <c r="AD28" s="5">
        <f t="shared" si="0"/>
        <v>2</v>
      </c>
      <c r="AE28" s="41">
        <f t="shared" si="1"/>
        <v>109.43000030517578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2</v>
      </c>
      <c r="AU28" s="5">
        <v>0</v>
      </c>
      <c r="AV28" s="5">
        <v>0</v>
      </c>
      <c r="AW28" s="5">
        <v>0</v>
      </c>
      <c r="AX28" s="5">
        <v>0</v>
      </c>
      <c r="AY28" s="41">
        <v>98.900001525878906</v>
      </c>
      <c r="AZ28" s="5">
        <f t="shared" si="2"/>
        <v>2</v>
      </c>
      <c r="BA28" s="41">
        <f t="shared" si="3"/>
        <v>100.90000152587891</v>
      </c>
      <c r="BB28" s="41">
        <f t="shared" si="4"/>
        <v>100.90000152587891</v>
      </c>
      <c r="BC28" s="41">
        <f t="shared" si="5"/>
        <v>14.153187263960479</v>
      </c>
    </row>
    <row r="29" spans="1:55" ht="45">
      <c r="A29" s="5">
        <v>20</v>
      </c>
      <c r="B29" s="17" t="s">
        <v>336</v>
      </c>
      <c r="C29" s="17">
        <v>2002</v>
      </c>
      <c r="D29" s="17">
        <v>2002</v>
      </c>
      <c r="E29" s="17">
        <v>2002</v>
      </c>
      <c r="F29" s="17">
        <v>2</v>
      </c>
      <c r="G29" s="17" t="s">
        <v>85</v>
      </c>
      <c r="H29" s="17" t="s">
        <v>90</v>
      </c>
      <c r="I29" s="17" t="s">
        <v>337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41">
        <v>99.699996948242188</v>
      </c>
      <c r="AD29" s="5">
        <f t="shared" si="0"/>
        <v>2</v>
      </c>
      <c r="AE29" s="41">
        <f t="shared" si="1"/>
        <v>101.69999694824219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2</v>
      </c>
      <c r="AY29" s="41">
        <v>104.09999847412109</v>
      </c>
      <c r="AZ29" s="5">
        <f t="shared" si="2"/>
        <v>2</v>
      </c>
      <c r="BA29" s="41">
        <f t="shared" si="3"/>
        <v>106.09999847412109</v>
      </c>
      <c r="BB29" s="41">
        <f t="shared" si="4"/>
        <v>101.69999694824219</v>
      </c>
      <c r="BC29" s="41">
        <f t="shared" si="5"/>
        <v>15.058261851456145</v>
      </c>
    </row>
    <row r="30" spans="1:55" ht="60">
      <c r="A30" s="5">
        <v>21</v>
      </c>
      <c r="B30" s="17" t="s">
        <v>259</v>
      </c>
      <c r="C30" s="17">
        <v>2002</v>
      </c>
      <c r="D30" s="17">
        <v>2002</v>
      </c>
      <c r="E30" s="17">
        <v>2002</v>
      </c>
      <c r="F30" s="17">
        <v>2</v>
      </c>
      <c r="G30" s="17" t="s">
        <v>105</v>
      </c>
      <c r="H30" s="17" t="s">
        <v>106</v>
      </c>
      <c r="I30" s="17" t="s">
        <v>544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41">
        <v>100.88999938964844</v>
      </c>
      <c r="AD30" s="5">
        <f t="shared" si="0"/>
        <v>2</v>
      </c>
      <c r="AE30" s="41">
        <f t="shared" si="1"/>
        <v>102.88999938964844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2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41">
        <v>107.69000244140625</v>
      </c>
      <c r="AZ30" s="5">
        <f t="shared" si="2"/>
        <v>4</v>
      </c>
      <c r="BA30" s="41">
        <f t="shared" si="3"/>
        <v>111.69000244140625</v>
      </c>
      <c r="BB30" s="41">
        <f t="shared" si="4"/>
        <v>102.88999938964844</v>
      </c>
      <c r="BC30" s="41">
        <f t="shared" si="5"/>
        <v>16.404570766065792</v>
      </c>
    </row>
    <row r="31" spans="1:55" ht="90">
      <c r="A31" s="5">
        <v>22</v>
      </c>
      <c r="B31" s="17" t="s">
        <v>471</v>
      </c>
      <c r="C31" s="17">
        <v>2003</v>
      </c>
      <c r="D31" s="17">
        <v>2003</v>
      </c>
      <c r="E31" s="17">
        <v>2003</v>
      </c>
      <c r="F31" s="17">
        <v>1</v>
      </c>
      <c r="G31" s="17" t="s">
        <v>19</v>
      </c>
      <c r="H31" s="17" t="s">
        <v>151</v>
      </c>
      <c r="I31" s="17" t="s">
        <v>152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2</v>
      </c>
      <c r="AA31" s="5">
        <v>0</v>
      </c>
      <c r="AB31" s="5">
        <v>0</v>
      </c>
      <c r="AC31" s="41">
        <v>100.97000122070312</v>
      </c>
      <c r="AD31" s="5">
        <f t="shared" si="0"/>
        <v>2</v>
      </c>
      <c r="AE31" s="41">
        <f t="shared" si="1"/>
        <v>102.97000122070312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2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2</v>
      </c>
      <c r="AW31" s="5">
        <v>0</v>
      </c>
      <c r="AX31" s="5">
        <v>50</v>
      </c>
      <c r="AY31" s="41">
        <v>118.08999633789062</v>
      </c>
      <c r="AZ31" s="5">
        <f t="shared" si="2"/>
        <v>54</v>
      </c>
      <c r="BA31" s="41">
        <f t="shared" si="3"/>
        <v>172.08999633789063</v>
      </c>
      <c r="BB31" s="41">
        <f t="shared" si="4"/>
        <v>102.97000122070312</v>
      </c>
      <c r="BC31" s="41">
        <f t="shared" si="5"/>
        <v>16.495080814269343</v>
      </c>
    </row>
    <row r="32" spans="1:55" ht="30">
      <c r="A32" s="5">
        <v>23</v>
      </c>
      <c r="B32" s="17" t="s">
        <v>59</v>
      </c>
      <c r="C32" s="17">
        <v>2000</v>
      </c>
      <c r="D32" s="17">
        <v>2000</v>
      </c>
      <c r="E32" s="17">
        <v>2000</v>
      </c>
      <c r="F32" s="17">
        <v>1</v>
      </c>
      <c r="G32" s="17" t="s">
        <v>60</v>
      </c>
      <c r="H32" s="17" t="s">
        <v>61</v>
      </c>
      <c r="I32" s="17" t="s">
        <v>62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41">
        <v>103.02999877929687</v>
      </c>
      <c r="AD32" s="5">
        <f t="shared" si="0"/>
        <v>0</v>
      </c>
      <c r="AE32" s="41">
        <f t="shared" si="1"/>
        <v>103.02999877929687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41">
        <v>104.13999938964844</v>
      </c>
      <c r="AZ32" s="5">
        <f t="shared" si="2"/>
        <v>0</v>
      </c>
      <c r="BA32" s="41">
        <f t="shared" si="3"/>
        <v>104.13999938964844</v>
      </c>
      <c r="BB32" s="41">
        <f t="shared" si="4"/>
        <v>103.02999877929687</v>
      </c>
      <c r="BC32" s="41">
        <f t="shared" si="5"/>
        <v>16.562959034665365</v>
      </c>
    </row>
    <row r="33" spans="1:55" ht="30">
      <c r="A33" s="5">
        <v>24</v>
      </c>
      <c r="B33" s="17" t="s">
        <v>389</v>
      </c>
      <c r="C33" s="17">
        <v>2000</v>
      </c>
      <c r="D33" s="17">
        <v>2000</v>
      </c>
      <c r="E33" s="17">
        <v>2000</v>
      </c>
      <c r="F33" s="17">
        <v>1</v>
      </c>
      <c r="G33" s="17" t="s">
        <v>36</v>
      </c>
      <c r="H33" s="17" t="s">
        <v>139</v>
      </c>
      <c r="I33" s="17" t="s">
        <v>390</v>
      </c>
      <c r="J33" s="5">
        <v>0</v>
      </c>
      <c r="K33" s="5">
        <v>2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</v>
      </c>
      <c r="AC33" s="41">
        <v>106.59999847412109</v>
      </c>
      <c r="AD33" s="5">
        <f t="shared" si="0"/>
        <v>6</v>
      </c>
      <c r="AE33" s="41">
        <f t="shared" si="1"/>
        <v>112.59999847412109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2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41">
        <v>101.04000091552734</v>
      </c>
      <c r="AZ33" s="5">
        <f t="shared" si="2"/>
        <v>2</v>
      </c>
      <c r="BA33" s="41">
        <f t="shared" si="3"/>
        <v>103.04000091552734</v>
      </c>
      <c r="BB33" s="41">
        <f t="shared" si="4"/>
        <v>103.04000091552734</v>
      </c>
      <c r="BC33" s="41">
        <f t="shared" si="5"/>
        <v>16.57427494856913</v>
      </c>
    </row>
    <row r="34" spans="1:55" ht="30">
      <c r="A34" s="5">
        <v>25</v>
      </c>
      <c r="B34" s="17" t="s">
        <v>306</v>
      </c>
      <c r="C34" s="17">
        <v>2001</v>
      </c>
      <c r="D34" s="17">
        <v>2001</v>
      </c>
      <c r="E34" s="17">
        <v>2001</v>
      </c>
      <c r="F34" s="17">
        <v>1</v>
      </c>
      <c r="G34" s="17" t="s">
        <v>67</v>
      </c>
      <c r="H34" s="17" t="s">
        <v>171</v>
      </c>
      <c r="I34" s="17" t="s">
        <v>172</v>
      </c>
      <c r="J34" s="5">
        <v>0</v>
      </c>
      <c r="K34" s="5">
        <v>0</v>
      </c>
      <c r="L34" s="5">
        <v>0</v>
      </c>
      <c r="M34" s="5">
        <v>2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50</v>
      </c>
      <c r="W34" s="5">
        <v>2</v>
      </c>
      <c r="X34" s="5">
        <v>0</v>
      </c>
      <c r="Y34" s="5">
        <v>0</v>
      </c>
      <c r="Z34" s="5">
        <v>0</v>
      </c>
      <c r="AA34" s="5">
        <v>0</v>
      </c>
      <c r="AB34" s="5">
        <v>2</v>
      </c>
      <c r="AC34" s="41">
        <v>102.87999725341797</v>
      </c>
      <c r="AD34" s="5">
        <f t="shared" si="0"/>
        <v>56</v>
      </c>
      <c r="AE34" s="41">
        <f t="shared" si="1"/>
        <v>158.87999725341797</v>
      </c>
      <c r="AF34" s="5">
        <v>0</v>
      </c>
      <c r="AG34" s="5">
        <v>0</v>
      </c>
      <c r="AH34" s="5">
        <v>0</v>
      </c>
      <c r="AI34" s="5">
        <v>2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2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41">
        <v>99.80999755859375</v>
      </c>
      <c r="AZ34" s="5">
        <f t="shared" si="2"/>
        <v>4</v>
      </c>
      <c r="BA34" s="41">
        <f t="shared" si="3"/>
        <v>103.80999755859375</v>
      </c>
      <c r="BB34" s="41">
        <f t="shared" si="4"/>
        <v>103.80999755859375</v>
      </c>
      <c r="BC34" s="41">
        <f t="shared" si="5"/>
        <v>17.445410425866783</v>
      </c>
    </row>
    <row r="35" spans="1:55" ht="45">
      <c r="A35" s="5">
        <v>26</v>
      </c>
      <c r="B35" s="17" t="s">
        <v>104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105</v>
      </c>
      <c r="H35" s="17" t="s">
        <v>106</v>
      </c>
      <c r="I35" s="17" t="s">
        <v>107</v>
      </c>
      <c r="J35" s="5">
        <v>0</v>
      </c>
      <c r="K35" s="5">
        <v>0</v>
      </c>
      <c r="L35" s="5">
        <v>0</v>
      </c>
      <c r="M35" s="5">
        <v>0</v>
      </c>
      <c r="N35" s="5">
        <v>2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41">
        <v>101.44000244140625</v>
      </c>
      <c r="AD35" s="5">
        <f t="shared" si="0"/>
        <v>4</v>
      </c>
      <c r="AE35" s="41">
        <f t="shared" si="1"/>
        <v>105.44000244140625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2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2</v>
      </c>
      <c r="AY35" s="41">
        <v>99.879997253417969</v>
      </c>
      <c r="AZ35" s="5">
        <f t="shared" si="2"/>
        <v>4</v>
      </c>
      <c r="BA35" s="41">
        <f t="shared" si="3"/>
        <v>103.87999725341797</v>
      </c>
      <c r="BB35" s="41">
        <f t="shared" si="4"/>
        <v>103.87999725341797</v>
      </c>
      <c r="BC35" s="41">
        <f t="shared" si="5"/>
        <v>17.524604560166569</v>
      </c>
    </row>
    <row r="36" spans="1:55" ht="90">
      <c r="A36" s="5">
        <v>27</v>
      </c>
      <c r="B36" s="17" t="s">
        <v>178</v>
      </c>
      <c r="C36" s="17">
        <v>2003</v>
      </c>
      <c r="D36" s="17">
        <v>2003</v>
      </c>
      <c r="E36" s="17">
        <v>2003</v>
      </c>
      <c r="F36" s="17">
        <v>1</v>
      </c>
      <c r="G36" s="17" t="s">
        <v>12</v>
      </c>
      <c r="H36" s="17" t="s">
        <v>13</v>
      </c>
      <c r="I36" s="17" t="s">
        <v>14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41">
        <v>104.23000335693359</v>
      </c>
      <c r="AD36" s="5">
        <f t="shared" si="0"/>
        <v>2</v>
      </c>
      <c r="AE36" s="41">
        <f t="shared" si="1"/>
        <v>106.23000335693359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41">
        <v>104.58999633789062</v>
      </c>
      <c r="AZ36" s="5">
        <f t="shared" si="2"/>
        <v>0</v>
      </c>
      <c r="BA36" s="41">
        <f t="shared" si="3"/>
        <v>104.58999633789062</v>
      </c>
      <c r="BB36" s="41">
        <f t="shared" si="4"/>
        <v>104.58999633789062</v>
      </c>
      <c r="BC36" s="41">
        <f t="shared" si="5"/>
        <v>18.327861817068197</v>
      </c>
    </row>
    <row r="37" spans="1:55" ht="45">
      <c r="A37" s="5">
        <v>28</v>
      </c>
      <c r="B37" s="17" t="s">
        <v>79</v>
      </c>
      <c r="C37" s="17">
        <v>2001</v>
      </c>
      <c r="D37" s="17">
        <v>2001</v>
      </c>
      <c r="E37" s="17">
        <v>2001</v>
      </c>
      <c r="F37" s="17">
        <v>1</v>
      </c>
      <c r="G37" s="17" t="s">
        <v>50</v>
      </c>
      <c r="H37" s="17" t="s">
        <v>80</v>
      </c>
      <c r="I37" s="17" t="s">
        <v>81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</v>
      </c>
      <c r="S37" s="5">
        <v>0</v>
      </c>
      <c r="T37" s="5">
        <v>0</v>
      </c>
      <c r="U37" s="5">
        <v>0</v>
      </c>
      <c r="V37" s="5">
        <v>2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41">
        <v>98.830001831054688</v>
      </c>
      <c r="AD37" s="5">
        <f t="shared" si="0"/>
        <v>6</v>
      </c>
      <c r="AE37" s="41">
        <f t="shared" si="1"/>
        <v>104.83000183105469</v>
      </c>
      <c r="AF37" s="5">
        <v>0</v>
      </c>
      <c r="AG37" s="5">
        <v>0</v>
      </c>
      <c r="AH37" s="5">
        <v>0</v>
      </c>
      <c r="AI37" s="5">
        <v>50</v>
      </c>
      <c r="AJ37" s="5">
        <v>50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41">
        <v>119</v>
      </c>
      <c r="AZ37" s="5">
        <f t="shared" si="2"/>
        <v>100</v>
      </c>
      <c r="BA37" s="41">
        <f t="shared" si="3"/>
        <v>219</v>
      </c>
      <c r="BB37" s="41">
        <f t="shared" si="4"/>
        <v>104.83000183105469</v>
      </c>
      <c r="BC37" s="41">
        <f t="shared" si="5"/>
        <v>18.599391961678844</v>
      </c>
    </row>
    <row r="38" spans="1:55" ht="30">
      <c r="A38" s="5">
        <v>29</v>
      </c>
      <c r="B38" s="17" t="s">
        <v>377</v>
      </c>
      <c r="C38" s="17">
        <v>2000</v>
      </c>
      <c r="D38" s="17">
        <v>2000</v>
      </c>
      <c r="E38" s="17">
        <v>2000</v>
      </c>
      <c r="F38" s="17">
        <v>1</v>
      </c>
      <c r="G38" s="17" t="s">
        <v>297</v>
      </c>
      <c r="H38" s="17" t="s">
        <v>298</v>
      </c>
      <c r="I38" s="17" t="s">
        <v>299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</v>
      </c>
      <c r="AC38" s="41">
        <v>101.09999847412109</v>
      </c>
      <c r="AD38" s="5">
        <f t="shared" si="0"/>
        <v>4</v>
      </c>
      <c r="AE38" s="41">
        <f t="shared" si="1"/>
        <v>105.09999847412109</v>
      </c>
      <c r="AF38" s="5">
        <v>0</v>
      </c>
      <c r="AG38" s="5">
        <v>0</v>
      </c>
      <c r="AH38" s="5">
        <v>0</v>
      </c>
      <c r="AI38" s="5">
        <v>0</v>
      </c>
      <c r="AJ38" s="5">
        <v>50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2</v>
      </c>
      <c r="AW38" s="5">
        <v>0</v>
      </c>
      <c r="AX38" s="5">
        <v>2</v>
      </c>
      <c r="AY38" s="41">
        <v>97.050003051757812</v>
      </c>
      <c r="AZ38" s="5">
        <f t="shared" si="2"/>
        <v>54</v>
      </c>
      <c r="BA38" s="41">
        <f t="shared" si="3"/>
        <v>151.05000305175781</v>
      </c>
      <c r="BB38" s="41">
        <f t="shared" si="4"/>
        <v>105.09999847412109</v>
      </c>
      <c r="BC38" s="41">
        <f t="shared" si="5"/>
        <v>18.904852584974225</v>
      </c>
    </row>
    <row r="39" spans="1:55" ht="45">
      <c r="A39" s="5">
        <v>30</v>
      </c>
      <c r="B39" s="17" t="s">
        <v>70</v>
      </c>
      <c r="C39" s="17">
        <v>2000</v>
      </c>
      <c r="D39" s="17">
        <v>2000</v>
      </c>
      <c r="E39" s="17">
        <v>2000</v>
      </c>
      <c r="F39" s="17">
        <v>1</v>
      </c>
      <c r="G39" s="17" t="s">
        <v>71</v>
      </c>
      <c r="H39" s="17" t="s">
        <v>72</v>
      </c>
      <c r="I39" s="17" t="s">
        <v>73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2</v>
      </c>
      <c r="R39" s="5">
        <v>0</v>
      </c>
      <c r="S39" s="5">
        <v>0</v>
      </c>
      <c r="T39" s="5">
        <v>0</v>
      </c>
      <c r="U39" s="5">
        <v>0</v>
      </c>
      <c r="V39" s="5">
        <v>2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41">
        <v>116.33999633789062</v>
      </c>
      <c r="AD39" s="5">
        <f t="shared" si="0"/>
        <v>8</v>
      </c>
      <c r="AE39" s="41">
        <f t="shared" si="1"/>
        <v>124.33999633789062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2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2</v>
      </c>
      <c r="AY39" s="41">
        <v>102.05999755859375</v>
      </c>
      <c r="AZ39" s="5">
        <f t="shared" si="2"/>
        <v>4</v>
      </c>
      <c r="BA39" s="41">
        <f t="shared" si="3"/>
        <v>106.05999755859375</v>
      </c>
      <c r="BB39" s="41">
        <f t="shared" si="4"/>
        <v>106.05999755859375</v>
      </c>
      <c r="BC39" s="41">
        <f t="shared" si="5"/>
        <v>19.99094726887699</v>
      </c>
    </row>
    <row r="40" spans="1:55" ht="30">
      <c r="A40" s="5">
        <v>31</v>
      </c>
      <c r="B40" s="17" t="s">
        <v>465</v>
      </c>
      <c r="C40" s="17">
        <v>2003</v>
      </c>
      <c r="D40" s="17">
        <v>2003</v>
      </c>
      <c r="E40" s="17">
        <v>2003</v>
      </c>
      <c r="F40" s="17">
        <v>1</v>
      </c>
      <c r="G40" s="17" t="s">
        <v>50</v>
      </c>
      <c r="H40" s="17" t="s">
        <v>51</v>
      </c>
      <c r="I40" s="17" t="s">
        <v>351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2</v>
      </c>
      <c r="AA40" s="5">
        <v>0</v>
      </c>
      <c r="AB40" s="5">
        <v>0</v>
      </c>
      <c r="AC40" s="41">
        <v>105.54000091552734</v>
      </c>
      <c r="AD40" s="5">
        <f t="shared" si="0"/>
        <v>2</v>
      </c>
      <c r="AE40" s="41">
        <f t="shared" si="1"/>
        <v>107.54000091552734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2</v>
      </c>
      <c r="AV40" s="5">
        <v>0</v>
      </c>
      <c r="AW40" s="5">
        <v>0</v>
      </c>
      <c r="AX40" s="5">
        <v>0</v>
      </c>
      <c r="AY40" s="41">
        <v>108.58000183105469</v>
      </c>
      <c r="AZ40" s="5">
        <f t="shared" si="2"/>
        <v>2</v>
      </c>
      <c r="BA40" s="41">
        <f t="shared" si="3"/>
        <v>110.58000183105469</v>
      </c>
      <c r="BB40" s="41">
        <f t="shared" si="4"/>
        <v>107.54000091552734</v>
      </c>
      <c r="BC40" s="41">
        <f t="shared" si="5"/>
        <v>21.665348634589545</v>
      </c>
    </row>
    <row r="41" spans="1:55" ht="45">
      <c r="A41" s="5">
        <v>32</v>
      </c>
      <c r="B41" s="17" t="s">
        <v>443</v>
      </c>
      <c r="C41" s="17">
        <v>2001</v>
      </c>
      <c r="D41" s="17">
        <v>2001</v>
      </c>
      <c r="E41" s="17">
        <v>2001</v>
      </c>
      <c r="F41" s="17">
        <v>1</v>
      </c>
      <c r="G41" s="17" t="s">
        <v>50</v>
      </c>
      <c r="H41" s="17" t="s">
        <v>80</v>
      </c>
      <c r="I41" s="17" t="s">
        <v>81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2</v>
      </c>
      <c r="Y41" s="5">
        <v>0</v>
      </c>
      <c r="Z41" s="5">
        <v>0</v>
      </c>
      <c r="AA41" s="5">
        <v>0</v>
      </c>
      <c r="AB41" s="5">
        <v>2</v>
      </c>
      <c r="AC41" s="41">
        <v>121.19000244140625</v>
      </c>
      <c r="AD41" s="5">
        <f t="shared" si="0"/>
        <v>10</v>
      </c>
      <c r="AE41" s="41">
        <f t="shared" si="1"/>
        <v>131.19000244140625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2</v>
      </c>
      <c r="AN41" s="5">
        <v>2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2</v>
      </c>
      <c r="AW41" s="5">
        <v>0</v>
      </c>
      <c r="AX41" s="5">
        <v>0</v>
      </c>
      <c r="AY41" s="41">
        <v>101.91999816894531</v>
      </c>
      <c r="AZ41" s="5">
        <f t="shared" si="2"/>
        <v>6</v>
      </c>
      <c r="BA41" s="41">
        <f t="shared" si="3"/>
        <v>107.91999816894531</v>
      </c>
      <c r="BB41" s="41">
        <f t="shared" si="4"/>
        <v>107.91999816894531</v>
      </c>
      <c r="BC41" s="41">
        <f t="shared" si="5"/>
        <v>22.095258416286491</v>
      </c>
    </row>
    <row r="42" spans="1:55" ht="75">
      <c r="A42" s="5">
        <v>33</v>
      </c>
      <c r="B42" s="17" t="s">
        <v>136</v>
      </c>
      <c r="C42" s="17">
        <v>2002</v>
      </c>
      <c r="D42" s="17">
        <v>2002</v>
      </c>
      <c r="E42" s="17">
        <v>2002</v>
      </c>
      <c r="F42" s="17">
        <v>2</v>
      </c>
      <c r="G42" s="17" t="s">
        <v>30</v>
      </c>
      <c r="H42" s="17" t="s">
        <v>31</v>
      </c>
      <c r="I42" s="17" t="s">
        <v>32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41">
        <v>106.58000183105469</v>
      </c>
      <c r="AD42" s="5">
        <f t="shared" ref="AD42:AD73" si="6">SUM(J42:AB42)</f>
        <v>2</v>
      </c>
      <c r="AE42" s="41">
        <f t="shared" ref="AE42:AE73" si="7">AC42+AD42</f>
        <v>108.58000183105469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2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41">
        <v>111.80999755859375</v>
      </c>
      <c r="AZ42" s="5">
        <f t="shared" ref="AZ42:AZ73" si="8">SUM(AF42:AX42)</f>
        <v>2</v>
      </c>
      <c r="BA42" s="41">
        <f t="shared" ref="BA42:BA73" si="9">AY42+AZ42</f>
        <v>113.80999755859375</v>
      </c>
      <c r="BB42" s="41">
        <f t="shared" ref="BB42:BB73" si="10">MIN(BA42,AE42)</f>
        <v>108.58000183105469</v>
      </c>
      <c r="BC42" s="41">
        <f t="shared" ref="BC42:BC73" si="11">IF( AND(ISNUMBER(BB$10),ISNUMBER(BB42)),(BB42-BB$10)/BB$10*100,"")</f>
        <v>22.841953366695858</v>
      </c>
    </row>
    <row r="43" spans="1:55" ht="30">
      <c r="A43" s="5">
        <v>34</v>
      </c>
      <c r="B43" s="17" t="s">
        <v>392</v>
      </c>
      <c r="C43" s="17">
        <v>2002</v>
      </c>
      <c r="D43" s="17">
        <v>2002</v>
      </c>
      <c r="E43" s="17">
        <v>2002</v>
      </c>
      <c r="F43" s="17">
        <v>1</v>
      </c>
      <c r="G43" s="17" t="s">
        <v>60</v>
      </c>
      <c r="H43" s="17" t="s">
        <v>171</v>
      </c>
      <c r="I43" s="17" t="s">
        <v>172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41">
        <v>106.80999755859375</v>
      </c>
      <c r="AD43" s="5">
        <f t="shared" si="6"/>
        <v>2</v>
      </c>
      <c r="AE43" s="41">
        <f t="shared" si="7"/>
        <v>108.80999755859375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2</v>
      </c>
      <c r="AN43" s="5">
        <v>0</v>
      </c>
      <c r="AO43" s="5">
        <v>0</v>
      </c>
      <c r="AP43" s="5">
        <v>2</v>
      </c>
      <c r="AQ43" s="5">
        <v>2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41">
        <v>105.79000091552734</v>
      </c>
      <c r="AZ43" s="5">
        <f t="shared" si="8"/>
        <v>6</v>
      </c>
      <c r="BA43" s="41">
        <f t="shared" si="9"/>
        <v>111.79000091552734</v>
      </c>
      <c r="BB43" s="41">
        <f t="shared" si="10"/>
        <v>108.80999755859375</v>
      </c>
      <c r="BC43" s="41">
        <f t="shared" si="11"/>
        <v>23.102158965889469</v>
      </c>
    </row>
    <row r="44" spans="1:55" ht="90">
      <c r="A44" s="5">
        <v>35</v>
      </c>
      <c r="B44" s="17" t="s">
        <v>203</v>
      </c>
      <c r="C44" s="17">
        <v>2002</v>
      </c>
      <c r="D44" s="17">
        <v>2002</v>
      </c>
      <c r="E44" s="17">
        <v>2002</v>
      </c>
      <c r="F44" s="17">
        <v>1</v>
      </c>
      <c r="G44" s="17" t="s">
        <v>12</v>
      </c>
      <c r="H44" s="17" t="s">
        <v>13</v>
      </c>
      <c r="I44" s="17" t="s">
        <v>14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2</v>
      </c>
      <c r="S44" s="5">
        <v>0</v>
      </c>
      <c r="T44" s="5">
        <v>2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41">
        <v>106.01999664306641</v>
      </c>
      <c r="AD44" s="5">
        <f t="shared" si="6"/>
        <v>4</v>
      </c>
      <c r="AE44" s="41">
        <f t="shared" si="7"/>
        <v>110.01999664306641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2</v>
      </c>
      <c r="AQ44" s="5">
        <v>0</v>
      </c>
      <c r="AR44" s="5">
        <v>0</v>
      </c>
      <c r="AS44" s="5">
        <v>2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41">
        <v>104.95999908447266</v>
      </c>
      <c r="AZ44" s="5">
        <f t="shared" si="8"/>
        <v>4</v>
      </c>
      <c r="BA44" s="41">
        <f t="shared" si="9"/>
        <v>108.95999908447266</v>
      </c>
      <c r="BB44" s="41">
        <f t="shared" si="10"/>
        <v>108.95999908447266</v>
      </c>
      <c r="BC44" s="41">
        <f t="shared" si="11"/>
        <v>23.271863148392804</v>
      </c>
    </row>
    <row r="45" spans="1:55" ht="75">
      <c r="A45" s="5">
        <v>36</v>
      </c>
      <c r="B45" s="17" t="s">
        <v>364</v>
      </c>
      <c r="C45" s="17">
        <v>2002</v>
      </c>
      <c r="D45" s="17">
        <v>2002</v>
      </c>
      <c r="E45" s="17">
        <v>2002</v>
      </c>
      <c r="F45" s="17">
        <v>3</v>
      </c>
      <c r="G45" s="17" t="s">
        <v>30</v>
      </c>
      <c r="H45" s="17" t="s">
        <v>31</v>
      </c>
      <c r="I45" s="17" t="s">
        <v>32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41">
        <v>108.45999908447266</v>
      </c>
      <c r="AD45" s="5">
        <f t="shared" si="6"/>
        <v>2</v>
      </c>
      <c r="AE45" s="41">
        <f t="shared" si="7"/>
        <v>110.45999908447266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41">
        <v>109.04000091552734</v>
      </c>
      <c r="AZ45" s="5">
        <f t="shared" si="8"/>
        <v>0</v>
      </c>
      <c r="BA45" s="41">
        <f t="shared" si="9"/>
        <v>109.04000091552734</v>
      </c>
      <c r="BB45" s="41">
        <f t="shared" si="10"/>
        <v>109.04000091552734</v>
      </c>
      <c r="BC45" s="41">
        <f t="shared" si="11"/>
        <v>23.362373196596351</v>
      </c>
    </row>
    <row r="46" spans="1:55" ht="30">
      <c r="A46" s="5">
        <v>37</v>
      </c>
      <c r="B46" s="17" t="s">
        <v>296</v>
      </c>
      <c r="C46" s="17">
        <v>2001</v>
      </c>
      <c r="D46" s="17">
        <v>2001</v>
      </c>
      <c r="E46" s="17">
        <v>2001</v>
      </c>
      <c r="F46" s="17">
        <v>2</v>
      </c>
      <c r="G46" s="17" t="s">
        <v>297</v>
      </c>
      <c r="H46" s="17" t="s">
        <v>298</v>
      </c>
      <c r="I46" s="17" t="s">
        <v>299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0</v>
      </c>
      <c r="V46" s="5">
        <v>2</v>
      </c>
      <c r="W46" s="5">
        <v>0</v>
      </c>
      <c r="X46" s="5">
        <v>0</v>
      </c>
      <c r="Y46" s="5">
        <v>0</v>
      </c>
      <c r="Z46" s="5">
        <v>2</v>
      </c>
      <c r="AA46" s="5">
        <v>0</v>
      </c>
      <c r="AB46" s="5">
        <v>2</v>
      </c>
      <c r="AC46" s="41">
        <v>111.16999816894531</v>
      </c>
      <c r="AD46" s="5">
        <f t="shared" si="6"/>
        <v>8</v>
      </c>
      <c r="AE46" s="41">
        <f t="shared" si="7"/>
        <v>119.16999816894531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41">
        <v>110.65000152587891</v>
      </c>
      <c r="AZ46" s="5">
        <f t="shared" si="8"/>
        <v>0</v>
      </c>
      <c r="BA46" s="41">
        <f t="shared" si="9"/>
        <v>110.65000152587891</v>
      </c>
      <c r="BB46" s="41">
        <f t="shared" si="10"/>
        <v>110.65000152587891</v>
      </c>
      <c r="BC46" s="41">
        <f t="shared" si="11"/>
        <v>25.183846917004722</v>
      </c>
    </row>
    <row r="47" spans="1:55" ht="60">
      <c r="A47" s="5">
        <v>38</v>
      </c>
      <c r="B47" s="17" t="s">
        <v>199</v>
      </c>
      <c r="C47" s="17">
        <v>2000</v>
      </c>
      <c r="D47" s="17">
        <v>2000</v>
      </c>
      <c r="E47" s="17">
        <v>2000</v>
      </c>
      <c r="F47" s="17">
        <v>3</v>
      </c>
      <c r="G47" s="17" t="s">
        <v>19</v>
      </c>
      <c r="H47" s="17" t="s">
        <v>200</v>
      </c>
      <c r="I47" s="17" t="s">
        <v>201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50</v>
      </c>
      <c r="X47" s="5">
        <v>0</v>
      </c>
      <c r="Y47" s="5">
        <v>0</v>
      </c>
      <c r="Z47" s="5">
        <v>0</v>
      </c>
      <c r="AA47" s="5">
        <v>0</v>
      </c>
      <c r="AB47" s="5">
        <v>2</v>
      </c>
      <c r="AC47" s="41">
        <v>109.36000061035156</v>
      </c>
      <c r="AD47" s="5">
        <f t="shared" si="6"/>
        <v>52</v>
      </c>
      <c r="AE47" s="41">
        <f t="shared" si="7"/>
        <v>161.36000061035156</v>
      </c>
      <c r="AF47" s="5">
        <v>0</v>
      </c>
      <c r="AG47" s="5">
        <v>0</v>
      </c>
      <c r="AH47" s="5">
        <v>0</v>
      </c>
      <c r="AI47" s="5">
        <v>0</v>
      </c>
      <c r="AJ47" s="5">
        <v>2</v>
      </c>
      <c r="AK47" s="5">
        <v>0</v>
      </c>
      <c r="AL47" s="5">
        <v>0</v>
      </c>
      <c r="AM47" s="5">
        <v>0</v>
      </c>
      <c r="AN47" s="5">
        <v>2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41">
        <v>107.31999969482422</v>
      </c>
      <c r="AZ47" s="5">
        <f t="shared" si="8"/>
        <v>4</v>
      </c>
      <c r="BA47" s="41">
        <f t="shared" si="9"/>
        <v>111.31999969482422</v>
      </c>
      <c r="BB47" s="41">
        <f t="shared" si="10"/>
        <v>111.31999969482422</v>
      </c>
      <c r="BC47" s="41">
        <f t="shared" si="11"/>
        <v>25.941849149804575</v>
      </c>
    </row>
    <row r="48" spans="1:55" ht="45">
      <c r="A48" s="5">
        <v>39</v>
      </c>
      <c r="B48" s="17" t="s">
        <v>120</v>
      </c>
      <c r="C48" s="17">
        <v>2003</v>
      </c>
      <c r="D48" s="17">
        <v>2003</v>
      </c>
      <c r="E48" s="17">
        <v>2003</v>
      </c>
      <c r="F48" s="17">
        <v>2</v>
      </c>
      <c r="G48" s="17" t="s">
        <v>85</v>
      </c>
      <c r="H48" s="17" t="s">
        <v>90</v>
      </c>
      <c r="I48" s="17" t="s">
        <v>91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41">
        <v>111.5</v>
      </c>
      <c r="AD48" s="5">
        <f t="shared" si="6"/>
        <v>0</v>
      </c>
      <c r="AE48" s="41">
        <f t="shared" si="7"/>
        <v>111.5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41">
        <v>116.41000366210937</v>
      </c>
      <c r="AZ48" s="5">
        <f t="shared" si="8"/>
        <v>0</v>
      </c>
      <c r="BA48" s="41">
        <f t="shared" si="9"/>
        <v>116.41000366210937</v>
      </c>
      <c r="BB48" s="41">
        <f t="shared" si="10"/>
        <v>111.5</v>
      </c>
      <c r="BC48" s="41">
        <f t="shared" si="11"/>
        <v>26.145492442505926</v>
      </c>
    </row>
    <row r="49" spans="1:55" ht="60">
      <c r="A49" s="5">
        <v>40</v>
      </c>
      <c r="B49" s="17" t="s">
        <v>284</v>
      </c>
      <c r="C49" s="17">
        <v>2003</v>
      </c>
      <c r="D49" s="17">
        <v>2003</v>
      </c>
      <c r="E49" s="17">
        <v>2003</v>
      </c>
      <c r="F49" s="17">
        <v>3</v>
      </c>
      <c r="G49" s="17" t="s">
        <v>25</v>
      </c>
      <c r="H49" s="17" t="s">
        <v>123</v>
      </c>
      <c r="I49" s="17" t="s">
        <v>116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2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</v>
      </c>
      <c r="AC49" s="41">
        <v>107.87999725341797</v>
      </c>
      <c r="AD49" s="5">
        <f t="shared" si="6"/>
        <v>4</v>
      </c>
      <c r="AE49" s="41">
        <f t="shared" si="7"/>
        <v>111.87999725341797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2</v>
      </c>
      <c r="AO49" s="5">
        <v>2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2</v>
      </c>
      <c r="AY49" s="41">
        <v>117.19999694824219</v>
      </c>
      <c r="AZ49" s="5">
        <f t="shared" si="8"/>
        <v>6</v>
      </c>
      <c r="BA49" s="41">
        <f t="shared" si="9"/>
        <v>123.19999694824219</v>
      </c>
      <c r="BB49" s="41">
        <f t="shared" si="10"/>
        <v>111.87999725341797</v>
      </c>
      <c r="BC49" s="41">
        <f t="shared" si="11"/>
        <v>26.575402224202865</v>
      </c>
    </row>
    <row r="50" spans="1:55" ht="90">
      <c r="A50" s="5">
        <v>41</v>
      </c>
      <c r="B50" s="17" t="s">
        <v>217</v>
      </c>
      <c r="C50" s="17">
        <v>2003</v>
      </c>
      <c r="D50" s="17">
        <v>2003</v>
      </c>
      <c r="E50" s="17">
        <v>2003</v>
      </c>
      <c r="F50" s="17">
        <v>1</v>
      </c>
      <c r="G50" s="17" t="s">
        <v>12</v>
      </c>
      <c r="H50" s="17" t="s">
        <v>13</v>
      </c>
      <c r="I50" s="17" t="s">
        <v>14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41">
        <v>110.76000213623047</v>
      </c>
      <c r="AD50" s="5">
        <f t="shared" si="6"/>
        <v>2</v>
      </c>
      <c r="AE50" s="41">
        <f t="shared" si="7"/>
        <v>112.76000213623047</v>
      </c>
      <c r="AF50" s="5">
        <v>0</v>
      </c>
      <c r="AG50" s="5">
        <v>0</v>
      </c>
      <c r="AH50" s="5">
        <v>0</v>
      </c>
      <c r="AI50" s="5">
        <v>0</v>
      </c>
      <c r="AJ50" s="5">
        <v>2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41">
        <v>113.20999908447266</v>
      </c>
      <c r="AZ50" s="5">
        <f t="shared" si="8"/>
        <v>2</v>
      </c>
      <c r="BA50" s="41">
        <f t="shared" si="9"/>
        <v>115.20999908447266</v>
      </c>
      <c r="BB50" s="41">
        <f t="shared" si="10"/>
        <v>112.76000213623047</v>
      </c>
      <c r="BC50" s="41">
        <f t="shared" si="11"/>
        <v>27.570995491415356</v>
      </c>
    </row>
    <row r="51" spans="1:55">
      <c r="A51" s="5">
        <v>42</v>
      </c>
      <c r="B51" s="17" t="s">
        <v>341</v>
      </c>
      <c r="C51" s="17">
        <v>2000</v>
      </c>
      <c r="D51" s="17">
        <v>2000</v>
      </c>
      <c r="E51" s="17">
        <v>2000</v>
      </c>
      <c r="F51" s="17">
        <v>1</v>
      </c>
      <c r="G51" s="17" t="s">
        <v>130</v>
      </c>
      <c r="H51" s="17" t="s">
        <v>131</v>
      </c>
      <c r="I51" s="17" t="s">
        <v>132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41">
        <v>112.77999877929687</v>
      </c>
      <c r="AD51" s="5">
        <f t="shared" si="6"/>
        <v>0</v>
      </c>
      <c r="AE51" s="41">
        <f t="shared" si="7"/>
        <v>112.77999877929687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41">
        <v>116.66999816894531</v>
      </c>
      <c r="AZ51" s="5">
        <f t="shared" si="8"/>
        <v>0</v>
      </c>
      <c r="BA51" s="41">
        <f t="shared" si="9"/>
        <v>116.66999816894531</v>
      </c>
      <c r="BB51" s="41">
        <f t="shared" si="10"/>
        <v>112.77999877929687</v>
      </c>
      <c r="BC51" s="41">
        <f t="shared" si="11"/>
        <v>27.593618687709604</v>
      </c>
    </row>
    <row r="52" spans="1:55" ht="45">
      <c r="A52" s="5">
        <v>43</v>
      </c>
      <c r="B52" s="17" t="s">
        <v>432</v>
      </c>
      <c r="C52" s="17">
        <v>2002</v>
      </c>
      <c r="D52" s="17">
        <v>2002</v>
      </c>
      <c r="E52" s="17">
        <v>2002</v>
      </c>
      <c r="F52" s="17">
        <v>2</v>
      </c>
      <c r="G52" s="17" t="s">
        <v>85</v>
      </c>
      <c r="H52" s="17" t="s">
        <v>90</v>
      </c>
      <c r="I52" s="17" t="s">
        <v>91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2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41">
        <v>110.90000152587891</v>
      </c>
      <c r="AD52" s="5">
        <f t="shared" si="6"/>
        <v>2</v>
      </c>
      <c r="AE52" s="41">
        <f t="shared" si="7"/>
        <v>112.90000152587891</v>
      </c>
      <c r="AF52" s="5">
        <v>0</v>
      </c>
      <c r="AG52" s="5">
        <v>0</v>
      </c>
      <c r="AH52" s="5">
        <v>0</v>
      </c>
      <c r="AI52" s="5">
        <v>0</v>
      </c>
      <c r="AJ52" s="5">
        <v>2</v>
      </c>
      <c r="AK52" s="5">
        <v>0</v>
      </c>
      <c r="AL52" s="5">
        <v>0</v>
      </c>
      <c r="AM52" s="5">
        <v>0</v>
      </c>
      <c r="AN52" s="5">
        <v>2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41">
        <v>117.09999847412109</v>
      </c>
      <c r="AZ52" s="5">
        <f t="shared" si="8"/>
        <v>4</v>
      </c>
      <c r="BA52" s="41">
        <f t="shared" si="9"/>
        <v>121.09999847412109</v>
      </c>
      <c r="BB52" s="41">
        <f t="shared" si="10"/>
        <v>112.90000152587891</v>
      </c>
      <c r="BC52" s="41">
        <f t="shared" si="11"/>
        <v>27.72938376001493</v>
      </c>
    </row>
    <row r="53" spans="1:55" ht="30">
      <c r="A53" s="5">
        <v>44</v>
      </c>
      <c r="B53" s="17" t="s">
        <v>350</v>
      </c>
      <c r="C53" s="17">
        <v>2003</v>
      </c>
      <c r="D53" s="17">
        <v>2003</v>
      </c>
      <c r="E53" s="17">
        <v>2003</v>
      </c>
      <c r="F53" s="17">
        <v>2</v>
      </c>
      <c r="G53" s="17" t="s">
        <v>50</v>
      </c>
      <c r="H53" s="17" t="s">
        <v>51</v>
      </c>
      <c r="I53" s="17" t="s">
        <v>351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2</v>
      </c>
      <c r="AA53" s="5">
        <v>0</v>
      </c>
      <c r="AB53" s="5">
        <v>0</v>
      </c>
      <c r="AC53" s="41">
        <v>114.48999786376953</v>
      </c>
      <c r="AD53" s="5">
        <f t="shared" si="6"/>
        <v>6</v>
      </c>
      <c r="AE53" s="41">
        <f t="shared" si="7"/>
        <v>120.48999786376953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2</v>
      </c>
      <c r="AO53" s="5">
        <v>2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2</v>
      </c>
      <c r="AY53" s="41">
        <v>106.98999786376953</v>
      </c>
      <c r="AZ53" s="5">
        <f t="shared" si="8"/>
        <v>6</v>
      </c>
      <c r="BA53" s="41">
        <f t="shared" si="9"/>
        <v>112.98999786376953</v>
      </c>
      <c r="BB53" s="41">
        <f t="shared" si="10"/>
        <v>112.98999786376953</v>
      </c>
      <c r="BC53" s="41">
        <f t="shared" si="11"/>
        <v>27.831201090608964</v>
      </c>
    </row>
    <row r="54" spans="1:55" ht="30">
      <c r="A54" s="5">
        <v>45</v>
      </c>
      <c r="B54" s="17" t="s">
        <v>44</v>
      </c>
      <c r="C54" s="17">
        <v>2002</v>
      </c>
      <c r="D54" s="17">
        <v>2002</v>
      </c>
      <c r="E54" s="17">
        <v>2002</v>
      </c>
      <c r="F54" s="17">
        <v>2</v>
      </c>
      <c r="G54" s="17" t="s">
        <v>45</v>
      </c>
      <c r="H54" s="17" t="s">
        <v>46</v>
      </c>
      <c r="I54" s="17" t="s">
        <v>47</v>
      </c>
      <c r="J54" s="5">
        <v>0</v>
      </c>
      <c r="K54" s="5">
        <v>0</v>
      </c>
      <c r="L54" s="5">
        <v>0</v>
      </c>
      <c r="M54" s="5">
        <v>50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2</v>
      </c>
      <c r="V54" s="5">
        <v>2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41">
        <v>113.16999816894531</v>
      </c>
      <c r="AD54" s="5">
        <f t="shared" si="6"/>
        <v>56</v>
      </c>
      <c r="AE54" s="41">
        <f t="shared" si="7"/>
        <v>169.16999816894531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2</v>
      </c>
      <c r="AW54" s="5">
        <v>0</v>
      </c>
      <c r="AX54" s="5">
        <v>0</v>
      </c>
      <c r="AY54" s="41">
        <v>111.54000091552734</v>
      </c>
      <c r="AZ54" s="5">
        <f t="shared" si="8"/>
        <v>2</v>
      </c>
      <c r="BA54" s="41">
        <f t="shared" si="9"/>
        <v>113.54000091552734</v>
      </c>
      <c r="BB54" s="41">
        <f t="shared" si="10"/>
        <v>113.54000091552734</v>
      </c>
      <c r="BC54" s="41">
        <f t="shared" si="11"/>
        <v>28.453446882616774</v>
      </c>
    </row>
    <row r="55" spans="1:55" ht="60">
      <c r="A55" s="5">
        <v>46</v>
      </c>
      <c r="B55" s="17" t="s">
        <v>17</v>
      </c>
      <c r="C55" s="17">
        <v>2000</v>
      </c>
      <c r="D55" s="17">
        <v>2000</v>
      </c>
      <c r="E55" s="17">
        <v>2000</v>
      </c>
      <c r="F55" s="17" t="s">
        <v>18</v>
      </c>
      <c r="G55" s="17" t="s">
        <v>19</v>
      </c>
      <c r="H55" s="17" t="s">
        <v>20</v>
      </c>
      <c r="I55" s="17" t="s">
        <v>21</v>
      </c>
      <c r="J55" s="5">
        <v>0</v>
      </c>
      <c r="K55" s="5">
        <v>2</v>
      </c>
      <c r="L55" s="5">
        <v>0</v>
      </c>
      <c r="M55" s="5">
        <v>2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2</v>
      </c>
      <c r="AC55" s="41">
        <v>107.77999877929687</v>
      </c>
      <c r="AD55" s="5">
        <f t="shared" si="6"/>
        <v>6</v>
      </c>
      <c r="AE55" s="41">
        <f t="shared" si="7"/>
        <v>113.77999877929687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2</v>
      </c>
      <c r="AO55" s="5">
        <v>2</v>
      </c>
      <c r="AP55" s="5">
        <v>0</v>
      </c>
      <c r="AQ55" s="5">
        <v>0</v>
      </c>
      <c r="AR55" s="5">
        <v>2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2</v>
      </c>
      <c r="AY55" s="41">
        <v>107.44999694824219</v>
      </c>
      <c r="AZ55" s="5">
        <f t="shared" si="8"/>
        <v>8</v>
      </c>
      <c r="BA55" s="41">
        <f t="shared" si="9"/>
        <v>115.44999694824219</v>
      </c>
      <c r="BB55" s="41">
        <f t="shared" si="10"/>
        <v>113.77999877929687</v>
      </c>
      <c r="BC55" s="41">
        <f t="shared" si="11"/>
        <v>28.724968395714146</v>
      </c>
    </row>
    <row r="56" spans="1:55">
      <c r="A56" s="5">
        <v>47</v>
      </c>
      <c r="B56" s="17" t="s">
        <v>437</v>
      </c>
      <c r="C56" s="17">
        <v>2002</v>
      </c>
      <c r="D56" s="17">
        <v>2002</v>
      </c>
      <c r="E56" s="17">
        <v>2002</v>
      </c>
      <c r="F56" s="17">
        <v>1</v>
      </c>
      <c r="G56" s="17" t="s">
        <v>130</v>
      </c>
      <c r="H56" s="17" t="s">
        <v>131</v>
      </c>
      <c r="I56" s="17" t="s">
        <v>132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2</v>
      </c>
      <c r="AA56" s="5">
        <v>0</v>
      </c>
      <c r="AB56" s="5">
        <v>2</v>
      </c>
      <c r="AC56" s="41">
        <v>122.70999908447266</v>
      </c>
      <c r="AD56" s="5">
        <f t="shared" si="6"/>
        <v>4</v>
      </c>
      <c r="AE56" s="41">
        <f t="shared" si="7"/>
        <v>126.70999908447266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2</v>
      </c>
      <c r="AO56" s="5">
        <v>0</v>
      </c>
      <c r="AP56" s="5">
        <v>0</v>
      </c>
      <c r="AQ56" s="5">
        <v>2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41">
        <v>110.16000366210937</v>
      </c>
      <c r="AZ56" s="5">
        <f t="shared" si="8"/>
        <v>4</v>
      </c>
      <c r="BA56" s="41">
        <f t="shared" si="9"/>
        <v>114.16000366210937</v>
      </c>
      <c r="BB56" s="41">
        <f t="shared" si="10"/>
        <v>114.16000366210937</v>
      </c>
      <c r="BC56" s="41">
        <f t="shared" si="11"/>
        <v>29.154886808924363</v>
      </c>
    </row>
    <row r="57" spans="1:55" ht="90">
      <c r="A57" s="5">
        <v>48</v>
      </c>
      <c r="B57" s="17" t="s">
        <v>255</v>
      </c>
      <c r="C57" s="17">
        <v>2001</v>
      </c>
      <c r="D57" s="17">
        <v>2001</v>
      </c>
      <c r="E57" s="17">
        <v>2001</v>
      </c>
      <c r="F57" s="17">
        <v>2</v>
      </c>
      <c r="G57" s="17" t="s">
        <v>19</v>
      </c>
      <c r="H57" s="17" t="s">
        <v>151</v>
      </c>
      <c r="I57" s="17" t="s">
        <v>152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41">
        <v>129.82000732421875</v>
      </c>
      <c r="AD57" s="5">
        <f t="shared" si="6"/>
        <v>2</v>
      </c>
      <c r="AE57" s="41">
        <f t="shared" si="7"/>
        <v>131.82000732421875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2</v>
      </c>
      <c r="AO57" s="5">
        <v>0</v>
      </c>
      <c r="AP57" s="5">
        <v>0</v>
      </c>
      <c r="AQ57" s="5">
        <v>0</v>
      </c>
      <c r="AR57" s="5">
        <v>2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41">
        <v>111.73999786376953</v>
      </c>
      <c r="AZ57" s="5">
        <f t="shared" si="8"/>
        <v>4</v>
      </c>
      <c r="BA57" s="41">
        <f t="shared" si="9"/>
        <v>115.73999786376953</v>
      </c>
      <c r="BB57" s="41">
        <f t="shared" si="10"/>
        <v>115.73999786376953</v>
      </c>
      <c r="BC57" s="41">
        <f t="shared" si="11"/>
        <v>30.942412787621443</v>
      </c>
    </row>
    <row r="58" spans="1:55" ht="75">
      <c r="A58" s="5">
        <v>49</v>
      </c>
      <c r="B58" s="17" t="s">
        <v>402</v>
      </c>
      <c r="C58" s="17">
        <v>2003</v>
      </c>
      <c r="D58" s="17">
        <v>2003</v>
      </c>
      <c r="E58" s="17">
        <v>2003</v>
      </c>
      <c r="F58" s="17">
        <v>2</v>
      </c>
      <c r="G58" s="17" t="s">
        <v>36</v>
      </c>
      <c r="H58" s="17" t="s">
        <v>37</v>
      </c>
      <c r="I58" s="17" t="s">
        <v>390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</v>
      </c>
      <c r="Y58" s="5">
        <v>0</v>
      </c>
      <c r="Z58" s="5">
        <v>2</v>
      </c>
      <c r="AA58" s="5">
        <v>0</v>
      </c>
      <c r="AB58" s="5">
        <v>0</v>
      </c>
      <c r="AC58" s="41">
        <v>111.88999938964844</v>
      </c>
      <c r="AD58" s="5">
        <f t="shared" si="6"/>
        <v>4</v>
      </c>
      <c r="AE58" s="41">
        <f t="shared" si="7"/>
        <v>115.88999938964844</v>
      </c>
      <c r="AF58" s="5">
        <v>0</v>
      </c>
      <c r="AG58" s="5">
        <v>0</v>
      </c>
      <c r="AH58" s="5">
        <v>0</v>
      </c>
      <c r="AI58" s="5">
        <v>2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2</v>
      </c>
      <c r="AY58" s="41">
        <v>112.19999694824219</v>
      </c>
      <c r="AZ58" s="5">
        <f t="shared" si="8"/>
        <v>4</v>
      </c>
      <c r="BA58" s="41">
        <f t="shared" si="9"/>
        <v>116.19999694824219</v>
      </c>
      <c r="BB58" s="41">
        <f t="shared" si="10"/>
        <v>115.88999938964844</v>
      </c>
      <c r="BC58" s="41">
        <f t="shared" si="11"/>
        <v>31.112116970124781</v>
      </c>
    </row>
    <row r="59" spans="1:55" ht="75">
      <c r="A59" s="5">
        <v>50</v>
      </c>
      <c r="B59" s="17" t="s">
        <v>111</v>
      </c>
      <c r="C59" s="17">
        <v>2002</v>
      </c>
      <c r="D59" s="17">
        <v>2002</v>
      </c>
      <c r="E59" s="17">
        <v>2002</v>
      </c>
      <c r="F59" s="17">
        <v>3</v>
      </c>
      <c r="G59" s="17" t="s">
        <v>36</v>
      </c>
      <c r="H59" s="17" t="s">
        <v>37</v>
      </c>
      <c r="I59" s="17" t="s">
        <v>112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41">
        <v>112</v>
      </c>
      <c r="AD59" s="5">
        <f t="shared" si="6"/>
        <v>4</v>
      </c>
      <c r="AE59" s="41">
        <f t="shared" si="7"/>
        <v>116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2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41">
        <v>115.68000030517578</v>
      </c>
      <c r="AZ59" s="5">
        <f t="shared" si="8"/>
        <v>2</v>
      </c>
      <c r="BA59" s="41">
        <f t="shared" si="9"/>
        <v>117.68000030517578</v>
      </c>
      <c r="BB59" s="41">
        <f t="shared" si="10"/>
        <v>116</v>
      </c>
      <c r="BC59" s="41">
        <f t="shared" si="11"/>
        <v>31.236566128526338</v>
      </c>
    </row>
    <row r="60" spans="1:55" ht="45">
      <c r="A60" s="5">
        <v>51</v>
      </c>
      <c r="B60" s="17" t="s">
        <v>196</v>
      </c>
      <c r="C60" s="17">
        <v>2000</v>
      </c>
      <c r="D60" s="17">
        <v>2000</v>
      </c>
      <c r="E60" s="17">
        <v>2000</v>
      </c>
      <c r="F60" s="17">
        <v>2</v>
      </c>
      <c r="G60" s="17" t="s">
        <v>192</v>
      </c>
      <c r="H60" s="17" t="s">
        <v>197</v>
      </c>
      <c r="I60" s="17" t="s">
        <v>194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41">
        <v>116.05999755859375</v>
      </c>
      <c r="AD60" s="5">
        <f t="shared" si="6"/>
        <v>0</v>
      </c>
      <c r="AE60" s="41">
        <f t="shared" si="7"/>
        <v>116.05999755859375</v>
      </c>
      <c r="AF60" s="5">
        <v>0</v>
      </c>
      <c r="AG60" s="5">
        <v>0</v>
      </c>
      <c r="AH60" s="5">
        <v>0</v>
      </c>
      <c r="AI60" s="5">
        <v>2</v>
      </c>
      <c r="AJ60" s="5">
        <v>0</v>
      </c>
      <c r="AK60" s="5">
        <v>0</v>
      </c>
      <c r="AL60" s="5">
        <v>0</v>
      </c>
      <c r="AM60" s="5">
        <v>0</v>
      </c>
      <c r="AN60" s="5">
        <v>2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2</v>
      </c>
      <c r="AV60" s="5">
        <v>0</v>
      </c>
      <c r="AW60" s="5">
        <v>0</v>
      </c>
      <c r="AX60" s="5">
        <v>0</v>
      </c>
      <c r="AY60" s="41">
        <v>115.66000366210937</v>
      </c>
      <c r="AZ60" s="5">
        <f t="shared" si="8"/>
        <v>6</v>
      </c>
      <c r="BA60" s="41">
        <f t="shared" si="9"/>
        <v>121.66000366210937</v>
      </c>
      <c r="BB60" s="41">
        <f t="shared" si="10"/>
        <v>116.05999755859375</v>
      </c>
      <c r="BC60" s="41">
        <f t="shared" si="11"/>
        <v>31.304444348922367</v>
      </c>
    </row>
    <row r="61" spans="1:55" ht="30">
      <c r="A61" s="5">
        <v>52</v>
      </c>
      <c r="B61" s="17" t="s">
        <v>134</v>
      </c>
      <c r="C61" s="17">
        <v>2002</v>
      </c>
      <c r="D61" s="17">
        <v>2002</v>
      </c>
      <c r="E61" s="17">
        <v>2002</v>
      </c>
      <c r="F61" s="17">
        <v>2</v>
      </c>
      <c r="G61" s="17" t="s">
        <v>67</v>
      </c>
      <c r="H61" s="17" t="s">
        <v>68</v>
      </c>
      <c r="I61" s="17" t="s">
        <v>62</v>
      </c>
      <c r="J61" s="5">
        <v>0</v>
      </c>
      <c r="K61" s="5">
        <v>2</v>
      </c>
      <c r="L61" s="5">
        <v>0</v>
      </c>
      <c r="M61" s="5">
        <v>2</v>
      </c>
      <c r="N61" s="5">
        <v>0</v>
      </c>
      <c r="O61" s="5">
        <v>0</v>
      </c>
      <c r="P61" s="5">
        <v>0</v>
      </c>
      <c r="Q61" s="5">
        <v>0</v>
      </c>
      <c r="R61" s="5">
        <v>2</v>
      </c>
      <c r="S61" s="5">
        <v>0</v>
      </c>
      <c r="T61" s="5">
        <v>0</v>
      </c>
      <c r="U61" s="5">
        <v>0</v>
      </c>
      <c r="V61" s="5">
        <v>2</v>
      </c>
      <c r="W61" s="5">
        <v>2</v>
      </c>
      <c r="X61" s="5">
        <v>2</v>
      </c>
      <c r="Y61" s="5">
        <v>0</v>
      </c>
      <c r="Z61" s="5">
        <v>0</v>
      </c>
      <c r="AA61" s="5">
        <v>0</v>
      </c>
      <c r="AB61" s="5">
        <v>2</v>
      </c>
      <c r="AC61" s="41">
        <v>144.49000549316406</v>
      </c>
      <c r="AD61" s="5">
        <f t="shared" si="6"/>
        <v>14</v>
      </c>
      <c r="AE61" s="41">
        <f t="shared" si="7"/>
        <v>158.49000549316406</v>
      </c>
      <c r="AF61" s="5">
        <v>0</v>
      </c>
      <c r="AG61" s="5">
        <v>2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2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2</v>
      </c>
      <c r="AW61" s="5">
        <v>0</v>
      </c>
      <c r="AX61" s="5">
        <v>0</v>
      </c>
      <c r="AY61" s="41">
        <v>110.16000366210937</v>
      </c>
      <c r="AZ61" s="5">
        <f t="shared" si="8"/>
        <v>6</v>
      </c>
      <c r="BA61" s="41">
        <f t="shared" si="9"/>
        <v>116.16000366210937</v>
      </c>
      <c r="BB61" s="41">
        <f t="shared" si="10"/>
        <v>116.16000366210937</v>
      </c>
      <c r="BC61" s="41">
        <f t="shared" si="11"/>
        <v>31.417586224933437</v>
      </c>
    </row>
    <row r="62" spans="1:55" ht="45">
      <c r="A62" s="5">
        <v>53</v>
      </c>
      <c r="B62" s="17" t="s">
        <v>461</v>
      </c>
      <c r="C62" s="17">
        <v>2001</v>
      </c>
      <c r="D62" s="17">
        <v>2001</v>
      </c>
      <c r="E62" s="17">
        <v>2001</v>
      </c>
      <c r="F62" s="17">
        <v>1</v>
      </c>
      <c r="G62" s="17" t="s">
        <v>55</v>
      </c>
      <c r="H62" s="17" t="s">
        <v>76</v>
      </c>
      <c r="I62" s="17" t="s">
        <v>77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2</v>
      </c>
      <c r="S62" s="5">
        <v>0</v>
      </c>
      <c r="T62" s="5">
        <v>0</v>
      </c>
      <c r="U62" s="5">
        <v>0</v>
      </c>
      <c r="V62" s="5">
        <v>2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2</v>
      </c>
      <c r="AC62" s="41">
        <v>110.23000335693359</v>
      </c>
      <c r="AD62" s="5">
        <f t="shared" si="6"/>
        <v>6</v>
      </c>
      <c r="AE62" s="41">
        <f t="shared" si="7"/>
        <v>116.23000335693359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2</v>
      </c>
      <c r="AQ62" s="5">
        <v>0</v>
      </c>
      <c r="AR62" s="5">
        <v>0</v>
      </c>
      <c r="AS62" s="5">
        <v>2</v>
      </c>
      <c r="AT62" s="5">
        <v>0</v>
      </c>
      <c r="AU62" s="5">
        <v>0</v>
      </c>
      <c r="AV62" s="5">
        <v>0</v>
      </c>
      <c r="AW62" s="5">
        <v>0</v>
      </c>
      <c r="AX62" s="5">
        <v>2</v>
      </c>
      <c r="AY62" s="41">
        <v>112.23000335693359</v>
      </c>
      <c r="AZ62" s="5">
        <f t="shared" si="8"/>
        <v>6</v>
      </c>
      <c r="BA62" s="41">
        <f t="shared" si="9"/>
        <v>118.23000335693359</v>
      </c>
      <c r="BB62" s="41">
        <f t="shared" si="10"/>
        <v>116.23000335693359</v>
      </c>
      <c r="BC62" s="41">
        <f t="shared" si="11"/>
        <v>31.496780359233224</v>
      </c>
    </row>
    <row r="63" spans="1:55" ht="60">
      <c r="A63" s="5">
        <v>54</v>
      </c>
      <c r="B63" s="17" t="s">
        <v>144</v>
      </c>
      <c r="C63" s="17">
        <v>2001</v>
      </c>
      <c r="D63" s="17">
        <v>2001</v>
      </c>
      <c r="E63" s="17">
        <v>2001</v>
      </c>
      <c r="F63" s="17">
        <v>1</v>
      </c>
      <c r="G63" s="17" t="s">
        <v>25</v>
      </c>
      <c r="H63" s="17" t="s">
        <v>145</v>
      </c>
      <c r="I63" s="17" t="s">
        <v>146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41">
        <v>114.52999877929687</v>
      </c>
      <c r="AD63" s="5">
        <f t="shared" si="6"/>
        <v>2</v>
      </c>
      <c r="AE63" s="41">
        <f t="shared" si="7"/>
        <v>116.52999877929687</v>
      </c>
      <c r="AF63" s="5">
        <v>0</v>
      </c>
      <c r="AG63" s="5">
        <v>0</v>
      </c>
      <c r="AH63" s="5">
        <v>0</v>
      </c>
      <c r="AI63" s="5">
        <v>0</v>
      </c>
      <c r="AJ63" s="5">
        <v>2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41">
        <v>122.81999969482422</v>
      </c>
      <c r="AZ63" s="5">
        <f t="shared" si="8"/>
        <v>2</v>
      </c>
      <c r="BA63" s="41">
        <f t="shared" si="9"/>
        <v>124.81999969482422</v>
      </c>
      <c r="BB63" s="41">
        <f t="shared" si="10"/>
        <v>116.52999877929687</v>
      </c>
      <c r="BC63" s="41">
        <f t="shared" si="11"/>
        <v>31.836180092726618</v>
      </c>
    </row>
    <row r="64" spans="1:55" ht="45">
      <c r="A64" s="5">
        <v>55</v>
      </c>
      <c r="B64" s="17" t="s">
        <v>148</v>
      </c>
      <c r="C64" s="17">
        <v>2000</v>
      </c>
      <c r="D64" s="17">
        <v>2000</v>
      </c>
      <c r="E64" s="17">
        <v>2000</v>
      </c>
      <c r="F64" s="17">
        <v>1</v>
      </c>
      <c r="G64" s="17" t="s">
        <v>85</v>
      </c>
      <c r="H64" s="17" t="s">
        <v>90</v>
      </c>
      <c r="I64" s="17" t="s">
        <v>91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</v>
      </c>
      <c r="AA64" s="5">
        <v>0</v>
      </c>
      <c r="AB64" s="5">
        <v>0</v>
      </c>
      <c r="AC64" s="41">
        <v>113.01000213623047</v>
      </c>
      <c r="AD64" s="5">
        <f t="shared" si="6"/>
        <v>4</v>
      </c>
      <c r="AE64" s="41">
        <f t="shared" si="7"/>
        <v>117.01000213623047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2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41">
        <v>115.45999908447266</v>
      </c>
      <c r="AZ64" s="5">
        <f t="shared" si="8"/>
        <v>2</v>
      </c>
      <c r="BA64" s="41">
        <f t="shared" si="9"/>
        <v>117.45999908447266</v>
      </c>
      <c r="BB64" s="41">
        <f t="shared" si="10"/>
        <v>117.01000213623047</v>
      </c>
      <c r="BC64" s="41">
        <f t="shared" si="11"/>
        <v>32.379231750434641</v>
      </c>
    </row>
    <row r="65" spans="1:55" ht="60">
      <c r="A65" s="5">
        <v>56</v>
      </c>
      <c r="B65" s="17" t="s">
        <v>245</v>
      </c>
      <c r="C65" s="17">
        <v>2003</v>
      </c>
      <c r="D65" s="17">
        <v>2003</v>
      </c>
      <c r="E65" s="17">
        <v>2003</v>
      </c>
      <c r="F65" s="17">
        <v>3</v>
      </c>
      <c r="G65" s="17" t="s">
        <v>105</v>
      </c>
      <c r="H65" s="17" t="s">
        <v>106</v>
      </c>
      <c r="I65" s="17" t="s">
        <v>544</v>
      </c>
      <c r="J65" s="5">
        <v>2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0</v>
      </c>
      <c r="T65" s="5">
        <v>0</v>
      </c>
      <c r="U65" s="5">
        <v>2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41">
        <v>112.88999938964844</v>
      </c>
      <c r="AD65" s="5">
        <f t="shared" si="6"/>
        <v>6</v>
      </c>
      <c r="AE65" s="41">
        <f t="shared" si="7"/>
        <v>118.88999938964844</v>
      </c>
      <c r="AF65" s="5">
        <v>0</v>
      </c>
      <c r="AG65" s="5">
        <v>0</v>
      </c>
      <c r="AH65" s="5">
        <v>0</v>
      </c>
      <c r="AI65" s="5">
        <v>0</v>
      </c>
      <c r="AJ65" s="5">
        <v>2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2</v>
      </c>
      <c r="AU65" s="5">
        <v>0</v>
      </c>
      <c r="AV65" s="5">
        <v>0</v>
      </c>
      <c r="AW65" s="5">
        <v>0</v>
      </c>
      <c r="AX65" s="5">
        <v>0</v>
      </c>
      <c r="AY65" s="41">
        <v>118.56999969482422</v>
      </c>
      <c r="AZ65" s="5">
        <f t="shared" si="8"/>
        <v>4</v>
      </c>
      <c r="BA65" s="41">
        <f t="shared" si="9"/>
        <v>122.56999969482422</v>
      </c>
      <c r="BB65" s="41">
        <f t="shared" si="10"/>
        <v>118.88999938964844</v>
      </c>
      <c r="BC65" s="41">
        <f t="shared" si="11"/>
        <v>34.506166094138393</v>
      </c>
    </row>
    <row r="66" spans="1:55" ht="30">
      <c r="A66" s="5">
        <v>57</v>
      </c>
      <c r="B66" s="17" t="s">
        <v>233</v>
      </c>
      <c r="C66" s="17">
        <v>2002</v>
      </c>
      <c r="D66" s="17">
        <v>2002</v>
      </c>
      <c r="E66" s="17">
        <v>2002</v>
      </c>
      <c r="F66" s="17">
        <v>3</v>
      </c>
      <c r="G66" s="17" t="s">
        <v>234</v>
      </c>
      <c r="H66" s="17" t="s">
        <v>235</v>
      </c>
      <c r="I66" s="17" t="s">
        <v>236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2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</v>
      </c>
      <c r="AC66" s="41">
        <v>115.69000244140625</v>
      </c>
      <c r="AD66" s="5">
        <f t="shared" si="6"/>
        <v>4</v>
      </c>
      <c r="AE66" s="41">
        <f t="shared" si="7"/>
        <v>119.69000244140625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2</v>
      </c>
      <c r="AO66" s="5">
        <v>0</v>
      </c>
      <c r="AP66" s="5">
        <v>2</v>
      </c>
      <c r="AQ66" s="5">
        <v>50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41">
        <v>114.5</v>
      </c>
      <c r="AZ66" s="5">
        <f t="shared" si="8"/>
        <v>54</v>
      </c>
      <c r="BA66" s="41">
        <f t="shared" si="9"/>
        <v>168.5</v>
      </c>
      <c r="BB66" s="41">
        <f t="shared" si="10"/>
        <v>119.69000244140625</v>
      </c>
      <c r="BC66" s="41">
        <f t="shared" si="11"/>
        <v>35.41124931314733</v>
      </c>
    </row>
    <row r="67" spans="1:55" ht="90">
      <c r="A67" s="5">
        <v>58</v>
      </c>
      <c r="B67" s="17" t="s">
        <v>163</v>
      </c>
      <c r="C67" s="17">
        <v>2002</v>
      </c>
      <c r="D67" s="17">
        <v>2002</v>
      </c>
      <c r="E67" s="17">
        <v>2002</v>
      </c>
      <c r="F67" s="17">
        <v>3</v>
      </c>
      <c r="G67" s="17" t="s">
        <v>19</v>
      </c>
      <c r="H67" s="17" t="s">
        <v>151</v>
      </c>
      <c r="I67" s="17" t="s">
        <v>152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41">
        <v>124.05999755859375</v>
      </c>
      <c r="AD67" s="5">
        <f t="shared" si="6"/>
        <v>2</v>
      </c>
      <c r="AE67" s="41">
        <f t="shared" si="7"/>
        <v>126.05999755859375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41">
        <v>120.63999938964844</v>
      </c>
      <c r="AZ67" s="5">
        <f t="shared" si="8"/>
        <v>0</v>
      </c>
      <c r="BA67" s="41">
        <f t="shared" si="9"/>
        <v>120.63999938964844</v>
      </c>
      <c r="BB67" s="41">
        <f t="shared" si="10"/>
        <v>120.63999938964844</v>
      </c>
      <c r="BC67" s="41">
        <f t="shared" si="11"/>
        <v>36.48602808314633</v>
      </c>
    </row>
    <row r="68" spans="1:55" ht="30">
      <c r="A68" s="5">
        <v>59</v>
      </c>
      <c r="B68" s="17" t="s">
        <v>445</v>
      </c>
      <c r="C68" s="17">
        <v>2002</v>
      </c>
      <c r="D68" s="17">
        <v>2002</v>
      </c>
      <c r="E68" s="17">
        <v>2002</v>
      </c>
      <c r="F68" s="17">
        <v>2</v>
      </c>
      <c r="G68" s="17" t="s">
        <v>50</v>
      </c>
      <c r="H68" s="17" t="s">
        <v>51</v>
      </c>
      <c r="I68" s="17" t="s">
        <v>351</v>
      </c>
      <c r="J68" s="5">
        <v>0</v>
      </c>
      <c r="K68" s="5">
        <v>2</v>
      </c>
      <c r="L68" s="5">
        <v>0</v>
      </c>
      <c r="M68" s="5">
        <v>0</v>
      </c>
      <c r="N68" s="5">
        <v>2</v>
      </c>
      <c r="O68" s="5">
        <v>0</v>
      </c>
      <c r="P68" s="5">
        <v>0</v>
      </c>
      <c r="Q68" s="5">
        <v>0</v>
      </c>
      <c r="R68" s="5">
        <v>2</v>
      </c>
      <c r="S68" s="5">
        <v>2</v>
      </c>
      <c r="T68" s="5">
        <v>2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41">
        <v>117.55999755859375</v>
      </c>
      <c r="AD68" s="5">
        <f t="shared" si="6"/>
        <v>10</v>
      </c>
      <c r="AE68" s="41">
        <f t="shared" si="7"/>
        <v>127.55999755859375</v>
      </c>
      <c r="AF68" s="5">
        <v>0</v>
      </c>
      <c r="AG68" s="5">
        <v>0</v>
      </c>
      <c r="AH68" s="5">
        <v>0</v>
      </c>
      <c r="AI68" s="5">
        <v>2</v>
      </c>
      <c r="AJ68" s="5">
        <v>0</v>
      </c>
      <c r="AK68" s="5">
        <v>0</v>
      </c>
      <c r="AL68" s="5">
        <v>0</v>
      </c>
      <c r="AM68" s="5">
        <v>0</v>
      </c>
      <c r="AN68" s="5">
        <v>2</v>
      </c>
      <c r="AO68" s="5">
        <v>0</v>
      </c>
      <c r="AP68" s="5">
        <v>0</v>
      </c>
      <c r="AQ68" s="5">
        <v>0</v>
      </c>
      <c r="AR68" s="5">
        <v>0</v>
      </c>
      <c r="AS68" s="5">
        <v>2</v>
      </c>
      <c r="AT68" s="5">
        <v>0</v>
      </c>
      <c r="AU68" s="5">
        <v>0</v>
      </c>
      <c r="AV68" s="5">
        <v>2</v>
      </c>
      <c r="AW68" s="5">
        <v>0</v>
      </c>
      <c r="AX68" s="5">
        <v>2</v>
      </c>
      <c r="AY68" s="41">
        <v>111.45999908447266</v>
      </c>
      <c r="AZ68" s="5">
        <f t="shared" si="8"/>
        <v>10</v>
      </c>
      <c r="BA68" s="41">
        <f t="shared" si="9"/>
        <v>121.45999908447266</v>
      </c>
      <c r="BB68" s="41">
        <f t="shared" si="10"/>
        <v>121.45999908447266</v>
      </c>
      <c r="BC68" s="41">
        <f t="shared" si="11"/>
        <v>37.413734498449521</v>
      </c>
    </row>
    <row r="69" spans="1:55" ht="60">
      <c r="A69" s="5">
        <v>60</v>
      </c>
      <c r="B69" s="17" t="s">
        <v>479</v>
      </c>
      <c r="C69" s="17">
        <v>2001</v>
      </c>
      <c r="D69" s="17">
        <v>2001</v>
      </c>
      <c r="E69" s="17">
        <v>2001</v>
      </c>
      <c r="F69" s="17">
        <v>2</v>
      </c>
      <c r="G69" s="17" t="s">
        <v>19</v>
      </c>
      <c r="H69" s="17" t="s">
        <v>200</v>
      </c>
      <c r="I69" s="17" t="s">
        <v>480</v>
      </c>
      <c r="J69" s="5">
        <v>0</v>
      </c>
      <c r="K69" s="5">
        <v>0</v>
      </c>
      <c r="L69" s="5">
        <v>0</v>
      </c>
      <c r="M69" s="5">
        <v>50</v>
      </c>
      <c r="N69" s="5">
        <v>0</v>
      </c>
      <c r="O69" s="5">
        <v>2</v>
      </c>
      <c r="P69" s="5">
        <v>0</v>
      </c>
      <c r="Q69" s="5">
        <v>0</v>
      </c>
      <c r="R69" s="5">
        <v>2</v>
      </c>
      <c r="S69" s="5">
        <v>2</v>
      </c>
      <c r="T69" s="5">
        <v>0</v>
      </c>
      <c r="U69" s="5">
        <v>2</v>
      </c>
      <c r="V69" s="5">
        <v>0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5">
        <v>2</v>
      </c>
      <c r="AC69" s="41">
        <v>139.77999877929687</v>
      </c>
      <c r="AD69" s="5">
        <f t="shared" si="6"/>
        <v>62</v>
      </c>
      <c r="AE69" s="41">
        <f t="shared" si="7"/>
        <v>201.77999877929687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2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2</v>
      </c>
      <c r="AV69" s="5">
        <v>0</v>
      </c>
      <c r="AW69" s="5">
        <v>0</v>
      </c>
      <c r="AX69" s="5">
        <v>0</v>
      </c>
      <c r="AY69" s="41">
        <v>117.45999908447266</v>
      </c>
      <c r="AZ69" s="5">
        <f t="shared" si="8"/>
        <v>4</v>
      </c>
      <c r="BA69" s="41">
        <f t="shared" si="9"/>
        <v>121.45999908447266</v>
      </c>
      <c r="BB69" s="41">
        <f t="shared" si="10"/>
        <v>121.45999908447266</v>
      </c>
      <c r="BC69" s="41">
        <f t="shared" si="11"/>
        <v>37.413734498449521</v>
      </c>
    </row>
    <row r="70" spans="1:55" ht="30">
      <c r="A70" s="5">
        <v>61</v>
      </c>
      <c r="B70" s="17" t="s">
        <v>66</v>
      </c>
      <c r="C70" s="17">
        <v>2002</v>
      </c>
      <c r="D70" s="17">
        <v>2002</v>
      </c>
      <c r="E70" s="17">
        <v>2002</v>
      </c>
      <c r="F70" s="17">
        <v>2</v>
      </c>
      <c r="G70" s="17" t="s">
        <v>67</v>
      </c>
      <c r="H70" s="17" t="s">
        <v>68</v>
      </c>
      <c r="I70" s="17" t="s">
        <v>62</v>
      </c>
      <c r="J70" s="5">
        <v>0</v>
      </c>
      <c r="K70" s="5">
        <v>0</v>
      </c>
      <c r="L70" s="5">
        <v>0</v>
      </c>
      <c r="M70" s="5">
        <v>2</v>
      </c>
      <c r="N70" s="5">
        <v>0</v>
      </c>
      <c r="O70" s="5">
        <v>0</v>
      </c>
      <c r="P70" s="5">
        <v>2</v>
      </c>
      <c r="Q70" s="5">
        <v>0</v>
      </c>
      <c r="R70" s="5">
        <v>0</v>
      </c>
      <c r="S70" s="5">
        <v>0</v>
      </c>
      <c r="T70" s="5">
        <v>0</v>
      </c>
      <c r="U70" s="5">
        <v>2</v>
      </c>
      <c r="V70" s="5">
        <v>0</v>
      </c>
      <c r="W70" s="5">
        <v>0</v>
      </c>
      <c r="X70" s="5">
        <v>0</v>
      </c>
      <c r="Y70" s="5">
        <v>2</v>
      </c>
      <c r="Z70" s="5">
        <v>2</v>
      </c>
      <c r="AA70" s="5">
        <v>0</v>
      </c>
      <c r="AB70" s="5">
        <v>2</v>
      </c>
      <c r="AC70" s="41">
        <v>119.37999725341797</v>
      </c>
      <c r="AD70" s="5">
        <f t="shared" si="6"/>
        <v>12</v>
      </c>
      <c r="AE70" s="41">
        <f t="shared" si="7"/>
        <v>131.37999725341797</v>
      </c>
      <c r="AF70" s="5">
        <v>0</v>
      </c>
      <c r="AG70" s="5">
        <v>0</v>
      </c>
      <c r="AH70" s="5">
        <v>0</v>
      </c>
      <c r="AI70" s="5">
        <v>0</v>
      </c>
      <c r="AJ70" s="5">
        <v>2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2</v>
      </c>
      <c r="AR70" s="5">
        <v>0</v>
      </c>
      <c r="AS70" s="5">
        <v>0</v>
      </c>
      <c r="AT70" s="5">
        <v>2</v>
      </c>
      <c r="AU70" s="5">
        <v>0</v>
      </c>
      <c r="AV70" s="5">
        <v>0</v>
      </c>
      <c r="AW70" s="5">
        <v>0</v>
      </c>
      <c r="AX70" s="5">
        <v>0</v>
      </c>
      <c r="AY70" s="41">
        <v>116.73000335693359</v>
      </c>
      <c r="AZ70" s="5">
        <f t="shared" si="8"/>
        <v>6</v>
      </c>
      <c r="BA70" s="41">
        <f t="shared" si="9"/>
        <v>122.73000335693359</v>
      </c>
      <c r="BB70" s="41">
        <f t="shared" si="10"/>
        <v>122.73000335693359</v>
      </c>
      <c r="BC70" s="41">
        <f t="shared" si="11"/>
        <v>38.850553461262713</v>
      </c>
    </row>
    <row r="71" spans="1:55" ht="90">
      <c r="A71" s="5">
        <v>62</v>
      </c>
      <c r="B71" s="17" t="s">
        <v>189</v>
      </c>
      <c r="C71" s="17">
        <v>2002</v>
      </c>
      <c r="D71" s="17">
        <v>2002</v>
      </c>
      <c r="E71" s="17">
        <v>2002</v>
      </c>
      <c r="F71" s="17">
        <v>2</v>
      </c>
      <c r="G71" s="17" t="s">
        <v>19</v>
      </c>
      <c r="H71" s="17" t="s">
        <v>151</v>
      </c>
      <c r="I71" s="17" t="s">
        <v>152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2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41">
        <v>120.98999786376953</v>
      </c>
      <c r="AD71" s="5">
        <f t="shared" si="6"/>
        <v>2</v>
      </c>
      <c r="AE71" s="41">
        <f t="shared" si="7"/>
        <v>122.98999786376953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2</v>
      </c>
      <c r="AQ71" s="5">
        <v>0</v>
      </c>
      <c r="AR71" s="5">
        <v>0</v>
      </c>
      <c r="AS71" s="5">
        <v>50</v>
      </c>
      <c r="AT71" s="5">
        <v>2</v>
      </c>
      <c r="AU71" s="5">
        <v>0</v>
      </c>
      <c r="AV71" s="5">
        <v>0</v>
      </c>
      <c r="AW71" s="5">
        <v>0</v>
      </c>
      <c r="AX71" s="5">
        <v>0</v>
      </c>
      <c r="AY71" s="41">
        <v>117.12999725341797</v>
      </c>
      <c r="AZ71" s="5">
        <f t="shared" si="8"/>
        <v>54</v>
      </c>
      <c r="BA71" s="41">
        <f t="shared" si="9"/>
        <v>171.12999725341797</v>
      </c>
      <c r="BB71" s="41">
        <f t="shared" si="10"/>
        <v>122.98999786376953</v>
      </c>
      <c r="BC71" s="41">
        <f t="shared" si="11"/>
        <v>39.144698170654344</v>
      </c>
    </row>
    <row r="72" spans="1:55" ht="30">
      <c r="A72" s="5">
        <v>63</v>
      </c>
      <c r="B72" s="17" t="s">
        <v>370</v>
      </c>
      <c r="C72" s="17">
        <v>2003</v>
      </c>
      <c r="D72" s="17">
        <v>2003</v>
      </c>
      <c r="E72" s="17">
        <v>2003</v>
      </c>
      <c r="F72" s="17">
        <v>2</v>
      </c>
      <c r="G72" s="17" t="s">
        <v>67</v>
      </c>
      <c r="H72" s="17" t="s">
        <v>68</v>
      </c>
      <c r="I72" s="17" t="s">
        <v>62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2</v>
      </c>
      <c r="Z72" s="5">
        <v>2</v>
      </c>
      <c r="AA72" s="5">
        <v>0</v>
      </c>
      <c r="AB72" s="5">
        <v>2</v>
      </c>
      <c r="AC72" s="41">
        <v>122.20999908447266</v>
      </c>
      <c r="AD72" s="5">
        <f t="shared" si="6"/>
        <v>8</v>
      </c>
      <c r="AE72" s="41">
        <f t="shared" si="7"/>
        <v>130.20999908447266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0</v>
      </c>
      <c r="AW72" s="5">
        <v>0</v>
      </c>
      <c r="AX72" s="5">
        <v>0</v>
      </c>
      <c r="AY72" s="41">
        <v>121.69000244140625</v>
      </c>
      <c r="AZ72" s="5">
        <f t="shared" si="8"/>
        <v>2</v>
      </c>
      <c r="BA72" s="41">
        <f t="shared" si="9"/>
        <v>123.69000244140625</v>
      </c>
      <c r="BB72" s="41">
        <f t="shared" si="10"/>
        <v>123.69000244140625</v>
      </c>
      <c r="BC72" s="41">
        <f t="shared" si="11"/>
        <v>39.936648145165485</v>
      </c>
    </row>
    <row r="73" spans="1:55" ht="30">
      <c r="A73" s="5">
        <v>64</v>
      </c>
      <c r="B73" s="17" t="s">
        <v>425</v>
      </c>
      <c r="C73" s="17">
        <v>2003</v>
      </c>
      <c r="D73" s="17">
        <v>2003</v>
      </c>
      <c r="E73" s="17">
        <v>2003</v>
      </c>
      <c r="F73" s="17">
        <v>2</v>
      </c>
      <c r="G73" s="17" t="s">
        <v>45</v>
      </c>
      <c r="H73" s="17" t="s">
        <v>46</v>
      </c>
      <c r="I73" s="17" t="s">
        <v>47</v>
      </c>
      <c r="J73" s="5">
        <v>0</v>
      </c>
      <c r="K73" s="5">
        <v>0</v>
      </c>
      <c r="L73" s="5">
        <v>0</v>
      </c>
      <c r="M73" s="5">
        <v>2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</v>
      </c>
      <c r="W73" s="5">
        <v>2</v>
      </c>
      <c r="X73" s="5">
        <v>0</v>
      </c>
      <c r="Y73" s="5">
        <v>0</v>
      </c>
      <c r="Z73" s="5">
        <v>0</v>
      </c>
      <c r="AA73" s="5">
        <v>0</v>
      </c>
      <c r="AB73" s="5">
        <v>2</v>
      </c>
      <c r="AC73" s="41">
        <v>121.41000366210937</v>
      </c>
      <c r="AD73" s="5">
        <f t="shared" si="6"/>
        <v>8</v>
      </c>
      <c r="AE73" s="41">
        <f t="shared" si="7"/>
        <v>129.41000366210937</v>
      </c>
      <c r="AF73" s="5">
        <v>0</v>
      </c>
      <c r="AG73" s="5">
        <v>0</v>
      </c>
      <c r="AH73" s="5">
        <v>0</v>
      </c>
      <c r="AI73" s="5">
        <v>2</v>
      </c>
      <c r="AJ73" s="5">
        <v>2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2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41">
        <v>117.95999908447266</v>
      </c>
      <c r="AZ73" s="5">
        <f t="shared" si="8"/>
        <v>6</v>
      </c>
      <c r="BA73" s="41">
        <f t="shared" si="9"/>
        <v>123.95999908447266</v>
      </c>
      <c r="BB73" s="41">
        <f t="shared" si="10"/>
        <v>123.95999908447266</v>
      </c>
      <c r="BC73" s="41">
        <f t="shared" si="11"/>
        <v>40.242108768460866</v>
      </c>
    </row>
    <row r="74" spans="1:55" ht="45">
      <c r="A74" s="5">
        <v>65</v>
      </c>
      <c r="B74" s="17" t="s">
        <v>138</v>
      </c>
      <c r="C74" s="17">
        <v>2001</v>
      </c>
      <c r="D74" s="17">
        <v>2001</v>
      </c>
      <c r="E74" s="17">
        <v>2001</v>
      </c>
      <c r="F74" s="17">
        <v>3</v>
      </c>
      <c r="G74" s="17" t="s">
        <v>36</v>
      </c>
      <c r="H74" s="17" t="s">
        <v>139</v>
      </c>
      <c r="I74" s="17" t="s">
        <v>112</v>
      </c>
      <c r="J74" s="5">
        <v>0</v>
      </c>
      <c r="K74" s="5">
        <v>0</v>
      </c>
      <c r="L74" s="5">
        <v>0</v>
      </c>
      <c r="M74" s="5">
        <v>50</v>
      </c>
      <c r="N74" s="5">
        <v>0</v>
      </c>
      <c r="O74" s="5">
        <v>0</v>
      </c>
      <c r="P74" s="5">
        <v>0</v>
      </c>
      <c r="Q74" s="5">
        <v>0</v>
      </c>
      <c r="R74" s="5">
        <v>2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41">
        <v>125.56999969482422</v>
      </c>
      <c r="AD74" s="5">
        <f t="shared" ref="AD74:AD107" si="12">SUM(J74:AB74)</f>
        <v>54</v>
      </c>
      <c r="AE74" s="41">
        <f t="shared" ref="AE74:AE105" si="13">AC74+AD74</f>
        <v>179.56999969482422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2</v>
      </c>
      <c r="AN74" s="5">
        <v>2</v>
      </c>
      <c r="AO74" s="5">
        <v>0</v>
      </c>
      <c r="AP74" s="5">
        <v>0</v>
      </c>
      <c r="AQ74" s="5">
        <v>2</v>
      </c>
      <c r="AR74" s="5">
        <v>0</v>
      </c>
      <c r="AS74" s="5">
        <v>0</v>
      </c>
      <c r="AT74" s="5">
        <v>0</v>
      </c>
      <c r="AU74" s="5">
        <v>0</v>
      </c>
      <c r="AV74" s="5">
        <v>2</v>
      </c>
      <c r="AW74" s="5">
        <v>0</v>
      </c>
      <c r="AX74" s="5">
        <v>0</v>
      </c>
      <c r="AY74" s="41">
        <v>117.58000183105469</v>
      </c>
      <c r="AZ74" s="5">
        <f t="shared" ref="AZ74:AZ107" si="14">SUM(AF74:AX74)</f>
        <v>8</v>
      </c>
      <c r="BA74" s="41">
        <f t="shared" ref="BA74:BA105" si="15">AY74+AZ74</f>
        <v>125.58000183105469</v>
      </c>
      <c r="BB74" s="41">
        <f t="shared" ref="BB74:BB105" si="16">MIN(BA74,AE74)</f>
        <v>125.58000183105469</v>
      </c>
      <c r="BC74" s="41">
        <f t="shared" ref="BC74:BC105" si="17">IF( AND(ISNUMBER(BB$10),ISNUMBER(BB74)),(BB74-BB$10)/BB$10*100,"")</f>
        <v>42.074898402772995</v>
      </c>
    </row>
    <row r="75" spans="1:55" ht="75">
      <c r="A75" s="5">
        <v>66</v>
      </c>
      <c r="B75" s="17" t="s">
        <v>118</v>
      </c>
      <c r="C75" s="17">
        <v>2004</v>
      </c>
      <c r="D75" s="17">
        <v>2004</v>
      </c>
      <c r="E75" s="17">
        <v>2004</v>
      </c>
      <c r="F75" s="17">
        <v>3</v>
      </c>
      <c r="G75" s="17" t="s">
        <v>30</v>
      </c>
      <c r="H75" s="17" t="s">
        <v>31</v>
      </c>
      <c r="I75" s="17" t="s">
        <v>32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</v>
      </c>
      <c r="AC75" s="41">
        <v>123.62999725341797</v>
      </c>
      <c r="AD75" s="5">
        <f t="shared" si="12"/>
        <v>2</v>
      </c>
      <c r="AE75" s="41">
        <f t="shared" si="13"/>
        <v>125.62999725341797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2</v>
      </c>
      <c r="AQ75" s="5">
        <v>0</v>
      </c>
      <c r="AR75" s="5">
        <v>0</v>
      </c>
      <c r="AS75" s="5">
        <v>2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41">
        <v>126.86000061035156</v>
      </c>
      <c r="AZ75" s="5">
        <f t="shared" si="14"/>
        <v>4</v>
      </c>
      <c r="BA75" s="41">
        <f t="shared" si="15"/>
        <v>130.86000061035156</v>
      </c>
      <c r="BB75" s="41">
        <f t="shared" si="16"/>
        <v>125.62999725341797</v>
      </c>
      <c r="BC75" s="41">
        <f t="shared" si="17"/>
        <v>42.131460709265255</v>
      </c>
    </row>
    <row r="76" spans="1:55" ht="75">
      <c r="A76" s="5">
        <v>67</v>
      </c>
      <c r="B76" s="17" t="s">
        <v>423</v>
      </c>
      <c r="C76" s="17">
        <v>2003</v>
      </c>
      <c r="D76" s="17">
        <v>2003</v>
      </c>
      <c r="E76" s="17">
        <v>2003</v>
      </c>
      <c r="F76" s="17" t="s">
        <v>84</v>
      </c>
      <c r="G76" s="17" t="s">
        <v>30</v>
      </c>
      <c r="H76" s="17" t="s">
        <v>31</v>
      </c>
      <c r="I76" s="17" t="s">
        <v>32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41">
        <v>125.63999938964844</v>
      </c>
      <c r="AD76" s="5">
        <f t="shared" si="12"/>
        <v>0</v>
      </c>
      <c r="AE76" s="41">
        <f t="shared" si="13"/>
        <v>125.63999938964844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2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2</v>
      </c>
      <c r="AR76" s="5">
        <v>0</v>
      </c>
      <c r="AS76" s="5">
        <v>0</v>
      </c>
      <c r="AT76" s="5">
        <v>0</v>
      </c>
      <c r="AU76" s="5">
        <v>0</v>
      </c>
      <c r="AV76" s="5">
        <v>2</v>
      </c>
      <c r="AW76" s="5">
        <v>0</v>
      </c>
      <c r="AX76" s="5">
        <v>0</v>
      </c>
      <c r="AY76" s="41">
        <v>130.61000061035156</v>
      </c>
      <c r="AZ76" s="5">
        <f t="shared" si="14"/>
        <v>6</v>
      </c>
      <c r="BA76" s="41">
        <f t="shared" si="15"/>
        <v>136.61000061035156</v>
      </c>
      <c r="BB76" s="41">
        <f t="shared" si="16"/>
        <v>125.63999938964844</v>
      </c>
      <c r="BC76" s="41">
        <f t="shared" si="17"/>
        <v>42.14277662316902</v>
      </c>
    </row>
    <row r="77" spans="1:55" ht="45">
      <c r="A77" s="5">
        <v>68</v>
      </c>
      <c r="B77" s="17" t="s">
        <v>156</v>
      </c>
      <c r="C77" s="17">
        <v>2002</v>
      </c>
      <c r="D77" s="17">
        <v>2002</v>
      </c>
      <c r="E77" s="17">
        <v>2002</v>
      </c>
      <c r="F77" s="17">
        <v>2</v>
      </c>
      <c r="G77" s="17" t="s">
        <v>85</v>
      </c>
      <c r="H77" s="17" t="s">
        <v>90</v>
      </c>
      <c r="I77" s="17" t="s">
        <v>91</v>
      </c>
      <c r="J77" s="5">
        <v>0</v>
      </c>
      <c r="K77" s="5">
        <v>0</v>
      </c>
      <c r="L77" s="5">
        <v>0</v>
      </c>
      <c r="M77" s="5">
        <v>0</v>
      </c>
      <c r="N77" s="5">
        <v>2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2</v>
      </c>
      <c r="AB77" s="5">
        <v>2</v>
      </c>
      <c r="AC77" s="41">
        <v>117.91999816894531</v>
      </c>
      <c r="AD77" s="5">
        <f t="shared" si="12"/>
        <v>8</v>
      </c>
      <c r="AE77" s="41">
        <f t="shared" si="13"/>
        <v>125.91999816894531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2</v>
      </c>
      <c r="AQ77" s="5">
        <v>0</v>
      </c>
      <c r="AR77" s="5">
        <v>0</v>
      </c>
      <c r="AS77" s="5">
        <v>2</v>
      </c>
      <c r="AT77" s="5">
        <v>0</v>
      </c>
      <c r="AU77" s="5">
        <v>2</v>
      </c>
      <c r="AV77" s="5">
        <v>0</v>
      </c>
      <c r="AW77" s="5">
        <v>0</v>
      </c>
      <c r="AX77" s="5">
        <v>2</v>
      </c>
      <c r="AY77" s="41">
        <v>123.98000335693359</v>
      </c>
      <c r="AZ77" s="5">
        <f t="shared" si="14"/>
        <v>8</v>
      </c>
      <c r="BA77" s="41">
        <f t="shared" si="15"/>
        <v>131.98000335693359</v>
      </c>
      <c r="BB77" s="41">
        <f t="shared" si="16"/>
        <v>125.91999816894531</v>
      </c>
      <c r="BC77" s="41">
        <f t="shared" si="17"/>
        <v>42.459553160368166</v>
      </c>
    </row>
    <row r="78" spans="1:55" ht="30">
      <c r="A78" s="5">
        <v>69</v>
      </c>
      <c r="B78" s="17" t="s">
        <v>463</v>
      </c>
      <c r="C78" s="17">
        <v>2002</v>
      </c>
      <c r="D78" s="17">
        <v>2002</v>
      </c>
      <c r="E78" s="17">
        <v>2002</v>
      </c>
      <c r="F78" s="17">
        <v>2</v>
      </c>
      <c r="G78" s="17" t="s">
        <v>45</v>
      </c>
      <c r="H78" s="17" t="s">
        <v>46</v>
      </c>
      <c r="I78" s="17" t="s">
        <v>47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2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41">
        <v>124.58999633789062</v>
      </c>
      <c r="AD78" s="5">
        <f t="shared" si="12"/>
        <v>2</v>
      </c>
      <c r="AE78" s="41">
        <f t="shared" si="13"/>
        <v>126.58999633789063</v>
      </c>
      <c r="AF78" s="5">
        <v>0</v>
      </c>
      <c r="AG78" s="5">
        <v>0</v>
      </c>
      <c r="AH78" s="5">
        <v>0</v>
      </c>
      <c r="AI78" s="5">
        <v>50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2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41">
        <v>121.98999786376953</v>
      </c>
      <c r="AZ78" s="5">
        <f t="shared" si="14"/>
        <v>52</v>
      </c>
      <c r="BA78" s="41">
        <f t="shared" si="15"/>
        <v>173.98999786376953</v>
      </c>
      <c r="BB78" s="41">
        <f t="shared" si="16"/>
        <v>126.58999633789063</v>
      </c>
      <c r="BC78" s="41">
        <f t="shared" si="17"/>
        <v>43.21755539316802</v>
      </c>
    </row>
    <row r="79" spans="1:55" ht="30">
      <c r="A79" s="5">
        <v>70</v>
      </c>
      <c r="B79" s="17" t="s">
        <v>332</v>
      </c>
      <c r="C79" s="17">
        <v>2002</v>
      </c>
      <c r="D79" s="17">
        <v>2002</v>
      </c>
      <c r="E79" s="17">
        <v>2002</v>
      </c>
      <c r="F79" s="17" t="s">
        <v>84</v>
      </c>
      <c r="G79" s="17" t="s">
        <v>249</v>
      </c>
      <c r="H79" s="17" t="s">
        <v>250</v>
      </c>
      <c r="I79" s="17" t="s">
        <v>251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41">
        <v>136.41000366210937</v>
      </c>
      <c r="AD79" s="5">
        <f t="shared" si="12"/>
        <v>0</v>
      </c>
      <c r="AE79" s="41">
        <f t="shared" si="13"/>
        <v>136.41000366210937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2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41">
        <v>124.73999786376953</v>
      </c>
      <c r="AZ79" s="5">
        <f t="shared" si="14"/>
        <v>2</v>
      </c>
      <c r="BA79" s="41">
        <f t="shared" si="15"/>
        <v>126.73999786376953</v>
      </c>
      <c r="BB79" s="41">
        <f t="shared" si="16"/>
        <v>126.73999786376953</v>
      </c>
      <c r="BC79" s="41">
        <f t="shared" si="17"/>
        <v>43.387259575671358</v>
      </c>
    </row>
    <row r="80" spans="1:55" ht="45">
      <c r="A80" s="5">
        <v>71</v>
      </c>
      <c r="B80" s="17" t="s">
        <v>398</v>
      </c>
      <c r="C80" s="17">
        <v>2001</v>
      </c>
      <c r="D80" s="17">
        <v>2001</v>
      </c>
      <c r="E80" s="17">
        <v>2001</v>
      </c>
      <c r="F80" s="17" t="s">
        <v>18</v>
      </c>
      <c r="G80" s="17" t="s">
        <v>71</v>
      </c>
      <c r="H80" s="17" t="s">
        <v>72</v>
      </c>
      <c r="I80" s="17" t="s">
        <v>73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50</v>
      </c>
      <c r="W80" s="5">
        <v>2</v>
      </c>
      <c r="X80" s="5">
        <v>2</v>
      </c>
      <c r="Y80" s="5">
        <v>0</v>
      </c>
      <c r="Z80" s="5">
        <v>0</v>
      </c>
      <c r="AA80" s="5">
        <v>0</v>
      </c>
      <c r="AB80" s="5">
        <v>0</v>
      </c>
      <c r="AC80" s="41">
        <v>115.88999938964844</v>
      </c>
      <c r="AD80" s="5">
        <f t="shared" si="12"/>
        <v>56</v>
      </c>
      <c r="AE80" s="41">
        <f t="shared" si="13"/>
        <v>171.88999938964844</v>
      </c>
      <c r="AF80" s="5">
        <v>0</v>
      </c>
      <c r="AG80" s="5">
        <v>2</v>
      </c>
      <c r="AH80" s="5">
        <v>2</v>
      </c>
      <c r="AI80" s="5">
        <v>2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2</v>
      </c>
      <c r="AU80" s="5">
        <v>0</v>
      </c>
      <c r="AV80" s="5">
        <v>2</v>
      </c>
      <c r="AW80" s="5">
        <v>0</v>
      </c>
      <c r="AX80" s="5">
        <v>0</v>
      </c>
      <c r="AY80" s="41">
        <v>117.08000183105469</v>
      </c>
      <c r="AZ80" s="5">
        <f t="shared" si="14"/>
        <v>10</v>
      </c>
      <c r="BA80" s="41">
        <f t="shared" si="15"/>
        <v>127.08000183105469</v>
      </c>
      <c r="BB80" s="41">
        <f t="shared" si="16"/>
        <v>127.08000183105469</v>
      </c>
      <c r="BC80" s="41">
        <f t="shared" si="17"/>
        <v>43.771922964779804</v>
      </c>
    </row>
    <row r="81" spans="1:55" ht="30">
      <c r="A81" s="5">
        <v>72</v>
      </c>
      <c r="B81" s="17" t="s">
        <v>266</v>
      </c>
      <c r="C81" s="17">
        <v>2002</v>
      </c>
      <c r="D81" s="17">
        <v>2002</v>
      </c>
      <c r="E81" s="17">
        <v>2002</v>
      </c>
      <c r="F81" s="17">
        <v>2</v>
      </c>
      <c r="G81" s="17" t="s">
        <v>234</v>
      </c>
      <c r="H81" s="17" t="s">
        <v>235</v>
      </c>
      <c r="I81" s="17" t="s">
        <v>236</v>
      </c>
      <c r="J81" s="5">
        <v>0</v>
      </c>
      <c r="K81" s="5">
        <v>0</v>
      </c>
      <c r="L81" s="5">
        <v>0</v>
      </c>
      <c r="M81" s="5">
        <v>50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41">
        <v>127.12999725341797</v>
      </c>
      <c r="AD81" s="5">
        <f t="shared" si="12"/>
        <v>52</v>
      </c>
      <c r="AE81" s="41">
        <f t="shared" si="13"/>
        <v>179.12999725341797</v>
      </c>
      <c r="AF81" s="5">
        <v>0</v>
      </c>
      <c r="AG81" s="5">
        <v>0</v>
      </c>
      <c r="AH81" s="5">
        <v>0</v>
      </c>
      <c r="AI81" s="5">
        <v>2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2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41">
        <v>124.30000305175781</v>
      </c>
      <c r="AZ81" s="5">
        <f t="shared" si="14"/>
        <v>4</v>
      </c>
      <c r="BA81" s="41">
        <f t="shared" si="15"/>
        <v>128.30000305175781</v>
      </c>
      <c r="BB81" s="41">
        <f t="shared" si="16"/>
        <v>128.30000305175781</v>
      </c>
      <c r="BC81" s="41">
        <f t="shared" si="17"/>
        <v>45.152170989587461</v>
      </c>
    </row>
    <row r="82" spans="1:55">
      <c r="A82" s="5">
        <v>73</v>
      </c>
      <c r="B82" s="17" t="s">
        <v>427</v>
      </c>
      <c r="C82" s="17">
        <v>2002</v>
      </c>
      <c r="D82" s="17">
        <v>2002</v>
      </c>
      <c r="E82" s="17">
        <v>2002</v>
      </c>
      <c r="F82" s="17">
        <v>1</v>
      </c>
      <c r="G82" s="17" t="s">
        <v>130</v>
      </c>
      <c r="H82" s="17" t="s">
        <v>131</v>
      </c>
      <c r="I82" s="17" t="s">
        <v>132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0</v>
      </c>
      <c r="Z82" s="5">
        <v>0</v>
      </c>
      <c r="AA82" s="5">
        <v>0</v>
      </c>
      <c r="AB82" s="5">
        <v>2</v>
      </c>
      <c r="AC82" s="41">
        <v>130.61000061035156</v>
      </c>
      <c r="AD82" s="5">
        <f t="shared" si="12"/>
        <v>4</v>
      </c>
      <c r="AE82" s="41">
        <f t="shared" si="13"/>
        <v>134.61000061035156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2</v>
      </c>
      <c r="AP82" s="5">
        <v>0</v>
      </c>
      <c r="AQ82" s="5">
        <v>2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41">
        <v>124.95999908447266</v>
      </c>
      <c r="AZ82" s="5">
        <f t="shared" si="14"/>
        <v>4</v>
      </c>
      <c r="BA82" s="41">
        <f t="shared" si="15"/>
        <v>128.95999908447266</v>
      </c>
      <c r="BB82" s="41">
        <f t="shared" si="16"/>
        <v>128.95999908447266</v>
      </c>
      <c r="BC82" s="41">
        <f t="shared" si="17"/>
        <v>45.898857308483556</v>
      </c>
    </row>
    <row r="83" spans="1:55">
      <c r="A83" s="5">
        <v>74</v>
      </c>
      <c r="B83" s="17" t="s">
        <v>129</v>
      </c>
      <c r="C83" s="17">
        <v>2001</v>
      </c>
      <c r="D83" s="17">
        <v>2001</v>
      </c>
      <c r="E83" s="17">
        <v>2001</v>
      </c>
      <c r="F83" s="17">
        <v>1</v>
      </c>
      <c r="G83" s="17" t="s">
        <v>130</v>
      </c>
      <c r="H83" s="17" t="s">
        <v>131</v>
      </c>
      <c r="I83" s="17" t="s">
        <v>132</v>
      </c>
      <c r="J83" s="5">
        <v>0</v>
      </c>
      <c r="K83" s="5">
        <v>0</v>
      </c>
      <c r="L83" s="5">
        <v>0</v>
      </c>
      <c r="M83" s="5">
        <v>2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2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41">
        <v>124.98000335693359</v>
      </c>
      <c r="AD83" s="5">
        <f t="shared" si="12"/>
        <v>4</v>
      </c>
      <c r="AE83" s="41">
        <f t="shared" si="13"/>
        <v>128.98000335693359</v>
      </c>
      <c r="AF83" s="5">
        <v>0</v>
      </c>
      <c r="AG83" s="5">
        <v>2</v>
      </c>
      <c r="AH83" s="5">
        <v>0</v>
      </c>
      <c r="AI83" s="5">
        <v>2</v>
      </c>
      <c r="AJ83" s="5">
        <v>2</v>
      </c>
      <c r="AK83" s="5">
        <v>0</v>
      </c>
      <c r="AL83" s="5">
        <v>0</v>
      </c>
      <c r="AM83" s="5">
        <v>2</v>
      </c>
      <c r="AN83" s="5">
        <v>0</v>
      </c>
      <c r="AO83" s="5">
        <v>2</v>
      </c>
      <c r="AP83" s="5">
        <v>0</v>
      </c>
      <c r="AQ83" s="5">
        <v>2</v>
      </c>
      <c r="AR83" s="5">
        <v>2</v>
      </c>
      <c r="AS83" s="5">
        <v>0</v>
      </c>
      <c r="AT83" s="5">
        <v>0</v>
      </c>
      <c r="AU83" s="5">
        <v>0</v>
      </c>
      <c r="AV83" s="5">
        <v>2</v>
      </c>
      <c r="AW83" s="5">
        <v>0</v>
      </c>
      <c r="AX83" s="5">
        <v>0</v>
      </c>
      <c r="AY83" s="41">
        <v>121.16999816894531</v>
      </c>
      <c r="AZ83" s="5">
        <f t="shared" si="14"/>
        <v>16</v>
      </c>
      <c r="BA83" s="41">
        <f t="shared" si="15"/>
        <v>137.16999816894531</v>
      </c>
      <c r="BB83" s="41">
        <f t="shared" si="16"/>
        <v>128.98000335693359</v>
      </c>
      <c r="BC83" s="41">
        <f t="shared" si="17"/>
        <v>45.921489136291079</v>
      </c>
    </row>
    <row r="84" spans="1:55" ht="90">
      <c r="A84" s="5">
        <v>75</v>
      </c>
      <c r="B84" s="17" t="s">
        <v>257</v>
      </c>
      <c r="C84" s="17">
        <v>2002</v>
      </c>
      <c r="D84" s="17">
        <v>2002</v>
      </c>
      <c r="E84" s="17">
        <v>2002</v>
      </c>
      <c r="F84" s="17">
        <v>3</v>
      </c>
      <c r="G84" s="17" t="s">
        <v>19</v>
      </c>
      <c r="H84" s="17" t="s">
        <v>151</v>
      </c>
      <c r="I84" s="17" t="s">
        <v>152</v>
      </c>
      <c r="J84" s="5">
        <v>0</v>
      </c>
      <c r="K84" s="5">
        <v>0</v>
      </c>
      <c r="L84" s="5">
        <v>0</v>
      </c>
      <c r="M84" s="5">
        <v>2</v>
      </c>
      <c r="N84" s="5">
        <v>2</v>
      </c>
      <c r="O84" s="5">
        <v>0</v>
      </c>
      <c r="P84" s="5">
        <v>0</v>
      </c>
      <c r="Q84" s="5">
        <v>0</v>
      </c>
      <c r="R84" s="5">
        <v>2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41">
        <v>126.51000213623047</v>
      </c>
      <c r="AD84" s="5">
        <f t="shared" si="12"/>
        <v>6</v>
      </c>
      <c r="AE84" s="41">
        <f t="shared" si="13"/>
        <v>132.51000213623047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2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2</v>
      </c>
      <c r="AW84" s="5">
        <v>0</v>
      </c>
      <c r="AX84" s="5">
        <v>0</v>
      </c>
      <c r="AY84" s="41">
        <v>125.33000183105469</v>
      </c>
      <c r="AZ84" s="5">
        <f t="shared" si="14"/>
        <v>4</v>
      </c>
      <c r="BA84" s="41">
        <f t="shared" si="15"/>
        <v>129.33000183105469</v>
      </c>
      <c r="BB84" s="41">
        <f t="shared" si="16"/>
        <v>129.33000183105469</v>
      </c>
      <c r="BC84" s="41">
        <f t="shared" si="17"/>
        <v>46.317459807790016</v>
      </c>
    </row>
    <row r="85" spans="1:55" ht="45">
      <c r="A85" s="5">
        <v>76</v>
      </c>
      <c r="B85" s="17" t="s">
        <v>286</v>
      </c>
      <c r="C85" s="17">
        <v>2002</v>
      </c>
      <c r="D85" s="17">
        <v>2002</v>
      </c>
      <c r="E85" s="17">
        <v>2002</v>
      </c>
      <c r="F85" s="17">
        <v>2</v>
      </c>
      <c r="G85" s="17" t="s">
        <v>287</v>
      </c>
      <c r="H85" s="17" t="s">
        <v>556</v>
      </c>
      <c r="I85" s="17" t="s">
        <v>289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2</v>
      </c>
      <c r="S85" s="5">
        <v>2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2</v>
      </c>
      <c r="AC85" s="41">
        <v>123.68000030517578</v>
      </c>
      <c r="AD85" s="5">
        <f t="shared" si="12"/>
        <v>6</v>
      </c>
      <c r="AE85" s="41">
        <f t="shared" si="13"/>
        <v>129.68000030517578</v>
      </c>
      <c r="AF85" s="5">
        <v>0</v>
      </c>
      <c r="AG85" s="5">
        <v>0</v>
      </c>
      <c r="AH85" s="5">
        <v>2</v>
      </c>
      <c r="AI85" s="5">
        <v>50</v>
      </c>
      <c r="AJ85" s="5">
        <v>0</v>
      </c>
      <c r="AK85" s="5">
        <v>0</v>
      </c>
      <c r="AL85" s="5">
        <v>0</v>
      </c>
      <c r="AM85" s="5">
        <v>0</v>
      </c>
      <c r="AN85" s="5">
        <v>2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2</v>
      </c>
      <c r="AY85" s="41">
        <v>122.83999633789062</v>
      </c>
      <c r="AZ85" s="5">
        <f t="shared" si="14"/>
        <v>56</v>
      </c>
      <c r="BA85" s="41">
        <f t="shared" si="15"/>
        <v>178.83999633789062</v>
      </c>
      <c r="BB85" s="41">
        <f t="shared" si="16"/>
        <v>129.68000030517578</v>
      </c>
      <c r="BC85" s="41">
        <f t="shared" si="17"/>
        <v>46.713430479288945</v>
      </c>
    </row>
    <row r="86" spans="1:55" ht="30">
      <c r="A86" s="5">
        <v>77</v>
      </c>
      <c r="B86" s="17" t="s">
        <v>469</v>
      </c>
      <c r="C86" s="17">
        <v>2003</v>
      </c>
      <c r="D86" s="17">
        <v>2003</v>
      </c>
      <c r="E86" s="17">
        <v>2003</v>
      </c>
      <c r="F86" s="17">
        <v>2</v>
      </c>
      <c r="G86" s="17" t="s">
        <v>50</v>
      </c>
      <c r="H86" s="17" t="s">
        <v>51</v>
      </c>
      <c r="I86" s="17" t="s">
        <v>351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2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2</v>
      </c>
      <c r="Z86" s="5">
        <v>50</v>
      </c>
      <c r="AA86" s="5">
        <v>50</v>
      </c>
      <c r="AB86" s="5">
        <v>0</v>
      </c>
      <c r="AC86" s="41">
        <v>139.27999877929687</v>
      </c>
      <c r="AD86" s="5">
        <f t="shared" si="12"/>
        <v>104</v>
      </c>
      <c r="AE86" s="41">
        <f t="shared" si="13"/>
        <v>243.27999877929687</v>
      </c>
      <c r="AF86" s="5">
        <v>0</v>
      </c>
      <c r="AG86" s="5">
        <v>0</v>
      </c>
      <c r="AH86" s="5">
        <v>0</v>
      </c>
      <c r="AI86" s="5">
        <v>0</v>
      </c>
      <c r="AJ86" s="5">
        <v>2</v>
      </c>
      <c r="AK86" s="5">
        <v>0</v>
      </c>
      <c r="AL86" s="5">
        <v>0</v>
      </c>
      <c r="AM86" s="5">
        <v>0</v>
      </c>
      <c r="AN86" s="5">
        <v>2</v>
      </c>
      <c r="AO86" s="5">
        <v>0</v>
      </c>
      <c r="AP86" s="5">
        <v>0</v>
      </c>
      <c r="AQ86" s="5">
        <v>0</v>
      </c>
      <c r="AR86" s="5">
        <v>0</v>
      </c>
      <c r="AS86" s="5">
        <v>2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41">
        <v>126.19000244140625</v>
      </c>
      <c r="AZ86" s="5">
        <f t="shared" si="14"/>
        <v>6</v>
      </c>
      <c r="BA86" s="41">
        <f t="shared" si="15"/>
        <v>132.19000244140625</v>
      </c>
      <c r="BB86" s="41">
        <f t="shared" si="16"/>
        <v>132.19000244140625</v>
      </c>
      <c r="BC86" s="41">
        <f t="shared" si="17"/>
        <v>49.553120663204048</v>
      </c>
    </row>
    <row r="87" spans="1:55" ht="90">
      <c r="A87" s="5">
        <v>78</v>
      </c>
      <c r="B87" s="17" t="s">
        <v>165</v>
      </c>
      <c r="C87" s="17">
        <v>2004</v>
      </c>
      <c r="D87" s="17">
        <v>2004</v>
      </c>
      <c r="E87" s="17">
        <v>2004</v>
      </c>
      <c r="F87" s="17">
        <v>3</v>
      </c>
      <c r="G87" s="17" t="s">
        <v>12</v>
      </c>
      <c r="H87" s="17" t="s">
        <v>13</v>
      </c>
      <c r="I87" s="17" t="s">
        <v>14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0</v>
      </c>
      <c r="U87" s="5">
        <v>0</v>
      </c>
      <c r="V87" s="5">
        <v>0</v>
      </c>
      <c r="W87" s="5">
        <v>2</v>
      </c>
      <c r="X87" s="5">
        <v>2</v>
      </c>
      <c r="Y87" s="5">
        <v>0</v>
      </c>
      <c r="Z87" s="5">
        <v>0</v>
      </c>
      <c r="AA87" s="5">
        <v>0</v>
      </c>
      <c r="AB87" s="5">
        <v>0</v>
      </c>
      <c r="AC87" s="41">
        <v>134.74000549316406</v>
      </c>
      <c r="AD87" s="5">
        <f t="shared" si="12"/>
        <v>6</v>
      </c>
      <c r="AE87" s="41">
        <f t="shared" si="13"/>
        <v>140.74000549316406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2</v>
      </c>
      <c r="AT87" s="5">
        <v>0</v>
      </c>
      <c r="AU87" s="5">
        <v>2</v>
      </c>
      <c r="AV87" s="5">
        <v>0</v>
      </c>
      <c r="AW87" s="5">
        <v>0</v>
      </c>
      <c r="AX87" s="5">
        <v>0</v>
      </c>
      <c r="AY87" s="41">
        <v>129.1199951171875</v>
      </c>
      <c r="AZ87" s="5">
        <f t="shared" si="14"/>
        <v>4</v>
      </c>
      <c r="BA87" s="41">
        <f t="shared" si="15"/>
        <v>133.1199951171875</v>
      </c>
      <c r="BB87" s="41">
        <f t="shared" si="16"/>
        <v>133.1199951171875</v>
      </c>
      <c r="BC87" s="41">
        <f t="shared" si="17"/>
        <v>50.605267605395518</v>
      </c>
    </row>
    <row r="88" spans="1:55" ht="75">
      <c r="A88" s="5">
        <v>79</v>
      </c>
      <c r="B88" s="17" t="s">
        <v>396</v>
      </c>
      <c r="C88" s="17">
        <v>2003</v>
      </c>
      <c r="D88" s="17">
        <v>2003</v>
      </c>
      <c r="E88" s="17">
        <v>2003</v>
      </c>
      <c r="F88" s="17">
        <v>3</v>
      </c>
      <c r="G88" s="17" t="s">
        <v>30</v>
      </c>
      <c r="H88" s="17" t="s">
        <v>31</v>
      </c>
      <c r="I88" s="17" t="s">
        <v>32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50</v>
      </c>
      <c r="AC88" s="41">
        <v>137.53999328613281</v>
      </c>
      <c r="AD88" s="5">
        <f t="shared" si="12"/>
        <v>50</v>
      </c>
      <c r="AE88" s="41">
        <f t="shared" si="13"/>
        <v>187.53999328613281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2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41">
        <v>131.19000244140625</v>
      </c>
      <c r="AZ88" s="5">
        <f t="shared" si="14"/>
        <v>2</v>
      </c>
      <c r="BA88" s="41">
        <f t="shared" si="15"/>
        <v>133.19000244140625</v>
      </c>
      <c r="BB88" s="41">
        <f t="shared" si="16"/>
        <v>133.19000244140625</v>
      </c>
      <c r="BC88" s="41">
        <f t="shared" si="17"/>
        <v>50.68447037120859</v>
      </c>
    </row>
    <row r="89" spans="1:55" ht="60">
      <c r="A89" s="5">
        <v>80</v>
      </c>
      <c r="B89" s="17" t="s">
        <v>339</v>
      </c>
      <c r="C89" s="17">
        <v>2002</v>
      </c>
      <c r="D89" s="17">
        <v>2002</v>
      </c>
      <c r="E89" s="17">
        <v>2002</v>
      </c>
      <c r="F89" s="17" t="s">
        <v>84</v>
      </c>
      <c r="G89" s="17" t="s">
        <v>19</v>
      </c>
      <c r="H89" s="17" t="s">
        <v>200</v>
      </c>
      <c r="I89" s="17" t="s">
        <v>201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</v>
      </c>
      <c r="S89" s="5">
        <v>2</v>
      </c>
      <c r="T89" s="5">
        <v>0</v>
      </c>
      <c r="U89" s="5">
        <v>0</v>
      </c>
      <c r="V89" s="5">
        <v>2</v>
      </c>
      <c r="W89" s="5">
        <v>2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41">
        <v>148.58000183105469</v>
      </c>
      <c r="AD89" s="5">
        <f t="shared" si="12"/>
        <v>10</v>
      </c>
      <c r="AE89" s="41">
        <f t="shared" si="13"/>
        <v>158.58000183105469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2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2</v>
      </c>
      <c r="AW89" s="5">
        <v>0</v>
      </c>
      <c r="AX89" s="5">
        <v>0</v>
      </c>
      <c r="AY89" s="41">
        <v>130.32000732421875</v>
      </c>
      <c r="AZ89" s="5">
        <f t="shared" si="14"/>
        <v>4</v>
      </c>
      <c r="BA89" s="41">
        <f t="shared" si="15"/>
        <v>134.32000732421875</v>
      </c>
      <c r="BB89" s="41">
        <f t="shared" si="16"/>
        <v>134.32000732421875</v>
      </c>
      <c r="BC89" s="41">
        <f t="shared" si="17"/>
        <v>51.962901065422209</v>
      </c>
    </row>
    <row r="90" spans="1:55" ht="30">
      <c r="A90" s="5">
        <v>81</v>
      </c>
      <c r="B90" s="17" t="s">
        <v>452</v>
      </c>
      <c r="C90" s="17">
        <v>2002</v>
      </c>
      <c r="D90" s="17">
        <v>2002</v>
      </c>
      <c r="E90" s="17">
        <v>2002</v>
      </c>
      <c r="F90" s="17">
        <v>2</v>
      </c>
      <c r="G90" s="17" t="s">
        <v>45</v>
      </c>
      <c r="H90" s="17" t="s">
        <v>46</v>
      </c>
      <c r="I90" s="17" t="s">
        <v>47</v>
      </c>
      <c r="J90" s="5">
        <v>0</v>
      </c>
      <c r="K90" s="5">
        <v>2</v>
      </c>
      <c r="L90" s="5">
        <v>0</v>
      </c>
      <c r="M90" s="5">
        <v>2</v>
      </c>
      <c r="N90" s="5">
        <v>0</v>
      </c>
      <c r="O90" s="5">
        <v>0</v>
      </c>
      <c r="P90" s="5">
        <v>0</v>
      </c>
      <c r="Q90" s="5">
        <v>2</v>
      </c>
      <c r="R90" s="5">
        <v>2</v>
      </c>
      <c r="S90" s="5">
        <v>0</v>
      </c>
      <c r="T90" s="5">
        <v>0</v>
      </c>
      <c r="U90" s="5">
        <v>0</v>
      </c>
      <c r="V90" s="5">
        <v>0</v>
      </c>
      <c r="W90" s="5">
        <v>2</v>
      </c>
      <c r="X90" s="5">
        <v>0</v>
      </c>
      <c r="Y90" s="5">
        <v>0</v>
      </c>
      <c r="Z90" s="5">
        <v>0</v>
      </c>
      <c r="AA90" s="5">
        <v>0</v>
      </c>
      <c r="AB90" s="5">
        <v>50</v>
      </c>
      <c r="AC90" s="41">
        <v>141.22999572753906</v>
      </c>
      <c r="AD90" s="5">
        <f t="shared" si="12"/>
        <v>60</v>
      </c>
      <c r="AE90" s="41">
        <f t="shared" si="13"/>
        <v>201.22999572753906</v>
      </c>
      <c r="AF90" s="5">
        <v>0</v>
      </c>
      <c r="AG90" s="5">
        <v>0</v>
      </c>
      <c r="AH90" s="5">
        <v>0</v>
      </c>
      <c r="AI90" s="5">
        <v>2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2</v>
      </c>
      <c r="AV90" s="5">
        <v>0</v>
      </c>
      <c r="AW90" s="5">
        <v>2</v>
      </c>
      <c r="AX90" s="5">
        <v>2</v>
      </c>
      <c r="AY90" s="41">
        <v>128.44999694824219</v>
      </c>
      <c r="AZ90" s="5">
        <f t="shared" si="14"/>
        <v>8</v>
      </c>
      <c r="BA90" s="41">
        <f t="shared" si="15"/>
        <v>136.44999694824219</v>
      </c>
      <c r="BB90" s="41">
        <f t="shared" si="16"/>
        <v>136.44999694824219</v>
      </c>
      <c r="BC90" s="41">
        <f t="shared" si="17"/>
        <v>54.37266420461382</v>
      </c>
    </row>
    <row r="91" spans="1:55" ht="90">
      <c r="A91" s="5">
        <v>82</v>
      </c>
      <c r="B91" s="17" t="s">
        <v>10</v>
      </c>
      <c r="C91" s="17">
        <v>2003</v>
      </c>
      <c r="D91" s="17">
        <v>2003</v>
      </c>
      <c r="E91" s="17">
        <v>2003</v>
      </c>
      <c r="F91" s="17">
        <v>2</v>
      </c>
      <c r="G91" s="17" t="s">
        <v>12</v>
      </c>
      <c r="H91" s="17" t="s">
        <v>13</v>
      </c>
      <c r="I91" s="17" t="s">
        <v>14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41">
        <v>136.58000183105469</v>
      </c>
      <c r="AD91" s="5">
        <f t="shared" si="12"/>
        <v>0</v>
      </c>
      <c r="AE91" s="41">
        <f t="shared" si="13"/>
        <v>136.58000183105469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2</v>
      </c>
      <c r="AP91" s="5">
        <v>2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41">
        <v>135.63999938964844</v>
      </c>
      <c r="AZ91" s="5">
        <f t="shared" si="14"/>
        <v>4</v>
      </c>
      <c r="BA91" s="41">
        <f t="shared" si="15"/>
        <v>139.63999938964844</v>
      </c>
      <c r="BB91" s="41">
        <f t="shared" si="16"/>
        <v>136.58000183105469</v>
      </c>
      <c r="BC91" s="41">
        <f t="shared" si="17"/>
        <v>54.51974519082291</v>
      </c>
    </row>
    <row r="92" spans="1:55" ht="30">
      <c r="A92" s="5">
        <v>83</v>
      </c>
      <c r="B92" s="17" t="s">
        <v>409</v>
      </c>
      <c r="C92" s="17">
        <v>2004</v>
      </c>
      <c r="D92" s="17">
        <v>2004</v>
      </c>
      <c r="E92" s="17">
        <v>2004</v>
      </c>
      <c r="F92" s="17" t="s">
        <v>84</v>
      </c>
      <c r="G92" s="17" t="s">
        <v>249</v>
      </c>
      <c r="H92" s="17" t="s">
        <v>250</v>
      </c>
      <c r="I92" s="17" t="s">
        <v>251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2</v>
      </c>
      <c r="S92" s="5">
        <v>0</v>
      </c>
      <c r="T92" s="5">
        <v>50</v>
      </c>
      <c r="U92" s="5">
        <v>0</v>
      </c>
      <c r="V92" s="5">
        <v>0</v>
      </c>
      <c r="W92" s="5">
        <v>2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41">
        <v>142.13999938964844</v>
      </c>
      <c r="AD92" s="5">
        <f t="shared" si="12"/>
        <v>54</v>
      </c>
      <c r="AE92" s="41">
        <f t="shared" si="13"/>
        <v>196.13999938964844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2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41">
        <v>134.60000610351562</v>
      </c>
      <c r="AZ92" s="5">
        <f t="shared" si="14"/>
        <v>2</v>
      </c>
      <c r="BA92" s="41">
        <f t="shared" si="15"/>
        <v>136.60000610351562</v>
      </c>
      <c r="BB92" s="41">
        <f t="shared" si="16"/>
        <v>136.60000610351562</v>
      </c>
      <c r="BC92" s="41">
        <f t="shared" si="17"/>
        <v>54.542377018630425</v>
      </c>
    </row>
    <row r="93" spans="1:55" ht="60">
      <c r="A93" s="5">
        <v>84</v>
      </c>
      <c r="B93" s="17" t="s">
        <v>450</v>
      </c>
      <c r="C93" s="17">
        <v>2004</v>
      </c>
      <c r="D93" s="17">
        <v>2004</v>
      </c>
      <c r="E93" s="17">
        <v>2004</v>
      </c>
      <c r="F93" s="17" t="s">
        <v>84</v>
      </c>
      <c r="G93" s="17" t="s">
        <v>105</v>
      </c>
      <c r="H93" s="17" t="s">
        <v>106</v>
      </c>
      <c r="I93" s="17" t="s">
        <v>544</v>
      </c>
      <c r="J93" s="5">
        <v>0</v>
      </c>
      <c r="K93" s="5">
        <v>0</v>
      </c>
      <c r="L93" s="5">
        <v>0</v>
      </c>
      <c r="M93" s="5">
        <v>0</v>
      </c>
      <c r="N93" s="5">
        <v>2</v>
      </c>
      <c r="O93" s="5">
        <v>0</v>
      </c>
      <c r="P93" s="5">
        <v>0</v>
      </c>
      <c r="Q93" s="5">
        <v>0</v>
      </c>
      <c r="R93" s="5">
        <v>2</v>
      </c>
      <c r="S93" s="5">
        <v>2</v>
      </c>
      <c r="T93" s="5">
        <v>0</v>
      </c>
      <c r="U93" s="5">
        <v>2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41">
        <v>129.25999450683594</v>
      </c>
      <c r="AD93" s="5">
        <f t="shared" si="12"/>
        <v>8</v>
      </c>
      <c r="AE93" s="41">
        <f t="shared" si="13"/>
        <v>137.25999450683594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2</v>
      </c>
      <c r="AN93" s="5">
        <v>2</v>
      </c>
      <c r="AO93" s="5">
        <v>0</v>
      </c>
      <c r="AP93" s="5">
        <v>0</v>
      </c>
      <c r="AQ93" s="5">
        <v>2</v>
      </c>
      <c r="AR93" s="5">
        <v>2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2</v>
      </c>
      <c r="AY93" s="41">
        <v>134.69999694824219</v>
      </c>
      <c r="AZ93" s="5">
        <f t="shared" si="14"/>
        <v>10</v>
      </c>
      <c r="BA93" s="41">
        <f t="shared" si="15"/>
        <v>144.69999694824219</v>
      </c>
      <c r="BB93" s="41">
        <f t="shared" si="16"/>
        <v>137.25999450683594</v>
      </c>
      <c r="BC93" s="41">
        <f t="shared" si="17"/>
        <v>55.289054706013253</v>
      </c>
    </row>
    <row r="94" spans="1:55">
      <c r="A94" s="5">
        <v>85</v>
      </c>
      <c r="B94" s="17" t="s">
        <v>261</v>
      </c>
      <c r="C94" s="17">
        <v>2000</v>
      </c>
      <c r="D94" s="17">
        <v>2000</v>
      </c>
      <c r="E94" s="17">
        <v>2000</v>
      </c>
      <c r="F94" s="17" t="s">
        <v>262</v>
      </c>
      <c r="G94" s="17" t="s">
        <v>100</v>
      </c>
      <c r="H94" s="17" t="s">
        <v>101</v>
      </c>
      <c r="I94" s="17" t="s">
        <v>102</v>
      </c>
      <c r="J94" s="5">
        <v>0</v>
      </c>
      <c r="K94" s="5">
        <v>0</v>
      </c>
      <c r="L94" s="5">
        <v>0</v>
      </c>
      <c r="M94" s="5">
        <v>2</v>
      </c>
      <c r="N94" s="5">
        <v>0</v>
      </c>
      <c r="O94" s="5">
        <v>2</v>
      </c>
      <c r="P94" s="5">
        <v>2</v>
      </c>
      <c r="Q94" s="5">
        <v>0</v>
      </c>
      <c r="R94" s="5">
        <v>0</v>
      </c>
      <c r="S94" s="5">
        <v>0</v>
      </c>
      <c r="T94" s="5">
        <v>0</v>
      </c>
      <c r="U94" s="5">
        <v>2</v>
      </c>
      <c r="V94" s="5">
        <v>0</v>
      </c>
      <c r="W94" s="5">
        <v>2</v>
      </c>
      <c r="X94" s="5">
        <v>0</v>
      </c>
      <c r="Y94" s="5">
        <v>0</v>
      </c>
      <c r="Z94" s="5">
        <v>2</v>
      </c>
      <c r="AA94" s="5">
        <v>0</v>
      </c>
      <c r="AB94" s="5">
        <v>0</v>
      </c>
      <c r="AC94" s="41">
        <v>157.55000305175781</v>
      </c>
      <c r="AD94" s="5">
        <f t="shared" si="12"/>
        <v>12</v>
      </c>
      <c r="AE94" s="41">
        <f t="shared" si="13"/>
        <v>169.55000305175781</v>
      </c>
      <c r="AF94" s="5">
        <v>0</v>
      </c>
      <c r="AG94" s="5">
        <v>0</v>
      </c>
      <c r="AH94" s="5">
        <v>0</v>
      </c>
      <c r="AI94" s="5">
        <v>0</v>
      </c>
      <c r="AJ94" s="5">
        <v>2</v>
      </c>
      <c r="AK94" s="5">
        <v>0</v>
      </c>
      <c r="AL94" s="5">
        <v>0</v>
      </c>
      <c r="AM94" s="5">
        <v>0</v>
      </c>
      <c r="AN94" s="5">
        <v>2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41">
        <v>133.36000061035156</v>
      </c>
      <c r="AZ94" s="5">
        <f t="shared" si="14"/>
        <v>4</v>
      </c>
      <c r="BA94" s="41">
        <f t="shared" si="15"/>
        <v>137.36000061035156</v>
      </c>
      <c r="BB94" s="41">
        <f t="shared" si="16"/>
        <v>137.36000061035156</v>
      </c>
      <c r="BC94" s="41">
        <f t="shared" si="17"/>
        <v>55.402196582024324</v>
      </c>
    </row>
    <row r="95" spans="1:55" ht="90">
      <c r="A95" s="5">
        <v>86</v>
      </c>
      <c r="B95" s="17" t="s">
        <v>473</v>
      </c>
      <c r="C95" s="17">
        <v>2003</v>
      </c>
      <c r="D95" s="17">
        <v>2003</v>
      </c>
      <c r="E95" s="17">
        <v>2003</v>
      </c>
      <c r="F95" s="17">
        <v>2</v>
      </c>
      <c r="G95" s="17" t="s">
        <v>19</v>
      </c>
      <c r="H95" s="17" t="s">
        <v>151</v>
      </c>
      <c r="I95" s="17" t="s">
        <v>152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2</v>
      </c>
      <c r="S95" s="5">
        <v>2</v>
      </c>
      <c r="T95" s="5">
        <v>0</v>
      </c>
      <c r="U95" s="5">
        <v>0</v>
      </c>
      <c r="V95" s="5">
        <v>0</v>
      </c>
      <c r="W95" s="5">
        <v>0</v>
      </c>
      <c r="X95" s="5">
        <v>2</v>
      </c>
      <c r="Y95" s="5">
        <v>0</v>
      </c>
      <c r="Z95" s="5">
        <v>0</v>
      </c>
      <c r="AA95" s="5">
        <v>0</v>
      </c>
      <c r="AB95" s="5">
        <v>0</v>
      </c>
      <c r="AC95" s="41">
        <v>131.86000061035156</v>
      </c>
      <c r="AD95" s="5">
        <f t="shared" si="12"/>
        <v>6</v>
      </c>
      <c r="AE95" s="41">
        <f t="shared" si="13"/>
        <v>137.86000061035156</v>
      </c>
      <c r="AF95" s="5">
        <v>0</v>
      </c>
      <c r="AG95" s="5">
        <v>0</v>
      </c>
      <c r="AH95" s="5">
        <v>0</v>
      </c>
      <c r="AI95" s="5">
        <v>50</v>
      </c>
      <c r="AJ95" s="5">
        <v>0</v>
      </c>
      <c r="AK95" s="5">
        <v>0</v>
      </c>
      <c r="AL95" s="5">
        <v>0</v>
      </c>
      <c r="AM95" s="5">
        <v>0</v>
      </c>
      <c r="AN95" s="5">
        <v>2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2</v>
      </c>
      <c r="AW95" s="5">
        <v>0</v>
      </c>
      <c r="AX95" s="5">
        <v>0</v>
      </c>
      <c r="AY95" s="41">
        <v>156.47000122070313</v>
      </c>
      <c r="AZ95" s="5">
        <f t="shared" si="14"/>
        <v>54</v>
      </c>
      <c r="BA95" s="41">
        <f t="shared" si="15"/>
        <v>210.47000122070313</v>
      </c>
      <c r="BB95" s="41">
        <f t="shared" si="16"/>
        <v>137.86000061035156</v>
      </c>
      <c r="BC95" s="41">
        <f t="shared" si="17"/>
        <v>55.967871436026599</v>
      </c>
    </row>
    <row r="96" spans="1:55" ht="45">
      <c r="A96" s="5">
        <v>87</v>
      </c>
      <c r="B96" s="17" t="s">
        <v>308</v>
      </c>
      <c r="C96" s="17">
        <v>2002</v>
      </c>
      <c r="D96" s="17">
        <v>2002</v>
      </c>
      <c r="E96" s="17">
        <v>2002</v>
      </c>
      <c r="F96" s="17" t="s">
        <v>84</v>
      </c>
      <c r="G96" s="17" t="s">
        <v>55</v>
      </c>
      <c r="H96" s="17" t="s">
        <v>76</v>
      </c>
      <c r="I96" s="17" t="s">
        <v>168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2</v>
      </c>
      <c r="V96" s="5">
        <v>0</v>
      </c>
      <c r="W96" s="5">
        <v>2</v>
      </c>
      <c r="X96" s="5">
        <v>0</v>
      </c>
      <c r="Y96" s="5">
        <v>2</v>
      </c>
      <c r="Z96" s="5">
        <v>0</v>
      </c>
      <c r="AA96" s="5">
        <v>0</v>
      </c>
      <c r="AB96" s="5">
        <v>0</v>
      </c>
      <c r="AC96" s="41">
        <v>133.28999328613281</v>
      </c>
      <c r="AD96" s="5">
        <f t="shared" si="12"/>
        <v>6</v>
      </c>
      <c r="AE96" s="41">
        <f t="shared" si="13"/>
        <v>139.28999328613281</v>
      </c>
      <c r="AF96" s="5">
        <v>0</v>
      </c>
      <c r="AG96" s="5">
        <v>0</v>
      </c>
      <c r="AH96" s="5">
        <v>0</v>
      </c>
      <c r="AI96" s="5">
        <v>2</v>
      </c>
      <c r="AJ96" s="5">
        <v>0</v>
      </c>
      <c r="AK96" s="5">
        <v>0</v>
      </c>
      <c r="AL96" s="5">
        <v>2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2</v>
      </c>
      <c r="AW96" s="5">
        <v>0</v>
      </c>
      <c r="AX96" s="5">
        <v>0</v>
      </c>
      <c r="AY96" s="41">
        <v>143.08999633789062</v>
      </c>
      <c r="AZ96" s="5">
        <f t="shared" si="14"/>
        <v>6</v>
      </c>
      <c r="BA96" s="41">
        <f t="shared" si="15"/>
        <v>149.08999633789062</v>
      </c>
      <c r="BB96" s="41">
        <f t="shared" si="16"/>
        <v>139.28999328613281</v>
      </c>
      <c r="BC96" s="41">
        <f t="shared" si="17"/>
        <v>57.585693232220336</v>
      </c>
    </row>
    <row r="97" spans="1:55" ht="30">
      <c r="A97" s="5">
        <v>88</v>
      </c>
      <c r="B97" s="17" t="s">
        <v>207</v>
      </c>
      <c r="C97" s="17">
        <v>2002</v>
      </c>
      <c r="D97" s="17">
        <v>2002</v>
      </c>
      <c r="E97" s="17">
        <v>2002</v>
      </c>
      <c r="F97" s="17">
        <v>1</v>
      </c>
      <c r="G97" s="17" t="s">
        <v>67</v>
      </c>
      <c r="H97" s="17" t="s">
        <v>171</v>
      </c>
      <c r="I97" s="17" t="s">
        <v>172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50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41">
        <v>106.76000213623047</v>
      </c>
      <c r="AD97" s="5">
        <f t="shared" si="12"/>
        <v>50</v>
      </c>
      <c r="AE97" s="41">
        <f t="shared" si="13"/>
        <v>156.76000213623047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2</v>
      </c>
      <c r="AN97" s="5">
        <v>0</v>
      </c>
      <c r="AO97" s="5">
        <v>0</v>
      </c>
      <c r="AP97" s="5">
        <v>0</v>
      </c>
      <c r="AQ97" s="5">
        <v>2</v>
      </c>
      <c r="AR97" s="5">
        <v>0</v>
      </c>
      <c r="AS97" s="5">
        <v>0</v>
      </c>
      <c r="AT97" s="5">
        <v>0</v>
      </c>
      <c r="AU97" s="5">
        <v>0</v>
      </c>
      <c r="AV97" s="5">
        <v>2</v>
      </c>
      <c r="AW97" s="5">
        <v>0</v>
      </c>
      <c r="AX97" s="5">
        <v>2</v>
      </c>
      <c r="AY97" s="41">
        <v>133.17999267578125</v>
      </c>
      <c r="AZ97" s="5">
        <f t="shared" si="14"/>
        <v>8</v>
      </c>
      <c r="BA97" s="41">
        <f t="shared" si="15"/>
        <v>141.17999267578125</v>
      </c>
      <c r="BB97" s="41">
        <f t="shared" si="16"/>
        <v>141.17999267578125</v>
      </c>
      <c r="BC97" s="41">
        <f t="shared" si="17"/>
        <v>59.723943489827846</v>
      </c>
    </row>
    <row r="98" spans="1:55" ht="45">
      <c r="A98" s="5">
        <v>89</v>
      </c>
      <c r="B98" s="17" t="s">
        <v>240</v>
      </c>
      <c r="C98" s="17">
        <v>2002</v>
      </c>
      <c r="D98" s="17">
        <v>2002</v>
      </c>
      <c r="E98" s="17">
        <v>2002</v>
      </c>
      <c r="F98" s="17" t="s">
        <v>84</v>
      </c>
      <c r="G98" s="17" t="s">
        <v>85</v>
      </c>
      <c r="H98" s="17" t="s">
        <v>90</v>
      </c>
      <c r="I98" s="17" t="s">
        <v>91</v>
      </c>
      <c r="J98" s="5">
        <v>0</v>
      </c>
      <c r="K98" s="5">
        <v>0</v>
      </c>
      <c r="L98" s="5">
        <v>0</v>
      </c>
      <c r="M98" s="5">
        <v>2</v>
      </c>
      <c r="N98" s="5">
        <v>0</v>
      </c>
      <c r="O98" s="5">
        <v>0</v>
      </c>
      <c r="P98" s="5">
        <v>2</v>
      </c>
      <c r="Q98" s="5">
        <v>0</v>
      </c>
      <c r="R98" s="5">
        <v>2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0</v>
      </c>
      <c r="Y98" s="5">
        <v>0</v>
      </c>
      <c r="Z98" s="5">
        <v>0</v>
      </c>
      <c r="AA98" s="5">
        <v>0</v>
      </c>
      <c r="AB98" s="5">
        <v>2</v>
      </c>
      <c r="AC98" s="41">
        <v>154.24000549316406</v>
      </c>
      <c r="AD98" s="5">
        <f t="shared" si="12"/>
        <v>10</v>
      </c>
      <c r="AE98" s="41">
        <f t="shared" si="13"/>
        <v>164.24000549316406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2</v>
      </c>
      <c r="AM98" s="5">
        <v>0</v>
      </c>
      <c r="AN98" s="5">
        <v>2</v>
      </c>
      <c r="AO98" s="5">
        <v>0</v>
      </c>
      <c r="AP98" s="5">
        <v>0</v>
      </c>
      <c r="AQ98" s="5">
        <v>0</v>
      </c>
      <c r="AR98" s="5">
        <v>0</v>
      </c>
      <c r="AS98" s="5">
        <v>2</v>
      </c>
      <c r="AT98" s="5">
        <v>0</v>
      </c>
      <c r="AU98" s="5">
        <v>0</v>
      </c>
      <c r="AV98" s="5">
        <v>2</v>
      </c>
      <c r="AW98" s="5">
        <v>0</v>
      </c>
      <c r="AX98" s="5">
        <v>0</v>
      </c>
      <c r="AY98" s="41">
        <v>133.94999694824219</v>
      </c>
      <c r="AZ98" s="5">
        <f t="shared" si="14"/>
        <v>8</v>
      </c>
      <c r="BA98" s="41">
        <f t="shared" si="15"/>
        <v>141.94999694824219</v>
      </c>
      <c r="BB98" s="41">
        <f t="shared" si="16"/>
        <v>141.94999694824219</v>
      </c>
      <c r="BC98" s="41">
        <f t="shared" si="17"/>
        <v>60.595087598638777</v>
      </c>
    </row>
    <row r="99" spans="1:55" ht="60">
      <c r="A99" s="5">
        <v>90</v>
      </c>
      <c r="B99" s="17" t="s">
        <v>114</v>
      </c>
      <c r="C99" s="17">
        <v>2004</v>
      </c>
      <c r="D99" s="17">
        <v>2004</v>
      </c>
      <c r="E99" s="17">
        <v>2004</v>
      </c>
      <c r="F99" s="17">
        <v>3</v>
      </c>
      <c r="G99" s="17" t="s">
        <v>25</v>
      </c>
      <c r="H99" s="17" t="s">
        <v>115</v>
      </c>
      <c r="I99" s="17" t="s">
        <v>116</v>
      </c>
      <c r="J99" s="5">
        <v>0</v>
      </c>
      <c r="K99" s="5">
        <v>0</v>
      </c>
      <c r="L99" s="5">
        <v>0</v>
      </c>
      <c r="M99" s="5">
        <v>50</v>
      </c>
      <c r="N99" s="5">
        <v>2</v>
      </c>
      <c r="O99" s="5">
        <v>0</v>
      </c>
      <c r="P99" s="5">
        <v>0</v>
      </c>
      <c r="Q99" s="5">
        <v>0</v>
      </c>
      <c r="R99" s="5">
        <v>0</v>
      </c>
      <c r="S99" s="5">
        <v>2</v>
      </c>
      <c r="T99" s="5">
        <v>0</v>
      </c>
      <c r="U99" s="5">
        <v>0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5">
        <v>0</v>
      </c>
      <c r="AC99" s="41">
        <v>122.13999938964844</v>
      </c>
      <c r="AD99" s="5">
        <f t="shared" si="12"/>
        <v>56</v>
      </c>
      <c r="AE99" s="41">
        <f t="shared" si="13"/>
        <v>178.13999938964844</v>
      </c>
      <c r="AF99" s="5">
        <v>0</v>
      </c>
      <c r="AG99" s="5">
        <v>0</v>
      </c>
      <c r="AH99" s="5">
        <v>0</v>
      </c>
      <c r="AI99" s="5">
        <v>0</v>
      </c>
      <c r="AJ99" s="5">
        <v>2</v>
      </c>
      <c r="AK99" s="5">
        <v>0</v>
      </c>
      <c r="AL99" s="5">
        <v>0</v>
      </c>
      <c r="AM99" s="5">
        <v>2</v>
      </c>
      <c r="AN99" s="5">
        <v>0</v>
      </c>
      <c r="AO99" s="5">
        <v>0</v>
      </c>
      <c r="AP99" s="5">
        <v>0</v>
      </c>
      <c r="AQ99" s="5">
        <v>2</v>
      </c>
      <c r="AR99" s="5">
        <v>2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41">
        <v>136.80000305175781</v>
      </c>
      <c r="AZ99" s="5">
        <f t="shared" si="14"/>
        <v>8</v>
      </c>
      <c r="BA99" s="41">
        <f t="shared" si="15"/>
        <v>144.80000305175781</v>
      </c>
      <c r="BB99" s="41">
        <f t="shared" si="16"/>
        <v>144.80000305175781</v>
      </c>
      <c r="BC99" s="41">
        <f t="shared" si="17"/>
        <v>63.819441171662326</v>
      </c>
    </row>
    <row r="100" spans="1:55" ht="30">
      <c r="A100" s="5">
        <v>91</v>
      </c>
      <c r="B100" s="17" t="s">
        <v>366</v>
      </c>
      <c r="C100" s="17">
        <v>2004</v>
      </c>
      <c r="D100" s="17">
        <v>2004</v>
      </c>
      <c r="E100" s="17">
        <v>2004</v>
      </c>
      <c r="F100" s="17" t="s">
        <v>84</v>
      </c>
      <c r="G100" s="17" t="s">
        <v>67</v>
      </c>
      <c r="H100" s="17" t="s">
        <v>171</v>
      </c>
      <c r="I100" s="17" t="s">
        <v>172</v>
      </c>
      <c r="J100" s="5">
        <v>0</v>
      </c>
      <c r="K100" s="5">
        <v>0</v>
      </c>
      <c r="L100" s="5">
        <v>0</v>
      </c>
      <c r="M100" s="5">
        <v>50</v>
      </c>
      <c r="N100" s="5">
        <v>2</v>
      </c>
      <c r="O100" s="5">
        <v>0</v>
      </c>
      <c r="P100" s="5">
        <v>0</v>
      </c>
      <c r="Q100" s="5">
        <v>2</v>
      </c>
      <c r="R100" s="5">
        <v>2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41">
        <v>127.91999816894531</v>
      </c>
      <c r="AD100" s="5">
        <f t="shared" si="12"/>
        <v>56</v>
      </c>
      <c r="AE100" s="41">
        <f t="shared" si="13"/>
        <v>183.91999816894531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2</v>
      </c>
      <c r="AQ100" s="5">
        <v>0</v>
      </c>
      <c r="AR100" s="5">
        <v>0</v>
      </c>
      <c r="AS100" s="5">
        <v>2</v>
      </c>
      <c r="AT100" s="5">
        <v>0</v>
      </c>
      <c r="AU100" s="5">
        <v>0</v>
      </c>
      <c r="AV100" s="5">
        <v>0</v>
      </c>
      <c r="AW100" s="5">
        <v>0</v>
      </c>
      <c r="AX100" s="5">
        <v>2</v>
      </c>
      <c r="AY100" s="41">
        <v>142.16000366210937</v>
      </c>
      <c r="AZ100" s="5">
        <f t="shared" si="14"/>
        <v>6</v>
      </c>
      <c r="BA100" s="41">
        <f t="shared" si="15"/>
        <v>148.16000366210937</v>
      </c>
      <c r="BB100" s="41">
        <f t="shared" si="16"/>
        <v>148.16000366210937</v>
      </c>
      <c r="BC100" s="41">
        <f t="shared" si="17"/>
        <v>67.62077688107864</v>
      </c>
    </row>
    <row r="101" spans="1:55" ht="30">
      <c r="A101" s="5" t="s">
        <v>8</v>
      </c>
      <c r="B101" s="17" t="s">
        <v>209</v>
      </c>
      <c r="C101" s="17">
        <v>2004</v>
      </c>
      <c r="D101" s="17">
        <v>2004</v>
      </c>
      <c r="E101" s="17">
        <v>2004</v>
      </c>
      <c r="F101" s="17">
        <v>1</v>
      </c>
      <c r="G101" s="17" t="s">
        <v>210</v>
      </c>
      <c r="H101" s="17" t="s">
        <v>211</v>
      </c>
      <c r="I101" s="17" t="s">
        <v>212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2</v>
      </c>
      <c r="S101" s="5">
        <v>0</v>
      </c>
      <c r="T101" s="5">
        <v>0</v>
      </c>
      <c r="U101" s="5">
        <v>2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41">
        <v>151.16000366210937</v>
      </c>
      <c r="AD101" s="5">
        <f t="shared" si="12"/>
        <v>4</v>
      </c>
      <c r="AE101" s="41">
        <f t="shared" si="13"/>
        <v>155.16000366210937</v>
      </c>
      <c r="AF101" s="5">
        <v>0</v>
      </c>
      <c r="AG101" s="5">
        <v>0</v>
      </c>
      <c r="AH101" s="5">
        <v>0</v>
      </c>
      <c r="AI101" s="5">
        <v>2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2</v>
      </c>
      <c r="AQ101" s="5">
        <v>0</v>
      </c>
      <c r="AR101" s="5">
        <v>0</v>
      </c>
      <c r="AS101" s="5">
        <v>2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41">
        <v>159.08000183105469</v>
      </c>
      <c r="AZ101" s="5">
        <f t="shared" si="14"/>
        <v>6</v>
      </c>
      <c r="BA101" s="41">
        <f t="shared" si="15"/>
        <v>165.08000183105469</v>
      </c>
      <c r="BB101" s="41">
        <f t="shared" si="16"/>
        <v>155.16000366210937</v>
      </c>
      <c r="BC101" s="41">
        <f t="shared" si="17"/>
        <v>75.540224837110387</v>
      </c>
    </row>
    <row r="102" spans="1:55" ht="30">
      <c r="A102" s="5">
        <v>92</v>
      </c>
      <c r="B102" s="17" t="s">
        <v>316</v>
      </c>
      <c r="C102" s="17">
        <v>2000</v>
      </c>
      <c r="D102" s="17">
        <v>2000</v>
      </c>
      <c r="E102" s="17">
        <v>2000</v>
      </c>
      <c r="F102" s="17">
        <v>3</v>
      </c>
      <c r="G102" s="17" t="s">
        <v>225</v>
      </c>
      <c r="H102" s="17" t="s">
        <v>197</v>
      </c>
      <c r="I102" s="17" t="s">
        <v>317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2</v>
      </c>
      <c r="Q102" s="5">
        <v>2</v>
      </c>
      <c r="R102" s="5">
        <v>2</v>
      </c>
      <c r="S102" s="5">
        <v>0</v>
      </c>
      <c r="T102" s="5">
        <v>0</v>
      </c>
      <c r="U102" s="5">
        <v>0</v>
      </c>
      <c r="V102" s="5">
        <v>50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41">
        <v>135.13999938964844</v>
      </c>
      <c r="AD102" s="5">
        <f t="shared" si="12"/>
        <v>60</v>
      </c>
      <c r="AE102" s="41">
        <f t="shared" si="13"/>
        <v>195.13999938964844</v>
      </c>
      <c r="AF102" s="5">
        <v>0</v>
      </c>
      <c r="AG102" s="5">
        <v>0</v>
      </c>
      <c r="AH102" s="5">
        <v>0</v>
      </c>
      <c r="AI102" s="5">
        <v>2</v>
      </c>
      <c r="AJ102" s="5">
        <v>0</v>
      </c>
      <c r="AK102" s="5">
        <v>0</v>
      </c>
      <c r="AL102" s="5">
        <v>2</v>
      </c>
      <c r="AM102" s="5">
        <v>0</v>
      </c>
      <c r="AN102" s="5">
        <v>2</v>
      </c>
      <c r="AO102" s="5">
        <v>0</v>
      </c>
      <c r="AP102" s="5">
        <v>0</v>
      </c>
      <c r="AQ102" s="5">
        <v>2</v>
      </c>
      <c r="AR102" s="5">
        <v>2</v>
      </c>
      <c r="AS102" s="5">
        <v>0</v>
      </c>
      <c r="AT102" s="5">
        <v>2</v>
      </c>
      <c r="AU102" s="5">
        <v>2</v>
      </c>
      <c r="AV102" s="5">
        <v>0</v>
      </c>
      <c r="AW102" s="5">
        <v>0</v>
      </c>
      <c r="AX102" s="5">
        <v>2</v>
      </c>
      <c r="AY102" s="41">
        <v>150.3800048828125</v>
      </c>
      <c r="AZ102" s="5">
        <f t="shared" si="14"/>
        <v>16</v>
      </c>
      <c r="BA102" s="41">
        <f t="shared" si="15"/>
        <v>166.3800048828125</v>
      </c>
      <c r="BB102" s="41">
        <f t="shared" si="16"/>
        <v>166.3800048828125</v>
      </c>
      <c r="BC102" s="41">
        <f t="shared" si="17"/>
        <v>88.233969941963437</v>
      </c>
    </row>
    <row r="103" spans="1:55">
      <c r="A103" s="5">
        <v>93</v>
      </c>
      <c r="B103" s="17" t="s">
        <v>99</v>
      </c>
      <c r="C103" s="17">
        <v>2000</v>
      </c>
      <c r="D103" s="17">
        <v>2000</v>
      </c>
      <c r="E103" s="17">
        <v>2000</v>
      </c>
      <c r="F103" s="17" t="s">
        <v>84</v>
      </c>
      <c r="G103" s="17" t="s">
        <v>100</v>
      </c>
      <c r="H103" s="17" t="s">
        <v>101</v>
      </c>
      <c r="I103" s="17" t="s">
        <v>102</v>
      </c>
      <c r="J103" s="5">
        <v>0</v>
      </c>
      <c r="K103" s="5">
        <v>2</v>
      </c>
      <c r="L103" s="5">
        <v>0</v>
      </c>
      <c r="M103" s="5">
        <v>50</v>
      </c>
      <c r="N103" s="5">
        <v>0</v>
      </c>
      <c r="O103" s="5">
        <v>0</v>
      </c>
      <c r="P103" s="5">
        <v>0</v>
      </c>
      <c r="Q103" s="5">
        <v>0</v>
      </c>
      <c r="R103" s="5">
        <v>50</v>
      </c>
      <c r="S103" s="5">
        <v>0</v>
      </c>
      <c r="T103" s="5">
        <v>0</v>
      </c>
      <c r="U103" s="5">
        <v>0</v>
      </c>
      <c r="V103" s="5">
        <v>2</v>
      </c>
      <c r="W103" s="5">
        <v>0</v>
      </c>
      <c r="X103" s="5">
        <v>0</v>
      </c>
      <c r="Y103" s="5">
        <v>0</v>
      </c>
      <c r="Z103" s="5">
        <v>2</v>
      </c>
      <c r="AA103" s="5">
        <v>0</v>
      </c>
      <c r="AB103" s="5">
        <v>2</v>
      </c>
      <c r="AC103" s="41">
        <v>144.58000183105469</v>
      </c>
      <c r="AD103" s="5">
        <f t="shared" si="12"/>
        <v>108</v>
      </c>
      <c r="AE103" s="41">
        <f t="shared" si="13"/>
        <v>252.58000183105469</v>
      </c>
      <c r="AF103" s="5">
        <v>0</v>
      </c>
      <c r="AG103" s="5">
        <v>0</v>
      </c>
      <c r="AH103" s="5">
        <v>0</v>
      </c>
      <c r="AI103" s="5">
        <v>2</v>
      </c>
      <c r="AJ103" s="5">
        <v>0</v>
      </c>
      <c r="AK103" s="5">
        <v>0</v>
      </c>
      <c r="AL103" s="5">
        <v>0</v>
      </c>
      <c r="AM103" s="5">
        <v>0</v>
      </c>
      <c r="AN103" s="5">
        <v>2</v>
      </c>
      <c r="AO103" s="5">
        <v>2</v>
      </c>
      <c r="AP103" s="5">
        <v>2</v>
      </c>
      <c r="AQ103" s="5">
        <v>2</v>
      </c>
      <c r="AR103" s="5">
        <v>0</v>
      </c>
      <c r="AS103" s="5">
        <v>0</v>
      </c>
      <c r="AT103" s="5">
        <v>0</v>
      </c>
      <c r="AU103" s="5">
        <v>2</v>
      </c>
      <c r="AV103" s="5">
        <v>2</v>
      </c>
      <c r="AW103" s="5">
        <v>0</v>
      </c>
      <c r="AX103" s="5">
        <v>2</v>
      </c>
      <c r="AY103" s="41">
        <v>161.25999450683594</v>
      </c>
      <c r="AZ103" s="5">
        <f t="shared" si="14"/>
        <v>16</v>
      </c>
      <c r="BA103" s="41">
        <f t="shared" si="15"/>
        <v>177.25999450683594</v>
      </c>
      <c r="BB103" s="41">
        <f t="shared" si="16"/>
        <v>177.25999450683594</v>
      </c>
      <c r="BC103" s="41">
        <f t="shared" si="17"/>
        <v>100.54304302619474</v>
      </c>
    </row>
    <row r="104" spans="1:55" ht="75">
      <c r="A104" s="5">
        <v>94</v>
      </c>
      <c r="B104" s="17" t="s">
        <v>242</v>
      </c>
      <c r="C104" s="17">
        <v>2002</v>
      </c>
      <c r="D104" s="17">
        <v>2002</v>
      </c>
      <c r="E104" s="17">
        <v>2002</v>
      </c>
      <c r="F104" s="17">
        <v>1</v>
      </c>
      <c r="G104" s="17" t="s">
        <v>71</v>
      </c>
      <c r="H104" s="17" t="s">
        <v>161</v>
      </c>
      <c r="I104" s="17" t="s">
        <v>243</v>
      </c>
      <c r="J104" s="5">
        <v>0</v>
      </c>
      <c r="K104" s="5">
        <v>0</v>
      </c>
      <c r="L104" s="5">
        <v>0</v>
      </c>
      <c r="M104" s="5">
        <v>2</v>
      </c>
      <c r="N104" s="5">
        <v>2</v>
      </c>
      <c r="O104" s="5">
        <v>0</v>
      </c>
      <c r="P104" s="5">
        <v>0</v>
      </c>
      <c r="Q104" s="5">
        <v>2</v>
      </c>
      <c r="R104" s="5">
        <v>50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2</v>
      </c>
      <c r="AB104" s="5">
        <v>0</v>
      </c>
      <c r="AC104" s="41">
        <v>136.03999328613281</v>
      </c>
      <c r="AD104" s="5">
        <f t="shared" si="12"/>
        <v>58</v>
      </c>
      <c r="AE104" s="41">
        <f t="shared" si="13"/>
        <v>194.03999328613281</v>
      </c>
      <c r="AF104" s="5">
        <v>0</v>
      </c>
      <c r="AG104" s="5">
        <v>0</v>
      </c>
      <c r="AH104" s="5">
        <v>0</v>
      </c>
      <c r="AI104" s="5">
        <v>50</v>
      </c>
      <c r="AJ104" s="5">
        <v>0</v>
      </c>
      <c r="AK104" s="5">
        <v>0</v>
      </c>
      <c r="AL104" s="5">
        <v>2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41">
        <v>133.30000305175781</v>
      </c>
      <c r="AZ104" s="5">
        <f t="shared" si="14"/>
        <v>52</v>
      </c>
      <c r="BA104" s="41">
        <f t="shared" si="15"/>
        <v>185.30000305175781</v>
      </c>
      <c r="BB104" s="41">
        <f t="shared" si="16"/>
        <v>185.30000305175781</v>
      </c>
      <c r="BC104" s="41">
        <f t="shared" si="17"/>
        <v>109.63910434584609</v>
      </c>
    </row>
    <row r="105" spans="1:55" ht="45">
      <c r="A105" s="5">
        <v>95</v>
      </c>
      <c r="B105" s="17" t="s">
        <v>154</v>
      </c>
      <c r="C105" s="17">
        <v>2004</v>
      </c>
      <c r="D105" s="17">
        <v>2004</v>
      </c>
      <c r="E105" s="17">
        <v>2004</v>
      </c>
      <c r="F105" s="17" t="s">
        <v>84</v>
      </c>
      <c r="G105" s="17" t="s">
        <v>85</v>
      </c>
      <c r="H105" s="17" t="s">
        <v>90</v>
      </c>
      <c r="I105" s="17" t="s">
        <v>91</v>
      </c>
      <c r="J105" s="5">
        <v>0</v>
      </c>
      <c r="K105" s="5">
        <v>50</v>
      </c>
      <c r="L105" s="5">
        <v>0</v>
      </c>
      <c r="M105" s="5">
        <v>2</v>
      </c>
      <c r="N105" s="5">
        <v>50</v>
      </c>
      <c r="O105" s="5">
        <v>0</v>
      </c>
      <c r="P105" s="5">
        <v>2</v>
      </c>
      <c r="Q105" s="5">
        <v>0</v>
      </c>
      <c r="R105" s="5">
        <v>50</v>
      </c>
      <c r="S105" s="5">
        <v>2</v>
      </c>
      <c r="T105" s="5">
        <v>50</v>
      </c>
      <c r="U105" s="5">
        <v>2</v>
      </c>
      <c r="V105" s="5">
        <v>0</v>
      </c>
      <c r="W105" s="5">
        <v>2</v>
      </c>
      <c r="X105" s="5">
        <v>0</v>
      </c>
      <c r="Y105" s="5">
        <v>2</v>
      </c>
      <c r="Z105" s="5">
        <v>0</v>
      </c>
      <c r="AA105" s="5">
        <v>0</v>
      </c>
      <c r="AB105" s="5">
        <v>0</v>
      </c>
      <c r="AC105" s="41">
        <v>208.33000183105469</v>
      </c>
      <c r="AD105" s="5">
        <f t="shared" si="12"/>
        <v>212</v>
      </c>
      <c r="AE105" s="41">
        <f t="shared" si="13"/>
        <v>420.33000183105469</v>
      </c>
      <c r="AF105" s="5">
        <v>0</v>
      </c>
      <c r="AG105" s="5">
        <v>0</v>
      </c>
      <c r="AH105" s="5">
        <v>0</v>
      </c>
      <c r="AI105" s="5">
        <v>2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2</v>
      </c>
      <c r="AQ105" s="5">
        <v>0</v>
      </c>
      <c r="AR105" s="5">
        <v>2</v>
      </c>
      <c r="AS105" s="5">
        <v>0</v>
      </c>
      <c r="AT105" s="5">
        <v>0</v>
      </c>
      <c r="AU105" s="5">
        <v>2</v>
      </c>
      <c r="AV105" s="5">
        <v>2</v>
      </c>
      <c r="AW105" s="5">
        <v>0</v>
      </c>
      <c r="AX105" s="5">
        <v>0</v>
      </c>
      <c r="AY105" s="41">
        <v>181.55000305175781</v>
      </c>
      <c r="AZ105" s="5">
        <f t="shared" si="14"/>
        <v>10</v>
      </c>
      <c r="BA105" s="41">
        <f t="shared" si="15"/>
        <v>191.55000305175781</v>
      </c>
      <c r="BB105" s="41">
        <f t="shared" si="16"/>
        <v>191.55000305175781</v>
      </c>
      <c r="BC105" s="41">
        <f t="shared" si="17"/>
        <v>116.71004002087446</v>
      </c>
    </row>
    <row r="106" spans="1:55" ht="60">
      <c r="A106" s="5">
        <v>96</v>
      </c>
      <c r="B106" s="17" t="s">
        <v>127</v>
      </c>
      <c r="C106" s="17">
        <v>2004</v>
      </c>
      <c r="D106" s="17">
        <v>2004</v>
      </c>
      <c r="E106" s="17">
        <v>2004</v>
      </c>
      <c r="F106" s="17">
        <v>3</v>
      </c>
      <c r="G106" s="17" t="s">
        <v>19</v>
      </c>
      <c r="H106" s="17" t="s">
        <v>20</v>
      </c>
      <c r="I106" s="17" t="s">
        <v>21</v>
      </c>
      <c r="J106" s="5">
        <v>0</v>
      </c>
      <c r="K106" s="5">
        <v>0</v>
      </c>
      <c r="L106" s="5">
        <v>0</v>
      </c>
      <c r="M106" s="5">
        <v>50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2</v>
      </c>
      <c r="T106" s="5">
        <v>2</v>
      </c>
      <c r="U106" s="5">
        <v>2</v>
      </c>
      <c r="V106" s="5">
        <v>0</v>
      </c>
      <c r="W106" s="5">
        <v>50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41">
        <v>181.50999450683594</v>
      </c>
      <c r="AD106" s="5">
        <f t="shared" si="12"/>
        <v>106</v>
      </c>
      <c r="AE106" s="41">
        <f t="shared" ref="AE106:AE137" si="18">AC106+AD106</f>
        <v>287.50999450683594</v>
      </c>
      <c r="AF106" s="5">
        <v>0</v>
      </c>
      <c r="AG106" s="5">
        <v>2</v>
      </c>
      <c r="AH106" s="5">
        <v>0</v>
      </c>
      <c r="AI106" s="5">
        <v>2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2</v>
      </c>
      <c r="AR106" s="5">
        <v>2</v>
      </c>
      <c r="AS106" s="5">
        <v>0</v>
      </c>
      <c r="AT106" s="5">
        <v>0</v>
      </c>
      <c r="AU106" s="5">
        <v>2</v>
      </c>
      <c r="AV106" s="5">
        <v>2</v>
      </c>
      <c r="AW106" s="5">
        <v>0</v>
      </c>
      <c r="AX106" s="5">
        <v>2</v>
      </c>
      <c r="AY106" s="41">
        <v>187.30000305175781</v>
      </c>
      <c r="AZ106" s="5">
        <f t="shared" si="14"/>
        <v>14</v>
      </c>
      <c r="BA106" s="41">
        <f t="shared" ref="BA106:BA137" si="19">AY106+AZ106</f>
        <v>201.30000305175781</v>
      </c>
      <c r="BB106" s="41">
        <f t="shared" ref="BB106:BB137" si="20">MIN(BA106,AE106)</f>
        <v>201.30000305175781</v>
      </c>
      <c r="BC106" s="41">
        <f t="shared" ref="BC106:BC137" si="21">IF( AND(ISNUMBER(BB$10),ISNUMBER(BB106)),(BB106-BB$10)/BB$10*100,"")</f>
        <v>127.7406996739187</v>
      </c>
    </row>
    <row r="107" spans="1:55">
      <c r="A107" s="5" t="s">
        <v>8</v>
      </c>
      <c r="B107" s="17" t="s">
        <v>447</v>
      </c>
      <c r="C107" s="17">
        <v>2004</v>
      </c>
      <c r="D107" s="17">
        <v>2004</v>
      </c>
      <c r="E107" s="17">
        <v>2004</v>
      </c>
      <c r="F107" s="17">
        <v>1</v>
      </c>
      <c r="G107" s="17" t="s">
        <v>210</v>
      </c>
      <c r="H107" s="17" t="s">
        <v>211</v>
      </c>
      <c r="I107" s="17" t="s">
        <v>448</v>
      </c>
      <c r="J107" s="5">
        <v>2</v>
      </c>
      <c r="K107" s="5">
        <v>2</v>
      </c>
      <c r="L107" s="5">
        <v>0</v>
      </c>
      <c r="M107" s="5">
        <v>50</v>
      </c>
      <c r="N107" s="5">
        <v>2</v>
      </c>
      <c r="O107" s="5">
        <v>2</v>
      </c>
      <c r="P107" s="5">
        <v>0</v>
      </c>
      <c r="Q107" s="5">
        <v>0</v>
      </c>
      <c r="R107" s="5">
        <v>50</v>
      </c>
      <c r="S107" s="5">
        <v>0</v>
      </c>
      <c r="T107" s="5">
        <v>0</v>
      </c>
      <c r="U107" s="5">
        <v>50</v>
      </c>
      <c r="V107" s="5">
        <v>0</v>
      </c>
      <c r="W107" s="5">
        <v>0</v>
      </c>
      <c r="X107" s="5">
        <v>50</v>
      </c>
      <c r="Y107" s="5">
        <v>0</v>
      </c>
      <c r="Z107" s="5">
        <v>0</v>
      </c>
      <c r="AA107" s="5">
        <v>0</v>
      </c>
      <c r="AB107" s="5">
        <v>2</v>
      </c>
      <c r="AC107" s="41">
        <v>148.49000549316406</v>
      </c>
      <c r="AD107" s="5">
        <f t="shared" si="12"/>
        <v>210</v>
      </c>
      <c r="AE107" s="41">
        <f t="shared" si="18"/>
        <v>358.49000549316406</v>
      </c>
      <c r="AF107" s="5">
        <v>0</v>
      </c>
      <c r="AG107" s="5">
        <v>2</v>
      </c>
      <c r="AH107" s="5">
        <v>0</v>
      </c>
      <c r="AI107" s="5">
        <v>50</v>
      </c>
      <c r="AJ107" s="5">
        <v>0</v>
      </c>
      <c r="AK107" s="5">
        <v>0</v>
      </c>
      <c r="AL107" s="5">
        <v>2</v>
      </c>
      <c r="AM107" s="5">
        <v>0</v>
      </c>
      <c r="AN107" s="5">
        <v>2</v>
      </c>
      <c r="AO107" s="5">
        <v>2</v>
      </c>
      <c r="AP107" s="5">
        <v>0</v>
      </c>
      <c r="AQ107" s="5">
        <v>0</v>
      </c>
      <c r="AR107" s="5">
        <v>2</v>
      </c>
      <c r="AS107" s="5">
        <v>2</v>
      </c>
      <c r="AT107" s="5">
        <v>0</v>
      </c>
      <c r="AU107" s="5">
        <v>0</v>
      </c>
      <c r="AV107" s="5">
        <v>0</v>
      </c>
      <c r="AW107" s="5">
        <v>0</v>
      </c>
      <c r="AX107" s="5">
        <v>2</v>
      </c>
      <c r="AY107" s="41">
        <v>139.8800048828125</v>
      </c>
      <c r="AZ107" s="5">
        <f t="shared" si="14"/>
        <v>64</v>
      </c>
      <c r="BA107" s="41">
        <f t="shared" si="19"/>
        <v>203.8800048828125</v>
      </c>
      <c r="BB107" s="41">
        <f t="shared" si="20"/>
        <v>203.8800048828125</v>
      </c>
      <c r="BC107" s="41">
        <f t="shared" si="21"/>
        <v>130.65958399213358</v>
      </c>
    </row>
    <row r="109" spans="1:55" ht="18.75">
      <c r="A109" s="21" t="s">
        <v>828</v>
      </c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55">
      <c r="A110" s="28" t="s">
        <v>818</v>
      </c>
      <c r="B110" s="28" t="s">
        <v>1</v>
      </c>
      <c r="C110" s="28" t="s">
        <v>2</v>
      </c>
      <c r="D110" s="28" t="s">
        <v>493</v>
      </c>
      <c r="E110" s="28" t="s">
        <v>494</v>
      </c>
      <c r="F110" s="28" t="s">
        <v>3</v>
      </c>
      <c r="G110" s="28" t="s">
        <v>4</v>
      </c>
      <c r="H110" s="28" t="s">
        <v>5</v>
      </c>
      <c r="I110" s="28" t="s">
        <v>6</v>
      </c>
      <c r="J110" s="30" t="s">
        <v>820</v>
      </c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2"/>
      <c r="AF110" s="30" t="s">
        <v>824</v>
      </c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2"/>
      <c r="BB110" s="28" t="s">
        <v>825</v>
      </c>
      <c r="BC110" s="28" t="s">
        <v>826</v>
      </c>
    </row>
    <row r="111" spans="1:55">
      <c r="A111" s="29"/>
      <c r="B111" s="29"/>
      <c r="C111" s="29"/>
      <c r="D111" s="29"/>
      <c r="E111" s="29"/>
      <c r="F111" s="29"/>
      <c r="G111" s="29"/>
      <c r="H111" s="29"/>
      <c r="I111" s="29"/>
      <c r="J111" s="33">
        <v>1</v>
      </c>
      <c r="K111" s="33">
        <v>2</v>
      </c>
      <c r="L111" s="33">
        <v>3</v>
      </c>
      <c r="M111" s="33">
        <v>4</v>
      </c>
      <c r="N111" s="33">
        <v>5</v>
      </c>
      <c r="O111" s="33">
        <v>6</v>
      </c>
      <c r="P111" s="33">
        <v>7</v>
      </c>
      <c r="Q111" s="33">
        <v>8</v>
      </c>
      <c r="R111" s="33">
        <v>9</v>
      </c>
      <c r="S111" s="33">
        <v>10</v>
      </c>
      <c r="T111" s="33">
        <v>11</v>
      </c>
      <c r="U111" s="33">
        <v>12</v>
      </c>
      <c r="V111" s="33">
        <v>13</v>
      </c>
      <c r="W111" s="33">
        <v>14</v>
      </c>
      <c r="X111" s="33">
        <v>15</v>
      </c>
      <c r="Y111" s="33">
        <v>16</v>
      </c>
      <c r="Z111" s="33">
        <v>17</v>
      </c>
      <c r="AA111" s="33">
        <v>18</v>
      </c>
      <c r="AB111" s="33">
        <v>19</v>
      </c>
      <c r="AC111" s="33" t="s">
        <v>821</v>
      </c>
      <c r="AD111" s="33" t="s">
        <v>822</v>
      </c>
      <c r="AE111" s="33" t="s">
        <v>823</v>
      </c>
      <c r="AF111" s="33">
        <v>1</v>
      </c>
      <c r="AG111" s="33">
        <v>2</v>
      </c>
      <c r="AH111" s="33">
        <v>3</v>
      </c>
      <c r="AI111" s="33">
        <v>4</v>
      </c>
      <c r="AJ111" s="33">
        <v>5</v>
      </c>
      <c r="AK111" s="33">
        <v>6</v>
      </c>
      <c r="AL111" s="33">
        <v>7</v>
      </c>
      <c r="AM111" s="33">
        <v>8</v>
      </c>
      <c r="AN111" s="33">
        <v>9</v>
      </c>
      <c r="AO111" s="33">
        <v>10</v>
      </c>
      <c r="AP111" s="33">
        <v>11</v>
      </c>
      <c r="AQ111" s="33">
        <v>12</v>
      </c>
      <c r="AR111" s="33">
        <v>13</v>
      </c>
      <c r="AS111" s="33">
        <v>14</v>
      </c>
      <c r="AT111" s="33">
        <v>15</v>
      </c>
      <c r="AU111" s="33">
        <v>16</v>
      </c>
      <c r="AV111" s="33">
        <v>17</v>
      </c>
      <c r="AW111" s="33">
        <v>18</v>
      </c>
      <c r="AX111" s="33">
        <v>19</v>
      </c>
      <c r="AY111" s="33" t="s">
        <v>821</v>
      </c>
      <c r="AZ111" s="33" t="s">
        <v>822</v>
      </c>
      <c r="BA111" s="33" t="s">
        <v>823</v>
      </c>
      <c r="BB111" s="29"/>
      <c r="BC111" s="29"/>
    </row>
    <row r="112" spans="1:55" ht="60">
      <c r="A112" s="38">
        <v>1</v>
      </c>
      <c r="B112" s="39" t="s">
        <v>829</v>
      </c>
      <c r="C112" s="39" t="s">
        <v>830</v>
      </c>
      <c r="D112" s="39">
        <v>2000</v>
      </c>
      <c r="E112" s="39">
        <v>2000</v>
      </c>
      <c r="F112" s="39" t="s">
        <v>831</v>
      </c>
      <c r="G112" s="39" t="s">
        <v>45</v>
      </c>
      <c r="H112" s="39" t="s">
        <v>96</v>
      </c>
      <c r="I112" s="39" t="s">
        <v>646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40">
        <v>111.47000122070312</v>
      </c>
      <c r="AD112" s="38">
        <f t="shared" ref="AD112:AD139" si="22">SUM(J112:AB112)</f>
        <v>0</v>
      </c>
      <c r="AE112" s="40">
        <f t="shared" ref="AE112:AE139" si="23">AC112+AD112</f>
        <v>111.47000122070312</v>
      </c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40"/>
      <c r="AZ112" s="38">
        <f t="shared" ref="AZ112:AZ139" si="24">SUM(AF112:AX112)</f>
        <v>0</v>
      </c>
      <c r="BA112" s="40" t="s">
        <v>827</v>
      </c>
      <c r="BB112" s="40">
        <f t="shared" ref="BB112:BB139" si="25">MIN(BA112,AE112)</f>
        <v>111.47000122070312</v>
      </c>
      <c r="BC112" s="40">
        <f t="shared" ref="BC112:BC139" si="26">IF( AND(ISNUMBER(BB$112),ISNUMBER(BB112)),(BB112-BB$112)/BB$112*100,"")</f>
        <v>0</v>
      </c>
    </row>
    <row r="113" spans="1:55" ht="30">
      <c r="A113" s="5">
        <v>2</v>
      </c>
      <c r="B113" s="17" t="s">
        <v>832</v>
      </c>
      <c r="C113" s="17" t="s">
        <v>830</v>
      </c>
      <c r="D113" s="17">
        <v>2000</v>
      </c>
      <c r="E113" s="17">
        <v>2000</v>
      </c>
      <c r="F113" s="17" t="s">
        <v>833</v>
      </c>
      <c r="G113" s="17" t="s">
        <v>105</v>
      </c>
      <c r="H113" s="17" t="s">
        <v>175</v>
      </c>
      <c r="I113" s="17" t="s">
        <v>176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0</v>
      </c>
      <c r="Q113" s="5">
        <v>0</v>
      </c>
      <c r="R113" s="5">
        <v>2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41">
        <v>112.75</v>
      </c>
      <c r="AD113" s="5">
        <f t="shared" si="22"/>
        <v>4</v>
      </c>
      <c r="AE113" s="41">
        <f t="shared" si="23"/>
        <v>116.75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50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41">
        <v>135.39999389648437</v>
      </c>
      <c r="AZ113" s="5">
        <f t="shared" si="24"/>
        <v>50</v>
      </c>
      <c r="BA113" s="41">
        <f t="shared" ref="BA112:BA139" si="27">AY113+AZ113</f>
        <v>185.39999389648437</v>
      </c>
      <c r="BB113" s="41">
        <f t="shared" si="25"/>
        <v>116.75</v>
      </c>
      <c r="BC113" s="41">
        <f t="shared" si="26"/>
        <v>4.7366993105551609</v>
      </c>
    </row>
    <row r="114" spans="1:55" ht="60">
      <c r="A114" s="5">
        <v>3</v>
      </c>
      <c r="B114" s="17" t="s">
        <v>834</v>
      </c>
      <c r="C114" s="17" t="s">
        <v>830</v>
      </c>
      <c r="D114" s="17">
        <v>2000</v>
      </c>
      <c r="E114" s="17">
        <v>2000</v>
      </c>
      <c r="F114" s="17" t="s">
        <v>835</v>
      </c>
      <c r="G114" s="17" t="s">
        <v>225</v>
      </c>
      <c r="H114" s="17" t="s">
        <v>193</v>
      </c>
      <c r="I114" s="17" t="s">
        <v>226</v>
      </c>
      <c r="J114" s="5">
        <v>0</v>
      </c>
      <c r="K114" s="5">
        <v>0</v>
      </c>
      <c r="L114" s="5">
        <v>2</v>
      </c>
      <c r="M114" s="5">
        <v>2</v>
      </c>
      <c r="N114" s="5">
        <v>0</v>
      </c>
      <c r="O114" s="5">
        <v>0</v>
      </c>
      <c r="P114" s="5">
        <v>0</v>
      </c>
      <c r="Q114" s="5">
        <v>0</v>
      </c>
      <c r="R114" s="5">
        <v>2</v>
      </c>
      <c r="S114" s="5">
        <v>0</v>
      </c>
      <c r="T114" s="5">
        <v>0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5">
        <v>0</v>
      </c>
      <c r="AB114" s="5">
        <v>0</v>
      </c>
      <c r="AC114" s="41">
        <v>107.77999877929687</v>
      </c>
      <c r="AD114" s="5">
        <f t="shared" si="22"/>
        <v>10</v>
      </c>
      <c r="AE114" s="41">
        <f t="shared" si="23"/>
        <v>117.77999877929687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2</v>
      </c>
      <c r="AV114" s="5">
        <v>0</v>
      </c>
      <c r="AW114" s="5">
        <v>0</v>
      </c>
      <c r="AX114" s="5">
        <v>2</v>
      </c>
      <c r="AY114" s="41">
        <v>132.80999755859375</v>
      </c>
      <c r="AZ114" s="5">
        <f t="shared" si="24"/>
        <v>4</v>
      </c>
      <c r="BA114" s="41">
        <f t="shared" si="27"/>
        <v>136.80999755859375</v>
      </c>
      <c r="BB114" s="41">
        <f t="shared" si="25"/>
        <v>117.77999877929687</v>
      </c>
      <c r="BC114" s="41">
        <f t="shared" si="26"/>
        <v>5.6607136355012484</v>
      </c>
    </row>
    <row r="115" spans="1:55" ht="45">
      <c r="A115" s="5">
        <v>4</v>
      </c>
      <c r="B115" s="17" t="s">
        <v>836</v>
      </c>
      <c r="C115" s="17" t="s">
        <v>830</v>
      </c>
      <c r="D115" s="17">
        <v>2000</v>
      </c>
      <c r="E115" s="17">
        <v>2000</v>
      </c>
      <c r="F115" s="17" t="s">
        <v>837</v>
      </c>
      <c r="G115" s="17" t="s">
        <v>36</v>
      </c>
      <c r="H115" s="17" t="s">
        <v>139</v>
      </c>
      <c r="I115" s="17" t="s">
        <v>390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2</v>
      </c>
      <c r="X115" s="5">
        <v>2</v>
      </c>
      <c r="Y115" s="5">
        <v>2</v>
      </c>
      <c r="Z115" s="5">
        <v>2</v>
      </c>
      <c r="AA115" s="5">
        <v>0</v>
      </c>
      <c r="AB115" s="5">
        <v>0</v>
      </c>
      <c r="AC115" s="41">
        <v>113.97000122070312</v>
      </c>
      <c r="AD115" s="5">
        <f t="shared" si="22"/>
        <v>8</v>
      </c>
      <c r="AE115" s="41">
        <f t="shared" si="23"/>
        <v>121.97000122070312</v>
      </c>
      <c r="AF115" s="5">
        <v>0</v>
      </c>
      <c r="AG115" s="5">
        <v>0</v>
      </c>
      <c r="AH115" s="5">
        <v>0</v>
      </c>
      <c r="AI115" s="5">
        <v>50</v>
      </c>
      <c r="AJ115" s="5">
        <v>0</v>
      </c>
      <c r="AK115" s="5">
        <v>0</v>
      </c>
      <c r="AL115" s="5">
        <v>0</v>
      </c>
      <c r="AM115" s="5">
        <v>0</v>
      </c>
      <c r="AN115" s="5">
        <v>2</v>
      </c>
      <c r="AO115" s="5">
        <v>0</v>
      </c>
      <c r="AP115" s="5">
        <v>0</v>
      </c>
      <c r="AQ115" s="5">
        <v>2</v>
      </c>
      <c r="AR115" s="5">
        <v>0</v>
      </c>
      <c r="AS115" s="5">
        <v>2</v>
      </c>
      <c r="AT115" s="5">
        <v>0</v>
      </c>
      <c r="AU115" s="5">
        <v>0</v>
      </c>
      <c r="AV115" s="5">
        <v>2</v>
      </c>
      <c r="AW115" s="5">
        <v>2</v>
      </c>
      <c r="AX115" s="5">
        <v>2</v>
      </c>
      <c r="AY115" s="41">
        <v>140.46000671386719</v>
      </c>
      <c r="AZ115" s="5">
        <f t="shared" si="24"/>
        <v>62</v>
      </c>
      <c r="BA115" s="41">
        <f t="shared" si="27"/>
        <v>202.46000671386719</v>
      </c>
      <c r="BB115" s="41">
        <f t="shared" si="25"/>
        <v>121.97000122070312</v>
      </c>
      <c r="BC115" s="41">
        <f t="shared" si="26"/>
        <v>9.4195746703283021</v>
      </c>
    </row>
    <row r="116" spans="1:55" ht="120">
      <c r="A116" s="5">
        <v>5</v>
      </c>
      <c r="B116" s="17" t="s">
        <v>838</v>
      </c>
      <c r="C116" s="17" t="s">
        <v>839</v>
      </c>
      <c r="D116" s="17">
        <v>2002</v>
      </c>
      <c r="E116" s="17">
        <v>2001</v>
      </c>
      <c r="F116" s="17" t="s">
        <v>831</v>
      </c>
      <c r="G116" s="17" t="s">
        <v>71</v>
      </c>
      <c r="H116" s="17" t="s">
        <v>680</v>
      </c>
      <c r="I116" s="17" t="s">
        <v>73</v>
      </c>
      <c r="J116" s="5">
        <v>0</v>
      </c>
      <c r="K116" s="5">
        <v>0</v>
      </c>
      <c r="L116" s="5">
        <v>0</v>
      </c>
      <c r="M116" s="5">
        <v>2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41">
        <v>120</v>
      </c>
      <c r="AD116" s="5">
        <f t="shared" si="22"/>
        <v>2</v>
      </c>
      <c r="AE116" s="41">
        <f t="shared" si="23"/>
        <v>122</v>
      </c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41"/>
      <c r="AZ116" s="5">
        <f t="shared" si="24"/>
        <v>0</v>
      </c>
      <c r="BA116" s="41" t="s">
        <v>827</v>
      </c>
      <c r="BB116" s="41">
        <f t="shared" si="25"/>
        <v>122</v>
      </c>
      <c r="BC116" s="41">
        <f t="shared" si="26"/>
        <v>9.4464866457193128</v>
      </c>
    </row>
    <row r="117" spans="1:55" ht="30">
      <c r="A117" s="5">
        <v>6</v>
      </c>
      <c r="B117" s="17" t="s">
        <v>840</v>
      </c>
      <c r="C117" s="17" t="s">
        <v>841</v>
      </c>
      <c r="D117" s="17">
        <v>2002</v>
      </c>
      <c r="E117" s="17">
        <v>2001</v>
      </c>
      <c r="F117" s="17" t="s">
        <v>833</v>
      </c>
      <c r="G117" s="17" t="s">
        <v>60</v>
      </c>
      <c r="H117" s="17" t="s">
        <v>171</v>
      </c>
      <c r="I117" s="17" t="s">
        <v>172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2</v>
      </c>
      <c r="Z117" s="5">
        <v>0</v>
      </c>
      <c r="AA117" s="5">
        <v>0</v>
      </c>
      <c r="AB117" s="5">
        <v>2</v>
      </c>
      <c r="AC117" s="41">
        <v>128.47000122070312</v>
      </c>
      <c r="AD117" s="5">
        <f t="shared" si="22"/>
        <v>4</v>
      </c>
      <c r="AE117" s="41">
        <f t="shared" si="23"/>
        <v>132.47000122070312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2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41">
        <v>121.04000091552734</v>
      </c>
      <c r="AZ117" s="5">
        <f t="shared" si="24"/>
        <v>2</v>
      </c>
      <c r="BA117" s="41">
        <f t="shared" si="27"/>
        <v>123.04000091552734</v>
      </c>
      <c r="BB117" s="41">
        <f t="shared" si="25"/>
        <v>123.04000091552734</v>
      </c>
      <c r="BC117" s="41">
        <f t="shared" si="26"/>
        <v>10.379473910578323</v>
      </c>
    </row>
    <row r="118" spans="1:55" ht="45">
      <c r="A118" s="5">
        <v>7</v>
      </c>
      <c r="B118" s="17" t="s">
        <v>842</v>
      </c>
      <c r="C118" s="17" t="s">
        <v>830</v>
      </c>
      <c r="D118" s="17">
        <v>2000</v>
      </c>
      <c r="E118" s="17">
        <v>2000</v>
      </c>
      <c r="F118" s="17" t="s">
        <v>831</v>
      </c>
      <c r="G118" s="17" t="s">
        <v>105</v>
      </c>
      <c r="H118" s="17" t="s">
        <v>106</v>
      </c>
      <c r="I118" s="17" t="s">
        <v>354</v>
      </c>
      <c r="J118" s="5">
        <v>0</v>
      </c>
      <c r="K118" s="5">
        <v>2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41">
        <v>121.29000091552734</v>
      </c>
      <c r="AD118" s="5">
        <f t="shared" si="22"/>
        <v>2</v>
      </c>
      <c r="AE118" s="41">
        <f t="shared" si="23"/>
        <v>123.29000091552734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2</v>
      </c>
      <c r="AP118" s="5">
        <v>0</v>
      </c>
      <c r="AQ118" s="5">
        <v>2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41">
        <v>129.66000366210937</v>
      </c>
      <c r="AZ118" s="5">
        <f t="shared" si="24"/>
        <v>4</v>
      </c>
      <c r="BA118" s="41">
        <f t="shared" si="27"/>
        <v>133.66000366210937</v>
      </c>
      <c r="BB118" s="41">
        <f t="shared" si="25"/>
        <v>123.29000091552734</v>
      </c>
      <c r="BC118" s="41">
        <f t="shared" si="26"/>
        <v>10.603749497967092</v>
      </c>
    </row>
    <row r="119" spans="1:55" ht="90">
      <c r="A119" s="5">
        <v>8</v>
      </c>
      <c r="B119" s="17" t="s">
        <v>843</v>
      </c>
      <c r="C119" s="17" t="s">
        <v>844</v>
      </c>
      <c r="D119" s="17">
        <v>2003</v>
      </c>
      <c r="E119" s="17">
        <v>2003</v>
      </c>
      <c r="F119" s="17" t="s">
        <v>833</v>
      </c>
      <c r="G119" s="17" t="s">
        <v>12</v>
      </c>
      <c r="H119" s="17" t="s">
        <v>13</v>
      </c>
      <c r="I119" s="17" t="s">
        <v>14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2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41">
        <v>125.58000183105469</v>
      </c>
      <c r="AD119" s="5">
        <f t="shared" si="22"/>
        <v>2</v>
      </c>
      <c r="AE119" s="41">
        <f t="shared" si="23"/>
        <v>127.58000183105469</v>
      </c>
      <c r="AF119" s="5">
        <v>0</v>
      </c>
      <c r="AG119" s="5">
        <v>0</v>
      </c>
      <c r="AH119" s="5">
        <v>0</v>
      </c>
      <c r="AI119" s="5">
        <v>2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2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2</v>
      </c>
      <c r="AV119" s="5">
        <v>0</v>
      </c>
      <c r="AW119" s="5">
        <v>0</v>
      </c>
      <c r="AX119" s="5">
        <v>0</v>
      </c>
      <c r="AY119" s="41">
        <v>145.13999938964844</v>
      </c>
      <c r="AZ119" s="5">
        <f t="shared" si="24"/>
        <v>6</v>
      </c>
      <c r="BA119" s="41">
        <f t="shared" si="27"/>
        <v>151.13999938964844</v>
      </c>
      <c r="BB119" s="41">
        <f t="shared" si="25"/>
        <v>127.58000183105469</v>
      </c>
      <c r="BC119" s="41">
        <f t="shared" si="26"/>
        <v>14.452319398880102</v>
      </c>
    </row>
    <row r="120" spans="1:55" ht="45">
      <c r="A120" s="5">
        <v>9</v>
      </c>
      <c r="B120" s="17" t="s">
        <v>845</v>
      </c>
      <c r="C120" s="17" t="s">
        <v>846</v>
      </c>
      <c r="D120" s="17">
        <v>2002</v>
      </c>
      <c r="E120" s="17">
        <v>2000</v>
      </c>
      <c r="F120" s="17" t="s">
        <v>833</v>
      </c>
      <c r="G120" s="17" t="s">
        <v>105</v>
      </c>
      <c r="H120" s="17" t="s">
        <v>106</v>
      </c>
      <c r="I120" s="17" t="s">
        <v>107</v>
      </c>
      <c r="J120" s="5">
        <v>0</v>
      </c>
      <c r="K120" s="5">
        <v>0</v>
      </c>
      <c r="L120" s="5">
        <v>0</v>
      </c>
      <c r="M120" s="5">
        <v>2</v>
      </c>
      <c r="N120" s="5">
        <v>0</v>
      </c>
      <c r="O120" s="5">
        <v>0</v>
      </c>
      <c r="P120" s="5">
        <v>0</v>
      </c>
      <c r="Q120" s="5">
        <v>0</v>
      </c>
      <c r="R120" s="5">
        <v>2</v>
      </c>
      <c r="S120" s="5">
        <v>0</v>
      </c>
      <c r="T120" s="5">
        <v>0</v>
      </c>
      <c r="U120" s="5">
        <v>2</v>
      </c>
      <c r="V120" s="5">
        <v>2</v>
      </c>
      <c r="W120" s="5">
        <v>0</v>
      </c>
      <c r="X120" s="5">
        <v>0</v>
      </c>
      <c r="Y120" s="5">
        <v>0</v>
      </c>
      <c r="Z120" s="5">
        <v>2</v>
      </c>
      <c r="AA120" s="5">
        <v>0</v>
      </c>
      <c r="AB120" s="5">
        <v>0</v>
      </c>
      <c r="AC120" s="41">
        <v>141.42999267578125</v>
      </c>
      <c r="AD120" s="5">
        <f t="shared" si="22"/>
        <v>10</v>
      </c>
      <c r="AE120" s="41">
        <f t="shared" si="23"/>
        <v>151.42999267578125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2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41">
        <v>128.78999328613281</v>
      </c>
      <c r="AZ120" s="5">
        <f t="shared" si="24"/>
        <v>2</v>
      </c>
      <c r="BA120" s="41">
        <f t="shared" si="27"/>
        <v>130.78999328613281</v>
      </c>
      <c r="BB120" s="41">
        <f t="shared" si="25"/>
        <v>130.78999328613281</v>
      </c>
      <c r="BC120" s="41">
        <f t="shared" si="26"/>
        <v>17.332010275282407</v>
      </c>
    </row>
    <row r="121" spans="1:55" ht="90">
      <c r="A121" s="5">
        <v>10</v>
      </c>
      <c r="B121" s="17" t="s">
        <v>847</v>
      </c>
      <c r="C121" s="17" t="s">
        <v>848</v>
      </c>
      <c r="D121" s="17">
        <v>2003</v>
      </c>
      <c r="E121" s="17">
        <v>2002</v>
      </c>
      <c r="F121" s="17" t="s">
        <v>833</v>
      </c>
      <c r="G121" s="17" t="s">
        <v>12</v>
      </c>
      <c r="H121" s="17" t="s">
        <v>13</v>
      </c>
      <c r="I121" s="17" t="s">
        <v>14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2</v>
      </c>
      <c r="X121" s="5">
        <v>0</v>
      </c>
      <c r="Y121" s="5">
        <v>0</v>
      </c>
      <c r="Z121" s="5">
        <v>0</v>
      </c>
      <c r="AA121" s="5">
        <v>0</v>
      </c>
      <c r="AB121" s="5">
        <v>2</v>
      </c>
      <c r="AC121" s="41">
        <v>127.5</v>
      </c>
      <c r="AD121" s="5">
        <f t="shared" si="22"/>
        <v>6</v>
      </c>
      <c r="AE121" s="41">
        <f t="shared" si="23"/>
        <v>133.5</v>
      </c>
      <c r="AF121" s="5">
        <v>0</v>
      </c>
      <c r="AG121" s="5">
        <v>0</v>
      </c>
      <c r="AH121" s="5">
        <v>0</v>
      </c>
      <c r="AI121" s="5">
        <v>2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2</v>
      </c>
      <c r="AQ121" s="5">
        <v>2</v>
      </c>
      <c r="AR121" s="5">
        <v>0</v>
      </c>
      <c r="AS121" s="5">
        <v>0</v>
      </c>
      <c r="AT121" s="5">
        <v>0</v>
      </c>
      <c r="AU121" s="5">
        <v>2</v>
      </c>
      <c r="AV121" s="5">
        <v>0</v>
      </c>
      <c r="AW121" s="5">
        <v>0</v>
      </c>
      <c r="AX121" s="5">
        <v>0</v>
      </c>
      <c r="AY121" s="41">
        <v>171.44999694824219</v>
      </c>
      <c r="AZ121" s="5">
        <f t="shared" si="24"/>
        <v>8</v>
      </c>
      <c r="BA121" s="41">
        <f t="shared" si="27"/>
        <v>179.44999694824219</v>
      </c>
      <c r="BB121" s="41">
        <f t="shared" si="25"/>
        <v>133.5</v>
      </c>
      <c r="BC121" s="41">
        <f t="shared" si="26"/>
        <v>19.76316366560269</v>
      </c>
    </row>
    <row r="122" spans="1:55" ht="75">
      <c r="A122" s="5">
        <v>11</v>
      </c>
      <c r="B122" s="17" t="s">
        <v>849</v>
      </c>
      <c r="C122" s="17" t="s">
        <v>846</v>
      </c>
      <c r="D122" s="17">
        <v>2002</v>
      </c>
      <c r="E122" s="17">
        <v>2000</v>
      </c>
      <c r="F122" s="17" t="s">
        <v>833</v>
      </c>
      <c r="G122" s="17" t="s">
        <v>25</v>
      </c>
      <c r="H122" s="17" t="s">
        <v>26</v>
      </c>
      <c r="I122" s="17" t="s">
        <v>604</v>
      </c>
      <c r="J122" s="5">
        <v>0</v>
      </c>
      <c r="K122" s="5">
        <v>0</v>
      </c>
      <c r="L122" s="5">
        <v>0</v>
      </c>
      <c r="M122" s="5">
        <v>2</v>
      </c>
      <c r="N122" s="5">
        <v>0</v>
      </c>
      <c r="O122" s="5">
        <v>0</v>
      </c>
      <c r="P122" s="5">
        <v>0</v>
      </c>
      <c r="Q122" s="5">
        <v>0</v>
      </c>
      <c r="R122" s="5">
        <v>2</v>
      </c>
      <c r="S122" s="5">
        <v>0</v>
      </c>
      <c r="T122" s="5">
        <v>2</v>
      </c>
      <c r="U122" s="5">
        <v>2</v>
      </c>
      <c r="V122" s="5">
        <v>2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41">
        <v>133.46000671386719</v>
      </c>
      <c r="AD122" s="5">
        <f t="shared" si="22"/>
        <v>10</v>
      </c>
      <c r="AE122" s="41">
        <f t="shared" si="23"/>
        <v>143.46000671386719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2</v>
      </c>
      <c r="AR122" s="5">
        <v>0</v>
      </c>
      <c r="AS122" s="5">
        <v>0</v>
      </c>
      <c r="AT122" s="5">
        <v>0</v>
      </c>
      <c r="AU122" s="5">
        <v>0</v>
      </c>
      <c r="AV122" s="5">
        <v>2</v>
      </c>
      <c r="AW122" s="5">
        <v>0</v>
      </c>
      <c r="AX122" s="5">
        <v>0</v>
      </c>
      <c r="AY122" s="41">
        <v>131.97999572753906</v>
      </c>
      <c r="AZ122" s="5">
        <f t="shared" si="24"/>
        <v>4</v>
      </c>
      <c r="BA122" s="41">
        <f t="shared" si="27"/>
        <v>135.97999572753906</v>
      </c>
      <c r="BB122" s="41">
        <f t="shared" si="25"/>
        <v>135.97999572753906</v>
      </c>
      <c r="BC122" s="41">
        <f t="shared" si="26"/>
        <v>21.987973659664533</v>
      </c>
    </row>
    <row r="123" spans="1:55" ht="90">
      <c r="A123" s="5">
        <v>12</v>
      </c>
      <c r="B123" s="17" t="s">
        <v>850</v>
      </c>
      <c r="C123" s="17" t="s">
        <v>851</v>
      </c>
      <c r="D123" s="17">
        <v>2001</v>
      </c>
      <c r="E123" s="17">
        <v>2000</v>
      </c>
      <c r="F123" s="17" t="s">
        <v>852</v>
      </c>
      <c r="G123" s="17" t="s">
        <v>685</v>
      </c>
      <c r="H123" s="17" t="s">
        <v>686</v>
      </c>
      <c r="I123" s="17" t="s">
        <v>687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2</v>
      </c>
      <c r="T123" s="5">
        <v>2</v>
      </c>
      <c r="U123" s="5">
        <v>2</v>
      </c>
      <c r="V123" s="5">
        <v>2</v>
      </c>
      <c r="W123" s="5">
        <v>0</v>
      </c>
      <c r="X123" s="5">
        <v>0</v>
      </c>
      <c r="Y123" s="5">
        <v>0</v>
      </c>
      <c r="Z123" s="5">
        <v>2</v>
      </c>
      <c r="AA123" s="5">
        <v>0</v>
      </c>
      <c r="AB123" s="5">
        <v>2</v>
      </c>
      <c r="AC123" s="41">
        <v>137.1199951171875</v>
      </c>
      <c r="AD123" s="5">
        <f t="shared" si="22"/>
        <v>12</v>
      </c>
      <c r="AE123" s="41">
        <f t="shared" si="23"/>
        <v>149.1199951171875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2</v>
      </c>
      <c r="AN123" s="5">
        <v>2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2</v>
      </c>
      <c r="AV123" s="5">
        <v>0</v>
      </c>
      <c r="AW123" s="5">
        <v>0</v>
      </c>
      <c r="AX123" s="5">
        <v>2</v>
      </c>
      <c r="AY123" s="41">
        <v>130.02000427246094</v>
      </c>
      <c r="AZ123" s="5">
        <f t="shared" si="24"/>
        <v>8</v>
      </c>
      <c r="BA123" s="41">
        <f t="shared" si="27"/>
        <v>138.02000427246094</v>
      </c>
      <c r="BB123" s="41">
        <f t="shared" si="25"/>
        <v>138.02000427246094</v>
      </c>
      <c r="BC123" s="41">
        <f t="shared" si="26"/>
        <v>23.81807011842638</v>
      </c>
    </row>
    <row r="124" spans="1:55" ht="75">
      <c r="A124" s="5">
        <v>13</v>
      </c>
      <c r="B124" s="17" t="s">
        <v>853</v>
      </c>
      <c r="C124" s="17" t="s">
        <v>854</v>
      </c>
      <c r="D124" s="17">
        <v>2002</v>
      </c>
      <c r="E124" s="17">
        <v>2002</v>
      </c>
      <c r="F124" s="17" t="s">
        <v>855</v>
      </c>
      <c r="G124" s="17" t="s">
        <v>30</v>
      </c>
      <c r="H124" s="17" t="s">
        <v>31</v>
      </c>
      <c r="I124" s="17" t="s">
        <v>32</v>
      </c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2</v>
      </c>
      <c r="S124" s="5">
        <v>2</v>
      </c>
      <c r="T124" s="5">
        <v>2</v>
      </c>
      <c r="U124" s="5">
        <v>0</v>
      </c>
      <c r="V124" s="5">
        <v>50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41">
        <v>134.69000244140625</v>
      </c>
      <c r="AD124" s="5">
        <f t="shared" si="22"/>
        <v>58</v>
      </c>
      <c r="AE124" s="41">
        <f t="shared" si="23"/>
        <v>192.69000244140625</v>
      </c>
      <c r="AF124" s="5">
        <v>0</v>
      </c>
      <c r="AG124" s="5">
        <v>0</v>
      </c>
      <c r="AH124" s="5">
        <v>0</v>
      </c>
      <c r="AI124" s="5">
        <v>2</v>
      </c>
      <c r="AJ124" s="5">
        <v>0</v>
      </c>
      <c r="AK124" s="5">
        <v>0</v>
      </c>
      <c r="AL124" s="5">
        <v>0</v>
      </c>
      <c r="AM124" s="5">
        <v>2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41">
        <v>134.8800048828125</v>
      </c>
      <c r="AZ124" s="5">
        <f t="shared" si="24"/>
        <v>4</v>
      </c>
      <c r="BA124" s="41">
        <f t="shared" si="27"/>
        <v>138.8800048828125</v>
      </c>
      <c r="BB124" s="41">
        <f t="shared" si="25"/>
        <v>138.8800048828125</v>
      </c>
      <c r="BC124" s="41">
        <f t="shared" si="26"/>
        <v>24.589578686591569</v>
      </c>
    </row>
    <row r="125" spans="1:55" ht="30">
      <c r="A125" s="5">
        <v>14</v>
      </c>
      <c r="B125" s="17" t="s">
        <v>856</v>
      </c>
      <c r="C125" s="17" t="s">
        <v>854</v>
      </c>
      <c r="D125" s="17">
        <v>2002</v>
      </c>
      <c r="E125" s="17">
        <v>2002</v>
      </c>
      <c r="F125" s="17" t="s">
        <v>835</v>
      </c>
      <c r="G125" s="17" t="s">
        <v>67</v>
      </c>
      <c r="H125" s="17" t="s">
        <v>68</v>
      </c>
      <c r="I125" s="17" t="s">
        <v>62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41">
        <v>137.36000061035156</v>
      </c>
      <c r="AD125" s="5">
        <f t="shared" si="22"/>
        <v>2</v>
      </c>
      <c r="AE125" s="41">
        <f t="shared" si="23"/>
        <v>139.36000061035156</v>
      </c>
      <c r="AF125" s="5">
        <v>0</v>
      </c>
      <c r="AG125" s="5">
        <v>2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2</v>
      </c>
      <c r="AO125" s="5">
        <v>0</v>
      </c>
      <c r="AP125" s="5">
        <v>0</v>
      </c>
      <c r="AQ125" s="5">
        <v>0</v>
      </c>
      <c r="AR125" s="5">
        <v>0</v>
      </c>
      <c r="AS125" s="5">
        <v>2</v>
      </c>
      <c r="AT125" s="5">
        <v>0</v>
      </c>
      <c r="AU125" s="5">
        <v>0</v>
      </c>
      <c r="AV125" s="5">
        <v>2</v>
      </c>
      <c r="AW125" s="5">
        <v>0</v>
      </c>
      <c r="AX125" s="5">
        <v>0</v>
      </c>
      <c r="AY125" s="41">
        <v>134.8699951171875</v>
      </c>
      <c r="AZ125" s="5">
        <f t="shared" si="24"/>
        <v>8</v>
      </c>
      <c r="BA125" s="41">
        <f t="shared" si="27"/>
        <v>142.8699951171875</v>
      </c>
      <c r="BB125" s="41">
        <f t="shared" si="25"/>
        <v>139.36000061035156</v>
      </c>
      <c r="BC125" s="41">
        <f t="shared" si="26"/>
        <v>25.020183981543259</v>
      </c>
    </row>
    <row r="126" spans="1:55" ht="75">
      <c r="A126" s="5">
        <v>15</v>
      </c>
      <c r="B126" s="17" t="s">
        <v>857</v>
      </c>
      <c r="C126" s="17" t="s">
        <v>858</v>
      </c>
      <c r="D126" s="17">
        <v>2003</v>
      </c>
      <c r="E126" s="17">
        <v>2002</v>
      </c>
      <c r="F126" s="17" t="s">
        <v>852</v>
      </c>
      <c r="G126" s="17" t="s">
        <v>30</v>
      </c>
      <c r="H126" s="17" t="s">
        <v>31</v>
      </c>
      <c r="I126" s="17" t="s">
        <v>32</v>
      </c>
      <c r="J126" s="5">
        <v>0</v>
      </c>
      <c r="K126" s="5">
        <v>0</v>
      </c>
      <c r="L126" s="5">
        <v>0</v>
      </c>
      <c r="M126" s="5">
        <v>2</v>
      </c>
      <c r="N126" s="5">
        <v>0</v>
      </c>
      <c r="O126" s="5">
        <v>0</v>
      </c>
      <c r="P126" s="5">
        <v>0</v>
      </c>
      <c r="Q126" s="5">
        <v>0</v>
      </c>
      <c r="R126" s="5">
        <v>2</v>
      </c>
      <c r="S126" s="5">
        <v>2</v>
      </c>
      <c r="T126" s="5">
        <v>0</v>
      </c>
      <c r="U126" s="5">
        <v>2</v>
      </c>
      <c r="V126" s="5">
        <v>0</v>
      </c>
      <c r="W126" s="5">
        <v>2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41">
        <v>129.60000610351562</v>
      </c>
      <c r="AD126" s="5">
        <f t="shared" si="22"/>
        <v>10</v>
      </c>
      <c r="AE126" s="41">
        <f t="shared" si="23"/>
        <v>139.60000610351562</v>
      </c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41"/>
      <c r="AZ126" s="5">
        <f t="shared" si="24"/>
        <v>0</v>
      </c>
      <c r="BA126" s="41" t="s">
        <v>827</v>
      </c>
      <c r="BB126" s="41">
        <f t="shared" si="25"/>
        <v>139.60000610351562</v>
      </c>
      <c r="BC126" s="41">
        <f t="shared" si="26"/>
        <v>25.235493473366866</v>
      </c>
    </row>
    <row r="127" spans="1:55" ht="105">
      <c r="A127" s="5">
        <v>16</v>
      </c>
      <c r="B127" s="17" t="s">
        <v>859</v>
      </c>
      <c r="C127" s="17" t="s">
        <v>860</v>
      </c>
      <c r="D127" s="17">
        <v>2001</v>
      </c>
      <c r="E127" s="17">
        <v>2000</v>
      </c>
      <c r="F127" s="17" t="s">
        <v>861</v>
      </c>
      <c r="G127" s="17" t="s">
        <v>192</v>
      </c>
      <c r="H127" s="17" t="s">
        <v>636</v>
      </c>
      <c r="I127" s="17" t="s">
        <v>637</v>
      </c>
      <c r="J127" s="5">
        <v>0</v>
      </c>
      <c r="K127" s="5">
        <v>0</v>
      </c>
      <c r="L127" s="5">
        <v>0</v>
      </c>
      <c r="M127" s="5">
        <v>2</v>
      </c>
      <c r="N127" s="5">
        <v>0</v>
      </c>
      <c r="O127" s="5">
        <v>0</v>
      </c>
      <c r="P127" s="5">
        <v>0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2</v>
      </c>
      <c r="W127" s="5">
        <v>0</v>
      </c>
      <c r="X127" s="5">
        <v>0</v>
      </c>
      <c r="Y127" s="5">
        <v>2</v>
      </c>
      <c r="Z127" s="5">
        <v>0</v>
      </c>
      <c r="AA127" s="5">
        <v>0</v>
      </c>
      <c r="AB127" s="5">
        <v>2</v>
      </c>
      <c r="AC127" s="41">
        <v>131.13999938964844</v>
      </c>
      <c r="AD127" s="5">
        <f t="shared" si="22"/>
        <v>10</v>
      </c>
      <c r="AE127" s="41">
        <f t="shared" si="23"/>
        <v>141.13999938964844</v>
      </c>
      <c r="AF127" s="5">
        <v>0</v>
      </c>
      <c r="AG127" s="5">
        <v>0</v>
      </c>
      <c r="AH127" s="5">
        <v>0</v>
      </c>
      <c r="AI127" s="5">
        <v>50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2</v>
      </c>
      <c r="AW127" s="5">
        <v>0</v>
      </c>
      <c r="AX127" s="5">
        <v>0</v>
      </c>
      <c r="AY127" s="41">
        <v>116.48999786376953</v>
      </c>
      <c r="AZ127" s="5">
        <f t="shared" si="24"/>
        <v>52</v>
      </c>
      <c r="BA127" s="41">
        <f t="shared" si="27"/>
        <v>168.48999786376953</v>
      </c>
      <c r="BB127" s="41">
        <f t="shared" si="25"/>
        <v>141.13999938964844</v>
      </c>
      <c r="BC127" s="41">
        <f t="shared" si="26"/>
        <v>26.617025068655654</v>
      </c>
    </row>
    <row r="128" spans="1:55" ht="60">
      <c r="A128" s="5">
        <v>17</v>
      </c>
      <c r="B128" s="17" t="s">
        <v>862</v>
      </c>
      <c r="C128" s="17" t="s">
        <v>863</v>
      </c>
      <c r="D128" s="17">
        <v>2003</v>
      </c>
      <c r="E128" s="17">
        <v>2000</v>
      </c>
      <c r="F128" s="17" t="s">
        <v>864</v>
      </c>
      <c r="G128" s="17" t="s">
        <v>19</v>
      </c>
      <c r="H128" s="17" t="s">
        <v>20</v>
      </c>
      <c r="I128" s="17" t="s">
        <v>21</v>
      </c>
      <c r="J128" s="5">
        <v>0</v>
      </c>
      <c r="K128" s="5">
        <v>0</v>
      </c>
      <c r="L128" s="5">
        <v>2</v>
      </c>
      <c r="M128" s="5">
        <v>2</v>
      </c>
      <c r="N128" s="5">
        <v>2</v>
      </c>
      <c r="O128" s="5">
        <v>0</v>
      </c>
      <c r="P128" s="5">
        <v>0</v>
      </c>
      <c r="Q128" s="5">
        <v>0</v>
      </c>
      <c r="R128" s="5">
        <v>2</v>
      </c>
      <c r="S128" s="5">
        <v>0</v>
      </c>
      <c r="T128" s="5">
        <v>0</v>
      </c>
      <c r="U128" s="5">
        <v>2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41">
        <v>131.77000427246094</v>
      </c>
      <c r="AD128" s="5">
        <f t="shared" si="22"/>
        <v>10</v>
      </c>
      <c r="AE128" s="41">
        <f t="shared" si="23"/>
        <v>141.77000427246094</v>
      </c>
      <c r="AF128" s="5">
        <v>2</v>
      </c>
      <c r="AG128" s="5">
        <v>0</v>
      </c>
      <c r="AH128" s="5">
        <v>0</v>
      </c>
      <c r="AI128" s="5">
        <v>0</v>
      </c>
      <c r="AJ128" s="5">
        <v>2</v>
      </c>
      <c r="AK128" s="5">
        <v>0</v>
      </c>
      <c r="AL128" s="5">
        <v>0</v>
      </c>
      <c r="AM128" s="5">
        <v>0</v>
      </c>
      <c r="AN128" s="5">
        <v>2</v>
      </c>
      <c r="AO128" s="5">
        <v>0</v>
      </c>
      <c r="AP128" s="5">
        <v>2</v>
      </c>
      <c r="AQ128" s="5">
        <v>2</v>
      </c>
      <c r="AR128" s="5">
        <v>0</v>
      </c>
      <c r="AS128" s="5">
        <v>0</v>
      </c>
      <c r="AT128" s="5">
        <v>0</v>
      </c>
      <c r="AU128" s="5">
        <v>0</v>
      </c>
      <c r="AV128" s="5">
        <v>2</v>
      </c>
      <c r="AW128" s="5">
        <v>0</v>
      </c>
      <c r="AX128" s="5">
        <v>2</v>
      </c>
      <c r="AY128" s="41">
        <v>142.28999328613281</v>
      </c>
      <c r="AZ128" s="5">
        <f t="shared" si="24"/>
        <v>14</v>
      </c>
      <c r="BA128" s="41">
        <f t="shared" si="27"/>
        <v>156.28999328613281</v>
      </c>
      <c r="BB128" s="41">
        <f t="shared" si="25"/>
        <v>141.77000427246094</v>
      </c>
      <c r="BC128" s="41">
        <f t="shared" si="26"/>
        <v>27.182203929257913</v>
      </c>
    </row>
    <row r="129" spans="1:55" ht="90">
      <c r="A129" s="5">
        <v>18</v>
      </c>
      <c r="B129" s="17" t="s">
        <v>865</v>
      </c>
      <c r="C129" s="17" t="s">
        <v>858</v>
      </c>
      <c r="D129" s="17">
        <v>2003</v>
      </c>
      <c r="E129" s="17">
        <v>2002</v>
      </c>
      <c r="F129" s="17" t="s">
        <v>861</v>
      </c>
      <c r="G129" s="17" t="s">
        <v>19</v>
      </c>
      <c r="H129" s="17" t="s">
        <v>151</v>
      </c>
      <c r="I129" s="17" t="s">
        <v>152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0</v>
      </c>
      <c r="U129" s="5">
        <v>0</v>
      </c>
      <c r="V129" s="5">
        <v>0</v>
      </c>
      <c r="W129" s="5">
        <v>50</v>
      </c>
      <c r="X129" s="5">
        <v>0</v>
      </c>
      <c r="Y129" s="5">
        <v>2</v>
      </c>
      <c r="Z129" s="5">
        <v>0</v>
      </c>
      <c r="AA129" s="5">
        <v>0</v>
      </c>
      <c r="AB129" s="5">
        <v>2</v>
      </c>
      <c r="AC129" s="41">
        <v>149.22999572753906</v>
      </c>
      <c r="AD129" s="5">
        <f t="shared" si="22"/>
        <v>56</v>
      </c>
      <c r="AE129" s="41">
        <f t="shared" si="23"/>
        <v>205.22999572753906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2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41">
        <v>141.07000732421875</v>
      </c>
      <c r="AZ129" s="5">
        <f t="shared" si="24"/>
        <v>2</v>
      </c>
      <c r="BA129" s="41">
        <f t="shared" si="27"/>
        <v>143.07000732421875</v>
      </c>
      <c r="BB129" s="41">
        <f t="shared" si="25"/>
        <v>143.07000732421875</v>
      </c>
      <c r="BC129" s="41">
        <f t="shared" si="26"/>
        <v>28.348439721418622</v>
      </c>
    </row>
    <row r="130" spans="1:55" ht="30">
      <c r="A130" s="5">
        <v>19</v>
      </c>
      <c r="B130" s="17" t="s">
        <v>866</v>
      </c>
      <c r="C130" s="17" t="s">
        <v>830</v>
      </c>
      <c r="D130" s="17">
        <v>2000</v>
      </c>
      <c r="E130" s="17">
        <v>2000</v>
      </c>
      <c r="F130" s="17" t="s">
        <v>833</v>
      </c>
      <c r="G130" s="17" t="s">
        <v>297</v>
      </c>
      <c r="H130" s="17" t="s">
        <v>298</v>
      </c>
      <c r="I130" s="17" t="s">
        <v>299</v>
      </c>
      <c r="J130" s="5">
        <v>0</v>
      </c>
      <c r="K130" s="5">
        <v>0</v>
      </c>
      <c r="L130" s="5">
        <v>0</v>
      </c>
      <c r="M130" s="5">
        <v>2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2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41">
        <v>139.41000366210937</v>
      </c>
      <c r="AD130" s="5">
        <f t="shared" si="22"/>
        <v>4</v>
      </c>
      <c r="AE130" s="41">
        <f t="shared" si="23"/>
        <v>143.41000366210937</v>
      </c>
      <c r="AF130" s="5">
        <v>0</v>
      </c>
      <c r="AG130" s="5">
        <v>0</v>
      </c>
      <c r="AH130" s="5">
        <v>0</v>
      </c>
      <c r="AI130" s="5">
        <v>50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2</v>
      </c>
      <c r="AR130" s="5">
        <v>0</v>
      </c>
      <c r="AS130" s="5">
        <v>0</v>
      </c>
      <c r="AT130" s="5">
        <v>0</v>
      </c>
      <c r="AU130" s="5">
        <v>0</v>
      </c>
      <c r="AV130" s="5">
        <v>2</v>
      </c>
      <c r="AW130" s="5">
        <v>0</v>
      </c>
      <c r="AX130" s="5">
        <v>0</v>
      </c>
      <c r="AY130" s="41">
        <v>160.99000549316406</v>
      </c>
      <c r="AZ130" s="5">
        <f t="shared" si="24"/>
        <v>54</v>
      </c>
      <c r="BA130" s="41">
        <f t="shared" si="27"/>
        <v>214.99000549316406</v>
      </c>
      <c r="BB130" s="41">
        <f t="shared" si="25"/>
        <v>143.41000366210937</v>
      </c>
      <c r="BC130" s="41">
        <f t="shared" si="26"/>
        <v>28.65345123498042</v>
      </c>
    </row>
    <row r="131" spans="1:55" ht="90">
      <c r="A131" s="5">
        <v>20</v>
      </c>
      <c r="B131" s="17" t="s">
        <v>867</v>
      </c>
      <c r="C131" s="17" t="s">
        <v>848</v>
      </c>
      <c r="D131" s="17">
        <v>2003</v>
      </c>
      <c r="E131" s="17">
        <v>2002</v>
      </c>
      <c r="F131" s="17" t="s">
        <v>855</v>
      </c>
      <c r="G131" s="17" t="s">
        <v>19</v>
      </c>
      <c r="H131" s="17" t="s">
        <v>151</v>
      </c>
      <c r="I131" s="17" t="s">
        <v>152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41">
        <v>142.33000183105469</v>
      </c>
      <c r="AD131" s="5">
        <f t="shared" si="22"/>
        <v>4</v>
      </c>
      <c r="AE131" s="41">
        <f t="shared" si="23"/>
        <v>146.33000183105469</v>
      </c>
      <c r="AF131" s="5">
        <v>0</v>
      </c>
      <c r="AG131" s="5">
        <v>0</v>
      </c>
      <c r="AH131" s="5">
        <v>0</v>
      </c>
      <c r="AI131" s="5">
        <v>50</v>
      </c>
      <c r="AJ131" s="5">
        <v>2</v>
      </c>
      <c r="AK131" s="5">
        <v>0</v>
      </c>
      <c r="AL131" s="5">
        <v>0</v>
      </c>
      <c r="AM131" s="5">
        <v>0</v>
      </c>
      <c r="AN131" s="5">
        <v>0</v>
      </c>
      <c r="AO131" s="5">
        <v>2</v>
      </c>
      <c r="AP131" s="5">
        <v>0</v>
      </c>
      <c r="AQ131" s="5">
        <v>2</v>
      </c>
      <c r="AR131" s="5">
        <v>0</v>
      </c>
      <c r="AS131" s="5">
        <v>0</v>
      </c>
      <c r="AT131" s="5">
        <v>0</v>
      </c>
      <c r="AU131" s="5">
        <v>0</v>
      </c>
      <c r="AV131" s="5">
        <v>2</v>
      </c>
      <c r="AW131" s="5">
        <v>0</v>
      </c>
      <c r="AX131" s="5">
        <v>0</v>
      </c>
      <c r="AY131" s="41">
        <v>141.27000427246094</v>
      </c>
      <c r="AZ131" s="5">
        <f t="shared" si="24"/>
        <v>58</v>
      </c>
      <c r="BA131" s="41">
        <f t="shared" si="27"/>
        <v>199.27000427246094</v>
      </c>
      <c r="BB131" s="41">
        <f t="shared" si="25"/>
        <v>146.33000183105469</v>
      </c>
      <c r="BC131" s="41">
        <f t="shared" si="26"/>
        <v>31.27298845303778</v>
      </c>
    </row>
    <row r="132" spans="1:55" ht="30">
      <c r="A132" s="5">
        <v>21</v>
      </c>
      <c r="B132" s="17" t="s">
        <v>868</v>
      </c>
      <c r="C132" s="17" t="s">
        <v>844</v>
      </c>
      <c r="D132" s="17">
        <v>2003</v>
      </c>
      <c r="E132" s="17">
        <v>2003</v>
      </c>
      <c r="F132" s="17" t="s">
        <v>835</v>
      </c>
      <c r="G132" s="17" t="s">
        <v>67</v>
      </c>
      <c r="H132" s="17" t="s">
        <v>68</v>
      </c>
      <c r="I132" s="17" t="s">
        <v>62</v>
      </c>
      <c r="J132" s="5">
        <v>0</v>
      </c>
      <c r="K132" s="5">
        <v>2</v>
      </c>
      <c r="L132" s="5">
        <v>0</v>
      </c>
      <c r="M132" s="5">
        <v>50</v>
      </c>
      <c r="N132" s="5">
        <v>0</v>
      </c>
      <c r="O132" s="5">
        <v>0</v>
      </c>
      <c r="P132" s="5">
        <v>0</v>
      </c>
      <c r="Q132" s="5">
        <v>0</v>
      </c>
      <c r="R132" s="5">
        <v>2</v>
      </c>
      <c r="S132" s="5">
        <v>0</v>
      </c>
      <c r="T132" s="5">
        <v>2</v>
      </c>
      <c r="U132" s="5">
        <v>2</v>
      </c>
      <c r="V132" s="5">
        <v>0</v>
      </c>
      <c r="W132" s="5">
        <v>2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41">
        <v>193.30000305175781</v>
      </c>
      <c r="AD132" s="5">
        <f t="shared" si="22"/>
        <v>60</v>
      </c>
      <c r="AE132" s="41">
        <f t="shared" si="23"/>
        <v>253.30000305175781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2</v>
      </c>
      <c r="AO132" s="5">
        <v>0</v>
      </c>
      <c r="AP132" s="5">
        <v>2</v>
      </c>
      <c r="AQ132" s="5">
        <v>0</v>
      </c>
      <c r="AR132" s="5">
        <v>0</v>
      </c>
      <c r="AS132" s="5">
        <v>0</v>
      </c>
      <c r="AT132" s="5">
        <v>0</v>
      </c>
      <c r="AU132" s="5">
        <v>2</v>
      </c>
      <c r="AV132" s="5">
        <v>2</v>
      </c>
      <c r="AW132" s="5">
        <v>0</v>
      </c>
      <c r="AX132" s="5">
        <v>2</v>
      </c>
      <c r="AY132" s="41">
        <v>146.21000671386719</v>
      </c>
      <c r="AZ132" s="5">
        <f t="shared" si="24"/>
        <v>10</v>
      </c>
      <c r="BA132" s="41">
        <f t="shared" si="27"/>
        <v>156.21000671386719</v>
      </c>
      <c r="BB132" s="41">
        <f t="shared" si="25"/>
        <v>156.21000671386719</v>
      </c>
      <c r="BC132" s="41">
        <f t="shared" si="26"/>
        <v>40.1363640470245</v>
      </c>
    </row>
    <row r="133" spans="1:55" ht="45">
      <c r="A133" s="5">
        <v>22</v>
      </c>
      <c r="B133" s="17" t="s">
        <v>869</v>
      </c>
      <c r="C133" s="17" t="s">
        <v>848</v>
      </c>
      <c r="D133" s="17">
        <v>2003</v>
      </c>
      <c r="E133" s="17">
        <v>2002</v>
      </c>
      <c r="F133" s="17" t="s">
        <v>835</v>
      </c>
      <c r="G133" s="17" t="s">
        <v>85</v>
      </c>
      <c r="H133" s="17" t="s">
        <v>90</v>
      </c>
      <c r="I133" s="17" t="s">
        <v>91</v>
      </c>
      <c r="J133" s="5">
        <v>0</v>
      </c>
      <c r="K133" s="5">
        <v>0</v>
      </c>
      <c r="L133" s="5">
        <v>0</v>
      </c>
      <c r="M133" s="5">
        <v>2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50</v>
      </c>
      <c r="V133" s="5">
        <v>50</v>
      </c>
      <c r="W133" s="5">
        <v>50</v>
      </c>
      <c r="X133" s="5">
        <v>50</v>
      </c>
      <c r="Y133" s="5">
        <v>0</v>
      </c>
      <c r="Z133" s="5">
        <v>0</v>
      </c>
      <c r="AA133" s="5">
        <v>0</v>
      </c>
      <c r="AB133" s="5">
        <v>0</v>
      </c>
      <c r="AC133" s="41">
        <v>137.96000671386719</v>
      </c>
      <c r="AD133" s="5">
        <f t="shared" si="22"/>
        <v>202</v>
      </c>
      <c r="AE133" s="41">
        <f t="shared" si="23"/>
        <v>339.96000671386719</v>
      </c>
      <c r="AF133" s="5">
        <v>0</v>
      </c>
      <c r="AG133" s="5">
        <v>0</v>
      </c>
      <c r="AH133" s="5">
        <v>0</v>
      </c>
      <c r="AI133" s="5">
        <v>0</v>
      </c>
      <c r="AJ133" s="5">
        <v>2</v>
      </c>
      <c r="AK133" s="5">
        <v>0</v>
      </c>
      <c r="AL133" s="5">
        <v>0</v>
      </c>
      <c r="AM133" s="5">
        <v>0</v>
      </c>
      <c r="AN133" s="5">
        <v>2</v>
      </c>
      <c r="AO133" s="5">
        <v>0</v>
      </c>
      <c r="AP133" s="5">
        <v>2</v>
      </c>
      <c r="AQ133" s="5">
        <v>2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41">
        <v>151.38999938964844</v>
      </c>
      <c r="AZ133" s="5">
        <f t="shared" si="24"/>
        <v>8</v>
      </c>
      <c r="BA133" s="41">
        <f t="shared" si="27"/>
        <v>159.38999938964844</v>
      </c>
      <c r="BB133" s="41">
        <f t="shared" si="25"/>
        <v>159.38999938964844</v>
      </c>
      <c r="BC133" s="41">
        <f t="shared" si="26"/>
        <v>42.989142948035798</v>
      </c>
    </row>
    <row r="134" spans="1:55" ht="45">
      <c r="A134" s="5">
        <v>23</v>
      </c>
      <c r="B134" s="17" t="s">
        <v>870</v>
      </c>
      <c r="C134" s="17" t="s">
        <v>871</v>
      </c>
      <c r="D134" s="17">
        <v>2002</v>
      </c>
      <c r="E134" s="17">
        <v>2000</v>
      </c>
      <c r="F134" s="17" t="s">
        <v>872</v>
      </c>
      <c r="G134" s="17" t="s">
        <v>85</v>
      </c>
      <c r="H134" s="17" t="s">
        <v>90</v>
      </c>
      <c r="I134" s="17" t="s">
        <v>665</v>
      </c>
      <c r="J134" s="5">
        <v>2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2</v>
      </c>
      <c r="U134" s="5">
        <v>2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2</v>
      </c>
      <c r="AC134" s="41">
        <v>153.11000061035156</v>
      </c>
      <c r="AD134" s="5">
        <f t="shared" si="22"/>
        <v>8</v>
      </c>
      <c r="AE134" s="41">
        <f t="shared" si="23"/>
        <v>161.11000061035156</v>
      </c>
      <c r="AF134" s="5">
        <v>0</v>
      </c>
      <c r="AG134" s="5">
        <v>0</v>
      </c>
      <c r="AH134" s="5">
        <v>0</v>
      </c>
      <c r="AI134" s="5">
        <v>0</v>
      </c>
      <c r="AJ134" s="5">
        <v>2</v>
      </c>
      <c r="AK134" s="5">
        <v>0</v>
      </c>
      <c r="AL134" s="5">
        <v>0</v>
      </c>
      <c r="AM134" s="5">
        <v>2</v>
      </c>
      <c r="AN134" s="5">
        <v>0</v>
      </c>
      <c r="AO134" s="5">
        <v>0</v>
      </c>
      <c r="AP134" s="5">
        <v>0</v>
      </c>
      <c r="AQ134" s="5">
        <v>2</v>
      </c>
      <c r="AR134" s="5">
        <v>2</v>
      </c>
      <c r="AS134" s="5">
        <v>2</v>
      </c>
      <c r="AT134" s="5">
        <v>0</v>
      </c>
      <c r="AU134" s="5">
        <v>0</v>
      </c>
      <c r="AV134" s="5">
        <v>2</v>
      </c>
      <c r="AW134" s="5">
        <v>2</v>
      </c>
      <c r="AX134" s="5">
        <v>2</v>
      </c>
      <c r="AY134" s="41">
        <v>162.44999694824219</v>
      </c>
      <c r="AZ134" s="5">
        <f t="shared" si="24"/>
        <v>16</v>
      </c>
      <c r="BA134" s="41">
        <f t="shared" si="27"/>
        <v>178.44999694824219</v>
      </c>
      <c r="BB134" s="41">
        <f t="shared" si="25"/>
        <v>161.11000061035156</v>
      </c>
      <c r="BC134" s="41">
        <f t="shared" si="26"/>
        <v>44.532160084366168</v>
      </c>
    </row>
    <row r="135" spans="1:55" ht="90">
      <c r="A135" s="5">
        <v>24</v>
      </c>
      <c r="B135" s="17" t="s">
        <v>873</v>
      </c>
      <c r="C135" s="17" t="s">
        <v>858</v>
      </c>
      <c r="D135" s="17">
        <v>2003</v>
      </c>
      <c r="E135" s="17">
        <v>2002</v>
      </c>
      <c r="F135" s="17" t="s">
        <v>874</v>
      </c>
      <c r="G135" s="17" t="s">
        <v>105</v>
      </c>
      <c r="H135" s="17" t="s">
        <v>657</v>
      </c>
      <c r="I135" s="17" t="s">
        <v>658</v>
      </c>
      <c r="J135" s="5">
        <v>0</v>
      </c>
      <c r="K135" s="5">
        <v>0</v>
      </c>
      <c r="L135" s="5">
        <v>0</v>
      </c>
      <c r="M135" s="5">
        <v>2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2</v>
      </c>
      <c r="T135" s="5">
        <v>0</v>
      </c>
      <c r="U135" s="5">
        <v>2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41">
        <v>165.97000122070312</v>
      </c>
      <c r="AD135" s="5">
        <f t="shared" si="22"/>
        <v>8</v>
      </c>
      <c r="AE135" s="41">
        <f t="shared" si="23"/>
        <v>173.97000122070312</v>
      </c>
      <c r="AF135" s="5">
        <v>0</v>
      </c>
      <c r="AG135" s="5">
        <v>2</v>
      </c>
      <c r="AH135" s="5">
        <v>2</v>
      </c>
      <c r="AI135" s="5">
        <v>2</v>
      </c>
      <c r="AJ135" s="5">
        <v>0</v>
      </c>
      <c r="AK135" s="5">
        <v>0</v>
      </c>
      <c r="AL135" s="5">
        <v>0</v>
      </c>
      <c r="AM135" s="5">
        <v>0</v>
      </c>
      <c r="AN135" s="5">
        <v>2</v>
      </c>
      <c r="AO135" s="5">
        <v>0</v>
      </c>
      <c r="AP135" s="5">
        <v>0</v>
      </c>
      <c r="AQ135" s="5">
        <v>0</v>
      </c>
      <c r="AR135" s="5">
        <v>0</v>
      </c>
      <c r="AS135" s="5">
        <v>50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41">
        <v>158.85000610351562</v>
      </c>
      <c r="AZ135" s="5">
        <f t="shared" si="24"/>
        <v>58</v>
      </c>
      <c r="BA135" s="41">
        <f t="shared" si="27"/>
        <v>216.85000610351562</v>
      </c>
      <c r="BB135" s="41">
        <f t="shared" si="25"/>
        <v>173.97000122070312</v>
      </c>
      <c r="BC135" s="41">
        <f t="shared" si="26"/>
        <v>56.068896847192271</v>
      </c>
    </row>
    <row r="136" spans="1:55" ht="30">
      <c r="A136" s="5">
        <v>25</v>
      </c>
      <c r="B136" s="17" t="s">
        <v>875</v>
      </c>
      <c r="C136" s="17" t="s">
        <v>839</v>
      </c>
      <c r="D136" s="17">
        <v>2002</v>
      </c>
      <c r="E136" s="17">
        <v>2001</v>
      </c>
      <c r="F136" s="17" t="s">
        <v>876</v>
      </c>
      <c r="G136" s="17" t="s">
        <v>100</v>
      </c>
      <c r="H136" s="17" t="s">
        <v>693</v>
      </c>
      <c r="I136" s="17" t="s">
        <v>102</v>
      </c>
      <c r="J136" s="5">
        <v>0</v>
      </c>
      <c r="K136" s="5">
        <v>0</v>
      </c>
      <c r="L136" s="5">
        <v>50</v>
      </c>
      <c r="M136" s="5">
        <v>2</v>
      </c>
      <c r="N136" s="5">
        <v>0</v>
      </c>
      <c r="O136" s="5">
        <v>0</v>
      </c>
      <c r="P136" s="5">
        <v>0</v>
      </c>
      <c r="Q136" s="5">
        <v>0</v>
      </c>
      <c r="R136" s="5">
        <v>2</v>
      </c>
      <c r="S136" s="5">
        <v>2</v>
      </c>
      <c r="T136" s="5">
        <v>0</v>
      </c>
      <c r="U136" s="5">
        <v>2</v>
      </c>
      <c r="V136" s="5">
        <v>0</v>
      </c>
      <c r="W136" s="5">
        <v>2</v>
      </c>
      <c r="X136" s="5">
        <v>0</v>
      </c>
      <c r="Y136" s="5">
        <v>2</v>
      </c>
      <c r="Z136" s="5">
        <v>0</v>
      </c>
      <c r="AA136" s="5">
        <v>0</v>
      </c>
      <c r="AB136" s="5">
        <v>2</v>
      </c>
      <c r="AC136" s="41">
        <v>199.94000244140625</v>
      </c>
      <c r="AD136" s="5">
        <f t="shared" si="22"/>
        <v>64</v>
      </c>
      <c r="AE136" s="41">
        <f t="shared" si="23"/>
        <v>263.94000244140625</v>
      </c>
      <c r="AF136" s="5">
        <v>0</v>
      </c>
      <c r="AG136" s="5">
        <v>2</v>
      </c>
      <c r="AH136" s="5">
        <v>0</v>
      </c>
      <c r="AI136" s="5">
        <v>2</v>
      </c>
      <c r="AJ136" s="5">
        <v>0</v>
      </c>
      <c r="AK136" s="5">
        <v>0</v>
      </c>
      <c r="AL136" s="5">
        <v>2</v>
      </c>
      <c r="AM136" s="5">
        <v>0</v>
      </c>
      <c r="AN136" s="5">
        <v>2</v>
      </c>
      <c r="AO136" s="5">
        <v>0</v>
      </c>
      <c r="AP136" s="5">
        <v>0</v>
      </c>
      <c r="AQ136" s="5">
        <v>2</v>
      </c>
      <c r="AR136" s="5">
        <v>2</v>
      </c>
      <c r="AS136" s="5">
        <v>2</v>
      </c>
      <c r="AT136" s="5">
        <v>0</v>
      </c>
      <c r="AU136" s="5">
        <v>0</v>
      </c>
      <c r="AV136" s="5">
        <v>2</v>
      </c>
      <c r="AW136" s="5">
        <v>0</v>
      </c>
      <c r="AX136" s="5">
        <v>2</v>
      </c>
      <c r="AY136" s="41">
        <v>180.00999450683594</v>
      </c>
      <c r="AZ136" s="5">
        <f t="shared" si="24"/>
        <v>18</v>
      </c>
      <c r="BA136" s="41">
        <f t="shared" si="27"/>
        <v>198.00999450683594</v>
      </c>
      <c r="BB136" s="41">
        <f t="shared" si="25"/>
        <v>198.00999450683594</v>
      </c>
      <c r="BC136" s="41">
        <f t="shared" si="26"/>
        <v>77.635231307470278</v>
      </c>
    </row>
    <row r="137" spans="1:55" ht="90">
      <c r="A137" s="5">
        <v>26</v>
      </c>
      <c r="B137" s="17" t="s">
        <v>877</v>
      </c>
      <c r="C137" s="17" t="s">
        <v>839</v>
      </c>
      <c r="D137" s="17">
        <v>2002</v>
      </c>
      <c r="E137" s="17">
        <v>2001</v>
      </c>
      <c r="F137" s="17" t="s">
        <v>878</v>
      </c>
      <c r="G137" s="17" t="s">
        <v>55</v>
      </c>
      <c r="H137" s="17" t="s">
        <v>669</v>
      </c>
      <c r="I137" s="17" t="s">
        <v>670</v>
      </c>
      <c r="J137" s="5">
        <v>0</v>
      </c>
      <c r="K137" s="5">
        <v>0</v>
      </c>
      <c r="L137" s="5">
        <v>0</v>
      </c>
      <c r="M137" s="5">
        <v>2</v>
      </c>
      <c r="N137" s="5">
        <v>0</v>
      </c>
      <c r="O137" s="5">
        <v>0</v>
      </c>
      <c r="P137" s="5">
        <v>0</v>
      </c>
      <c r="Q137" s="5">
        <v>2</v>
      </c>
      <c r="R137" s="5">
        <v>0</v>
      </c>
      <c r="S137" s="5">
        <v>2</v>
      </c>
      <c r="T137" s="5">
        <v>0</v>
      </c>
      <c r="U137" s="5">
        <v>50</v>
      </c>
      <c r="V137" s="5">
        <v>0</v>
      </c>
      <c r="W137" s="5">
        <v>50</v>
      </c>
      <c r="X137" s="5">
        <v>0</v>
      </c>
      <c r="Y137" s="5">
        <v>2</v>
      </c>
      <c r="Z137" s="5">
        <v>2</v>
      </c>
      <c r="AA137" s="5">
        <v>0</v>
      </c>
      <c r="AB137" s="5">
        <v>2</v>
      </c>
      <c r="AC137" s="41">
        <v>124.65000152587891</v>
      </c>
      <c r="AD137" s="5">
        <f t="shared" si="22"/>
        <v>112</v>
      </c>
      <c r="AE137" s="41">
        <f t="shared" si="23"/>
        <v>236.65000152587891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2</v>
      </c>
      <c r="AO137" s="5">
        <v>50</v>
      </c>
      <c r="AP137" s="5">
        <v>2</v>
      </c>
      <c r="AQ137" s="5">
        <v>2</v>
      </c>
      <c r="AR137" s="5">
        <v>0</v>
      </c>
      <c r="AS137" s="5">
        <v>0</v>
      </c>
      <c r="AT137" s="5">
        <v>0</v>
      </c>
      <c r="AU137" s="5">
        <v>2</v>
      </c>
      <c r="AV137" s="5">
        <v>2</v>
      </c>
      <c r="AW137" s="5">
        <v>0</v>
      </c>
      <c r="AX137" s="5">
        <v>0</v>
      </c>
      <c r="AY137" s="41">
        <v>146</v>
      </c>
      <c r="AZ137" s="5">
        <f t="shared" si="24"/>
        <v>60</v>
      </c>
      <c r="BA137" s="41">
        <f t="shared" si="27"/>
        <v>206</v>
      </c>
      <c r="BB137" s="41">
        <f t="shared" si="25"/>
        <v>206</v>
      </c>
      <c r="BC137" s="41">
        <f t="shared" si="26"/>
        <v>84.803084008345721</v>
      </c>
    </row>
    <row r="138" spans="1:55" ht="75">
      <c r="A138" s="5">
        <v>27</v>
      </c>
      <c r="B138" s="17" t="s">
        <v>879</v>
      </c>
      <c r="C138" s="17" t="s">
        <v>839</v>
      </c>
      <c r="D138" s="17">
        <v>2002</v>
      </c>
      <c r="E138" s="17">
        <v>2001</v>
      </c>
      <c r="F138" s="17" t="s">
        <v>872</v>
      </c>
      <c r="G138" s="17" t="s">
        <v>30</v>
      </c>
      <c r="H138" s="17" t="s">
        <v>31</v>
      </c>
      <c r="I138" s="17" t="s">
        <v>32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41"/>
      <c r="AD138" s="5">
        <f t="shared" si="22"/>
        <v>0</v>
      </c>
      <c r="AE138" s="41" t="s">
        <v>827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2</v>
      </c>
      <c r="AO138" s="5">
        <v>2</v>
      </c>
      <c r="AP138" s="5">
        <v>0</v>
      </c>
      <c r="AQ138" s="5">
        <v>2</v>
      </c>
      <c r="AR138" s="5">
        <v>50</v>
      </c>
      <c r="AS138" s="5">
        <v>2</v>
      </c>
      <c r="AT138" s="5">
        <v>0</v>
      </c>
      <c r="AU138" s="5">
        <v>2</v>
      </c>
      <c r="AV138" s="5">
        <v>0</v>
      </c>
      <c r="AW138" s="5">
        <v>0</v>
      </c>
      <c r="AX138" s="5">
        <v>0</v>
      </c>
      <c r="AY138" s="41">
        <v>150.39999389648437</v>
      </c>
      <c r="AZ138" s="5">
        <f t="shared" si="24"/>
        <v>60</v>
      </c>
      <c r="BA138" s="41">
        <f t="shared" si="27"/>
        <v>210.39999389648437</v>
      </c>
      <c r="BB138" s="41">
        <f t="shared" si="25"/>
        <v>210.39999389648437</v>
      </c>
      <c r="BC138" s="41">
        <f t="shared" si="26"/>
        <v>88.750328870909854</v>
      </c>
    </row>
    <row r="139" spans="1:55" ht="60">
      <c r="A139" s="5"/>
      <c r="B139" s="17" t="s">
        <v>880</v>
      </c>
      <c r="C139" s="17" t="s">
        <v>871</v>
      </c>
      <c r="D139" s="17">
        <v>2002</v>
      </c>
      <c r="E139" s="17">
        <v>2000</v>
      </c>
      <c r="F139" s="17" t="s">
        <v>833</v>
      </c>
      <c r="G139" s="17" t="s">
        <v>60</v>
      </c>
      <c r="H139" s="17" t="s">
        <v>608</v>
      </c>
      <c r="I139" s="17" t="s">
        <v>609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41"/>
      <c r="AD139" s="5">
        <f t="shared" si="22"/>
        <v>0</v>
      </c>
      <c r="AE139" s="41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41"/>
      <c r="AZ139" s="5">
        <f t="shared" si="24"/>
        <v>0</v>
      </c>
      <c r="BA139" s="41"/>
      <c r="BB139" s="41"/>
      <c r="BC139" s="41" t="str">
        <f t="shared" si="26"/>
        <v/>
      </c>
    </row>
    <row r="141" spans="1:55" ht="18.75">
      <c r="A141" s="21" t="s">
        <v>881</v>
      </c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55">
      <c r="A142" s="28" t="s">
        <v>818</v>
      </c>
      <c r="B142" s="28" t="s">
        <v>1</v>
      </c>
      <c r="C142" s="28" t="s">
        <v>2</v>
      </c>
      <c r="D142" s="28" t="s">
        <v>493</v>
      </c>
      <c r="E142" s="28" t="s">
        <v>494</v>
      </c>
      <c r="F142" s="28" t="s">
        <v>3</v>
      </c>
      <c r="G142" s="28" t="s">
        <v>4</v>
      </c>
      <c r="H142" s="28" t="s">
        <v>5</v>
      </c>
      <c r="I142" s="28" t="s">
        <v>6</v>
      </c>
      <c r="J142" s="30" t="s">
        <v>820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2"/>
      <c r="AF142" s="30" t="s">
        <v>824</v>
      </c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2"/>
      <c r="BB142" s="28" t="s">
        <v>825</v>
      </c>
      <c r="BC142" s="28" t="s">
        <v>826</v>
      </c>
    </row>
    <row r="143" spans="1:55">
      <c r="A143" s="29"/>
      <c r="B143" s="29"/>
      <c r="C143" s="29"/>
      <c r="D143" s="29"/>
      <c r="E143" s="29"/>
      <c r="F143" s="29"/>
      <c r="G143" s="29"/>
      <c r="H143" s="29"/>
      <c r="I143" s="29"/>
      <c r="J143" s="33">
        <v>1</v>
      </c>
      <c r="K143" s="33">
        <v>2</v>
      </c>
      <c r="L143" s="33">
        <v>3</v>
      </c>
      <c r="M143" s="33">
        <v>4</v>
      </c>
      <c r="N143" s="33">
        <v>5</v>
      </c>
      <c r="O143" s="33">
        <v>6</v>
      </c>
      <c r="P143" s="33">
        <v>7</v>
      </c>
      <c r="Q143" s="33">
        <v>8</v>
      </c>
      <c r="R143" s="33">
        <v>9</v>
      </c>
      <c r="S143" s="33">
        <v>10</v>
      </c>
      <c r="T143" s="33">
        <v>11</v>
      </c>
      <c r="U143" s="33">
        <v>12</v>
      </c>
      <c r="V143" s="33">
        <v>13</v>
      </c>
      <c r="W143" s="33">
        <v>14</v>
      </c>
      <c r="X143" s="33">
        <v>15</v>
      </c>
      <c r="Y143" s="33">
        <v>16</v>
      </c>
      <c r="Z143" s="33">
        <v>17</v>
      </c>
      <c r="AA143" s="33">
        <v>18</v>
      </c>
      <c r="AB143" s="33">
        <v>19</v>
      </c>
      <c r="AC143" s="33" t="s">
        <v>821</v>
      </c>
      <c r="AD143" s="33" t="s">
        <v>822</v>
      </c>
      <c r="AE143" s="33" t="s">
        <v>823</v>
      </c>
      <c r="AF143" s="33">
        <v>1</v>
      </c>
      <c r="AG143" s="33">
        <v>2</v>
      </c>
      <c r="AH143" s="33">
        <v>3</v>
      </c>
      <c r="AI143" s="33">
        <v>4</v>
      </c>
      <c r="AJ143" s="33">
        <v>5</v>
      </c>
      <c r="AK143" s="33">
        <v>6</v>
      </c>
      <c r="AL143" s="33">
        <v>7</v>
      </c>
      <c r="AM143" s="33">
        <v>8</v>
      </c>
      <c r="AN143" s="33">
        <v>9</v>
      </c>
      <c r="AO143" s="33">
        <v>10</v>
      </c>
      <c r="AP143" s="33">
        <v>11</v>
      </c>
      <c r="AQ143" s="33">
        <v>12</v>
      </c>
      <c r="AR143" s="33">
        <v>13</v>
      </c>
      <c r="AS143" s="33">
        <v>14</v>
      </c>
      <c r="AT143" s="33">
        <v>15</v>
      </c>
      <c r="AU143" s="33">
        <v>16</v>
      </c>
      <c r="AV143" s="33">
        <v>17</v>
      </c>
      <c r="AW143" s="33">
        <v>18</v>
      </c>
      <c r="AX143" s="33">
        <v>19</v>
      </c>
      <c r="AY143" s="33" t="s">
        <v>821</v>
      </c>
      <c r="AZ143" s="33" t="s">
        <v>822</v>
      </c>
      <c r="BA143" s="33" t="s">
        <v>823</v>
      </c>
      <c r="BB143" s="29"/>
      <c r="BC143" s="29"/>
    </row>
    <row r="144" spans="1:55" ht="90">
      <c r="A144" s="38">
        <v>1</v>
      </c>
      <c r="B144" s="39" t="s">
        <v>414</v>
      </c>
      <c r="C144" s="39">
        <v>2001</v>
      </c>
      <c r="D144" s="39">
        <v>2001</v>
      </c>
      <c r="E144" s="39">
        <v>2001</v>
      </c>
      <c r="F144" s="39" t="s">
        <v>18</v>
      </c>
      <c r="G144" s="39" t="s">
        <v>415</v>
      </c>
      <c r="H144" s="39" t="s">
        <v>416</v>
      </c>
      <c r="I144" s="39" t="s">
        <v>417</v>
      </c>
      <c r="J144" s="38">
        <v>0</v>
      </c>
      <c r="K144" s="38">
        <v>0</v>
      </c>
      <c r="L144" s="38">
        <v>0</v>
      </c>
      <c r="M144" s="38">
        <v>2</v>
      </c>
      <c r="N144" s="38">
        <v>2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2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40">
        <v>95.529998779296875</v>
      </c>
      <c r="AD144" s="38">
        <f t="shared" ref="AD144:AD179" si="28">SUM(J144:AB144)</f>
        <v>6</v>
      </c>
      <c r="AE144" s="40">
        <f t="shared" ref="AE144:AE179" si="29">AC144+AD144</f>
        <v>101.52999877929687</v>
      </c>
      <c r="AF144" s="38">
        <v>0</v>
      </c>
      <c r="AG144" s="38">
        <v>0</v>
      </c>
      <c r="AH144" s="38">
        <v>0</v>
      </c>
      <c r="AI144" s="38">
        <v>0</v>
      </c>
      <c r="AJ144" s="38">
        <v>0</v>
      </c>
      <c r="AK144" s="38">
        <v>0</v>
      </c>
      <c r="AL144" s="38">
        <v>0</v>
      </c>
      <c r="AM144" s="38">
        <v>0</v>
      </c>
      <c r="AN144" s="38">
        <v>0</v>
      </c>
      <c r="AO144" s="38">
        <v>0</v>
      </c>
      <c r="AP144" s="38">
        <v>0</v>
      </c>
      <c r="AQ144" s="38">
        <v>0</v>
      </c>
      <c r="AR144" s="38">
        <v>0</v>
      </c>
      <c r="AS144" s="38">
        <v>0</v>
      </c>
      <c r="AT144" s="38">
        <v>0</v>
      </c>
      <c r="AU144" s="38">
        <v>2</v>
      </c>
      <c r="AV144" s="38">
        <v>0</v>
      </c>
      <c r="AW144" s="38">
        <v>0</v>
      </c>
      <c r="AX144" s="38">
        <v>2</v>
      </c>
      <c r="AY144" s="40">
        <v>95.319999694824219</v>
      </c>
      <c r="AZ144" s="38">
        <f t="shared" ref="AZ144:AZ179" si="30">SUM(AF144:AX144)</f>
        <v>4</v>
      </c>
      <c r="BA144" s="40">
        <f t="shared" ref="BA144:BA179" si="31">AY144+AZ144</f>
        <v>99.319999694824219</v>
      </c>
      <c r="BB144" s="40">
        <f t="shared" ref="BB144:BB179" si="32">MIN(BA144,AE144)</f>
        <v>99.319999694824219</v>
      </c>
      <c r="BC144" s="40">
        <f t="shared" ref="BC144:BC179" si="33">IF( AND(ISNUMBER(BB$144),ISNUMBER(BB144)),(BB144-BB$144)/BB$144*100,"")</f>
        <v>0</v>
      </c>
    </row>
    <row r="145" spans="1:55" ht="45">
      <c r="A145" s="5">
        <v>2</v>
      </c>
      <c r="B145" s="17" t="s">
        <v>477</v>
      </c>
      <c r="C145" s="17">
        <v>2001</v>
      </c>
      <c r="D145" s="17">
        <v>2001</v>
      </c>
      <c r="E145" s="17">
        <v>2001</v>
      </c>
      <c r="F145" s="17" t="s">
        <v>18</v>
      </c>
      <c r="G145" s="17" t="s">
        <v>50</v>
      </c>
      <c r="H145" s="17" t="s">
        <v>80</v>
      </c>
      <c r="I145" s="17" t="s">
        <v>81</v>
      </c>
      <c r="J145" s="5">
        <v>0</v>
      </c>
      <c r="K145" s="5">
        <v>2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2</v>
      </c>
      <c r="AA145" s="5">
        <v>0</v>
      </c>
      <c r="AB145" s="5">
        <v>0</v>
      </c>
      <c r="AC145" s="41">
        <v>110.73999786376953</v>
      </c>
      <c r="AD145" s="5">
        <f t="shared" si="28"/>
        <v>4</v>
      </c>
      <c r="AE145" s="41">
        <f t="shared" si="29"/>
        <v>114.73999786376953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41">
        <v>102.54000091552734</v>
      </c>
      <c r="AZ145" s="5">
        <f t="shared" si="30"/>
        <v>0</v>
      </c>
      <c r="BA145" s="41">
        <f t="shared" si="31"/>
        <v>102.54000091552734</v>
      </c>
      <c r="BB145" s="41">
        <f t="shared" si="32"/>
        <v>102.54000091552734</v>
      </c>
      <c r="BC145" s="41">
        <f t="shared" si="33"/>
        <v>3.2420471512254001</v>
      </c>
    </row>
    <row r="146" spans="1:55" ht="30">
      <c r="A146" s="5">
        <v>3</v>
      </c>
      <c r="B146" s="17" t="s">
        <v>324</v>
      </c>
      <c r="C146" s="17">
        <v>2003</v>
      </c>
      <c r="D146" s="17">
        <v>2003</v>
      </c>
      <c r="E146" s="17">
        <v>2003</v>
      </c>
      <c r="F146" s="17" t="s">
        <v>18</v>
      </c>
      <c r="G146" s="17" t="s">
        <v>50</v>
      </c>
      <c r="H146" s="17" t="s">
        <v>51</v>
      </c>
      <c r="I146" s="17" t="s">
        <v>81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2</v>
      </c>
      <c r="U146" s="5">
        <v>2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41">
        <v>100.80999755859375</v>
      </c>
      <c r="AD146" s="5">
        <f t="shared" si="28"/>
        <v>4</v>
      </c>
      <c r="AE146" s="41">
        <f t="shared" si="29"/>
        <v>104.80999755859375</v>
      </c>
      <c r="AF146" s="5">
        <v>0</v>
      </c>
      <c r="AG146" s="5">
        <v>0</v>
      </c>
      <c r="AH146" s="5">
        <v>0</v>
      </c>
      <c r="AI146" s="5">
        <v>2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2</v>
      </c>
      <c r="AU146" s="5">
        <v>0</v>
      </c>
      <c r="AV146" s="5">
        <v>0</v>
      </c>
      <c r="AW146" s="5">
        <v>0</v>
      </c>
      <c r="AX146" s="5">
        <v>0</v>
      </c>
      <c r="AY146" s="41">
        <v>109.83000183105469</v>
      </c>
      <c r="AZ146" s="5">
        <f t="shared" si="30"/>
        <v>4</v>
      </c>
      <c r="BA146" s="41">
        <f t="shared" si="31"/>
        <v>113.83000183105469</v>
      </c>
      <c r="BB146" s="41">
        <f t="shared" si="32"/>
        <v>104.80999755859375</v>
      </c>
      <c r="BC146" s="41">
        <f t="shared" si="33"/>
        <v>5.527585461778477</v>
      </c>
    </row>
    <row r="147" spans="1:55" ht="30">
      <c r="A147" s="5">
        <v>4</v>
      </c>
      <c r="B147" s="17" t="s">
        <v>170</v>
      </c>
      <c r="C147" s="17">
        <v>2001</v>
      </c>
      <c r="D147" s="17">
        <v>2001</v>
      </c>
      <c r="E147" s="17">
        <v>2001</v>
      </c>
      <c r="F147" s="17">
        <v>1</v>
      </c>
      <c r="G147" s="17" t="s">
        <v>67</v>
      </c>
      <c r="H147" s="17" t="s">
        <v>171</v>
      </c>
      <c r="I147" s="17" t="s">
        <v>172</v>
      </c>
      <c r="J147" s="5">
        <v>0</v>
      </c>
      <c r="K147" s="5">
        <v>0</v>
      </c>
      <c r="L147" s="5">
        <v>0</v>
      </c>
      <c r="M147" s="5">
        <v>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41">
        <v>106.25</v>
      </c>
      <c r="AD147" s="5">
        <f t="shared" si="28"/>
        <v>2</v>
      </c>
      <c r="AE147" s="41">
        <f t="shared" si="29"/>
        <v>108.25</v>
      </c>
      <c r="AF147" s="5">
        <v>0</v>
      </c>
      <c r="AG147" s="5">
        <v>0</v>
      </c>
      <c r="AH147" s="5">
        <v>0</v>
      </c>
      <c r="AI147" s="5">
        <v>0</v>
      </c>
      <c r="AJ147" s="5">
        <v>2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2</v>
      </c>
      <c r="AS147" s="5">
        <v>0</v>
      </c>
      <c r="AT147" s="5">
        <v>2</v>
      </c>
      <c r="AU147" s="5">
        <v>0</v>
      </c>
      <c r="AV147" s="5">
        <v>0</v>
      </c>
      <c r="AW147" s="5">
        <v>0</v>
      </c>
      <c r="AX147" s="5">
        <v>0</v>
      </c>
      <c r="AY147" s="41">
        <v>109.40000152587891</v>
      </c>
      <c r="AZ147" s="5">
        <f t="shared" si="30"/>
        <v>6</v>
      </c>
      <c r="BA147" s="41">
        <f t="shared" si="31"/>
        <v>115.40000152587891</v>
      </c>
      <c r="BB147" s="41">
        <f t="shared" si="32"/>
        <v>108.25</v>
      </c>
      <c r="BC147" s="41">
        <f t="shared" si="33"/>
        <v>8.9911400851938819</v>
      </c>
    </row>
    <row r="148" spans="1:55" ht="60">
      <c r="A148" s="5">
        <v>5</v>
      </c>
      <c r="B148" s="17" t="s">
        <v>387</v>
      </c>
      <c r="C148" s="17">
        <v>2001</v>
      </c>
      <c r="D148" s="17">
        <v>2001</v>
      </c>
      <c r="E148" s="17">
        <v>2001</v>
      </c>
      <c r="F148" s="17">
        <v>1</v>
      </c>
      <c r="G148" s="17" t="s">
        <v>25</v>
      </c>
      <c r="H148" s="17" t="s">
        <v>123</v>
      </c>
      <c r="I148" s="17" t="s">
        <v>116</v>
      </c>
      <c r="J148" s="5">
        <v>0</v>
      </c>
      <c r="K148" s="5">
        <v>0</v>
      </c>
      <c r="L148" s="5">
        <v>0</v>
      </c>
      <c r="M148" s="5">
        <v>0</v>
      </c>
      <c r="N148" s="5">
        <v>2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2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50</v>
      </c>
      <c r="AA148" s="5">
        <v>0</v>
      </c>
      <c r="AB148" s="5">
        <v>0</v>
      </c>
      <c r="AC148" s="41">
        <v>117.44000244140625</v>
      </c>
      <c r="AD148" s="5">
        <f t="shared" si="28"/>
        <v>54</v>
      </c>
      <c r="AE148" s="41">
        <f t="shared" si="29"/>
        <v>171.44000244140625</v>
      </c>
      <c r="AF148" s="5">
        <v>0</v>
      </c>
      <c r="AG148" s="5">
        <v>0</v>
      </c>
      <c r="AH148" s="5">
        <v>0</v>
      </c>
      <c r="AI148" s="5">
        <v>0</v>
      </c>
      <c r="AJ148" s="5">
        <v>2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2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41">
        <v>106.69000244140625</v>
      </c>
      <c r="AZ148" s="5">
        <f t="shared" si="30"/>
        <v>4</v>
      </c>
      <c r="BA148" s="41">
        <f t="shared" si="31"/>
        <v>110.69000244140625</v>
      </c>
      <c r="BB148" s="41">
        <f t="shared" si="32"/>
        <v>110.69000244140625</v>
      </c>
      <c r="BC148" s="41">
        <f t="shared" si="33"/>
        <v>11.447848148930822</v>
      </c>
    </row>
    <row r="149" spans="1:55" ht="60">
      <c r="A149" s="5">
        <v>6</v>
      </c>
      <c r="B149" s="17" t="s">
        <v>122</v>
      </c>
      <c r="C149" s="17">
        <v>2003</v>
      </c>
      <c r="D149" s="17">
        <v>2003</v>
      </c>
      <c r="E149" s="17">
        <v>2003</v>
      </c>
      <c r="F149" s="17">
        <v>2</v>
      </c>
      <c r="G149" s="17" t="s">
        <v>25</v>
      </c>
      <c r="H149" s="17" t="s">
        <v>123</v>
      </c>
      <c r="I149" s="17" t="s">
        <v>116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41">
        <v>119.04000091552734</v>
      </c>
      <c r="AD149" s="5">
        <f t="shared" si="28"/>
        <v>2</v>
      </c>
      <c r="AE149" s="41">
        <f t="shared" si="29"/>
        <v>121.04000091552734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2</v>
      </c>
      <c r="AY149" s="41">
        <v>108.95999908447266</v>
      </c>
      <c r="AZ149" s="5">
        <f t="shared" si="30"/>
        <v>2</v>
      </c>
      <c r="BA149" s="41">
        <f t="shared" si="31"/>
        <v>110.95999908447266</v>
      </c>
      <c r="BB149" s="41">
        <f t="shared" si="32"/>
        <v>110.95999908447266</v>
      </c>
      <c r="BC149" s="41">
        <f t="shared" si="33"/>
        <v>11.719693340126966</v>
      </c>
    </row>
    <row r="150" spans="1:55" ht="30">
      <c r="A150" s="5">
        <v>7</v>
      </c>
      <c r="B150" s="17" t="s">
        <v>406</v>
      </c>
      <c r="C150" s="17">
        <v>2000</v>
      </c>
      <c r="D150" s="17">
        <v>2000</v>
      </c>
      <c r="E150" s="17">
        <v>2000</v>
      </c>
      <c r="F150" s="17" t="s">
        <v>84</v>
      </c>
      <c r="G150" s="17" t="s">
        <v>249</v>
      </c>
      <c r="H150" s="17" t="s">
        <v>250</v>
      </c>
      <c r="I150" s="17" t="s">
        <v>251</v>
      </c>
      <c r="J150" s="5">
        <v>0</v>
      </c>
      <c r="K150" s="5">
        <v>0</v>
      </c>
      <c r="L150" s="5">
        <v>0</v>
      </c>
      <c r="M150" s="5">
        <v>0</v>
      </c>
      <c r="N150" s="5">
        <v>2</v>
      </c>
      <c r="O150" s="5">
        <v>0</v>
      </c>
      <c r="P150" s="5">
        <v>0</v>
      </c>
      <c r="Q150" s="5">
        <v>2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2</v>
      </c>
      <c r="AC150" s="41">
        <v>115.84999847412109</v>
      </c>
      <c r="AD150" s="5">
        <f t="shared" si="28"/>
        <v>6</v>
      </c>
      <c r="AE150" s="41">
        <f t="shared" si="29"/>
        <v>121.84999847412109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2</v>
      </c>
      <c r="AY150" s="41">
        <v>109.12000274658203</v>
      </c>
      <c r="AZ150" s="5">
        <f t="shared" si="30"/>
        <v>2</v>
      </c>
      <c r="BA150" s="41">
        <f t="shared" si="31"/>
        <v>111.12000274658203</v>
      </c>
      <c r="BB150" s="41">
        <f t="shared" si="32"/>
        <v>111.12000274658203</v>
      </c>
      <c r="BC150" s="41">
        <f t="shared" si="33"/>
        <v>11.880792476857746</v>
      </c>
    </row>
    <row r="151" spans="1:55" ht="45">
      <c r="A151" s="5">
        <v>8</v>
      </c>
      <c r="B151" s="17" t="s">
        <v>93</v>
      </c>
      <c r="C151" s="17">
        <v>2002</v>
      </c>
      <c r="D151" s="17">
        <v>2002</v>
      </c>
      <c r="E151" s="17">
        <v>2002</v>
      </c>
      <c r="F151" s="17" t="s">
        <v>18</v>
      </c>
      <c r="G151" s="17" t="s">
        <v>55</v>
      </c>
      <c r="H151" s="17" t="s">
        <v>76</v>
      </c>
      <c r="I151" s="17" t="s">
        <v>57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2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2</v>
      </c>
      <c r="AA151" s="5">
        <v>0</v>
      </c>
      <c r="AB151" s="5">
        <v>2</v>
      </c>
      <c r="AC151" s="41">
        <v>113.51000213623047</v>
      </c>
      <c r="AD151" s="5">
        <f t="shared" si="28"/>
        <v>6</v>
      </c>
      <c r="AE151" s="41">
        <f t="shared" si="29"/>
        <v>119.51000213623047</v>
      </c>
      <c r="AF151" s="5">
        <v>0</v>
      </c>
      <c r="AG151" s="5">
        <v>0</v>
      </c>
      <c r="AH151" s="5">
        <v>0</v>
      </c>
      <c r="AI151" s="5">
        <v>2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2</v>
      </c>
      <c r="AW151" s="5">
        <v>0</v>
      </c>
      <c r="AX151" s="5">
        <v>0</v>
      </c>
      <c r="AY151" s="41">
        <v>108.59999847412109</v>
      </c>
      <c r="AZ151" s="5">
        <f t="shared" si="30"/>
        <v>4</v>
      </c>
      <c r="BA151" s="41">
        <f t="shared" si="31"/>
        <v>112.59999847412109</v>
      </c>
      <c r="BB151" s="41">
        <f t="shared" si="32"/>
        <v>112.59999847412109</v>
      </c>
      <c r="BC151" s="41">
        <f t="shared" si="33"/>
        <v>13.370921083469279</v>
      </c>
    </row>
    <row r="152" spans="1:55" ht="30">
      <c r="A152" s="5">
        <v>9</v>
      </c>
      <c r="B152" s="17" t="s">
        <v>322</v>
      </c>
      <c r="C152" s="17">
        <v>2002</v>
      </c>
      <c r="D152" s="17">
        <v>2002</v>
      </c>
      <c r="E152" s="17">
        <v>2002</v>
      </c>
      <c r="F152" s="17">
        <v>1</v>
      </c>
      <c r="G152" s="17" t="s">
        <v>60</v>
      </c>
      <c r="H152" s="17" t="s">
        <v>171</v>
      </c>
      <c r="I152" s="17" t="s">
        <v>172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2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41">
        <v>114.16999816894531</v>
      </c>
      <c r="AD152" s="5">
        <f t="shared" si="28"/>
        <v>2</v>
      </c>
      <c r="AE152" s="41">
        <f t="shared" si="29"/>
        <v>116.16999816894531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2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50</v>
      </c>
      <c r="AW152" s="5">
        <v>0</v>
      </c>
      <c r="AX152" s="5">
        <v>0</v>
      </c>
      <c r="AY152" s="41">
        <v>114.29000091552734</v>
      </c>
      <c r="AZ152" s="5">
        <f t="shared" si="30"/>
        <v>52</v>
      </c>
      <c r="BA152" s="41">
        <f t="shared" si="31"/>
        <v>166.29000091552734</v>
      </c>
      <c r="BB152" s="41">
        <f t="shared" si="32"/>
        <v>116.16999816894531</v>
      </c>
      <c r="BC152" s="41">
        <f t="shared" si="33"/>
        <v>16.965362994256214</v>
      </c>
    </row>
    <row r="153" spans="1:55" ht="45">
      <c r="A153" s="5">
        <v>10</v>
      </c>
      <c r="B153" s="17" t="s">
        <v>221</v>
      </c>
      <c r="C153" s="17">
        <v>2001</v>
      </c>
      <c r="D153" s="17">
        <v>2001</v>
      </c>
      <c r="E153" s="17">
        <v>2001</v>
      </c>
      <c r="F153" s="17" t="s">
        <v>18</v>
      </c>
      <c r="G153" s="17" t="s">
        <v>45</v>
      </c>
      <c r="H153" s="17" t="s">
        <v>96</v>
      </c>
      <c r="I153" s="17" t="s">
        <v>222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2</v>
      </c>
      <c r="Z153" s="5">
        <v>0</v>
      </c>
      <c r="AA153" s="5">
        <v>0</v>
      </c>
      <c r="AB153" s="5">
        <v>2</v>
      </c>
      <c r="AC153" s="41">
        <v>113.44999694824219</v>
      </c>
      <c r="AD153" s="5">
        <f t="shared" si="28"/>
        <v>4</v>
      </c>
      <c r="AE153" s="41">
        <f t="shared" si="29"/>
        <v>117.44999694824219</v>
      </c>
      <c r="AF153" s="5">
        <v>0</v>
      </c>
      <c r="AG153" s="5">
        <v>0</v>
      </c>
      <c r="AH153" s="5">
        <v>2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2</v>
      </c>
      <c r="AO153" s="5">
        <v>0</v>
      </c>
      <c r="AP153" s="5">
        <v>0</v>
      </c>
      <c r="AQ153" s="5">
        <v>2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41">
        <v>116.36000061035156</v>
      </c>
      <c r="AZ153" s="5">
        <f t="shared" si="30"/>
        <v>6</v>
      </c>
      <c r="BA153" s="41">
        <f t="shared" si="31"/>
        <v>122.36000061035156</v>
      </c>
      <c r="BB153" s="41">
        <f t="shared" si="32"/>
        <v>117.44999694824219</v>
      </c>
      <c r="BC153" s="41">
        <f t="shared" si="33"/>
        <v>18.25412536158391</v>
      </c>
    </row>
    <row r="154" spans="1:55" ht="60">
      <c r="A154" s="5">
        <v>11</v>
      </c>
      <c r="B154" s="17" t="s">
        <v>180</v>
      </c>
      <c r="C154" s="17">
        <v>2001</v>
      </c>
      <c r="D154" s="17">
        <v>2001</v>
      </c>
      <c r="E154" s="17">
        <v>2001</v>
      </c>
      <c r="F154" s="17">
        <v>1</v>
      </c>
      <c r="G154" s="17" t="s">
        <v>71</v>
      </c>
      <c r="H154" s="17" t="s">
        <v>72</v>
      </c>
      <c r="I154" s="17" t="s">
        <v>707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2</v>
      </c>
      <c r="S154" s="5">
        <v>0</v>
      </c>
      <c r="T154" s="5">
        <v>0</v>
      </c>
      <c r="U154" s="5">
        <v>2</v>
      </c>
      <c r="V154" s="5">
        <v>0</v>
      </c>
      <c r="W154" s="5">
        <v>0</v>
      </c>
      <c r="X154" s="5">
        <v>0</v>
      </c>
      <c r="Y154" s="5">
        <v>2</v>
      </c>
      <c r="Z154" s="5">
        <v>2</v>
      </c>
      <c r="AA154" s="5">
        <v>0</v>
      </c>
      <c r="AB154" s="5">
        <v>0</v>
      </c>
      <c r="AC154" s="41">
        <v>135.94999694824219</v>
      </c>
      <c r="AD154" s="5">
        <f t="shared" si="28"/>
        <v>8</v>
      </c>
      <c r="AE154" s="41">
        <f t="shared" si="29"/>
        <v>143.94999694824219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2</v>
      </c>
      <c r="AY154" s="41">
        <v>121.73000335693359</v>
      </c>
      <c r="AZ154" s="5">
        <f t="shared" si="30"/>
        <v>2</v>
      </c>
      <c r="BA154" s="41">
        <f t="shared" si="31"/>
        <v>123.73000335693359</v>
      </c>
      <c r="BB154" s="41">
        <f t="shared" si="32"/>
        <v>123.73000335693359</v>
      </c>
      <c r="BC154" s="41">
        <f t="shared" si="33"/>
        <v>24.577128208933566</v>
      </c>
    </row>
    <row r="155" spans="1:55" ht="90">
      <c r="A155" s="5">
        <v>12</v>
      </c>
      <c r="B155" s="17" t="s">
        <v>150</v>
      </c>
      <c r="C155" s="17">
        <v>2001</v>
      </c>
      <c r="D155" s="17">
        <v>2001</v>
      </c>
      <c r="E155" s="17">
        <v>2001</v>
      </c>
      <c r="F155" s="17">
        <v>1</v>
      </c>
      <c r="G155" s="17" t="s">
        <v>19</v>
      </c>
      <c r="H155" s="17" t="s">
        <v>151</v>
      </c>
      <c r="I155" s="17" t="s">
        <v>152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41">
        <v>124.08000183105469</v>
      </c>
      <c r="AD155" s="5">
        <f t="shared" si="28"/>
        <v>0</v>
      </c>
      <c r="AE155" s="41">
        <f t="shared" si="29"/>
        <v>124.08000183105469</v>
      </c>
      <c r="AF155" s="5">
        <v>0</v>
      </c>
      <c r="AG155" s="5">
        <v>2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2</v>
      </c>
      <c r="AO155" s="5">
        <v>0</v>
      </c>
      <c r="AP155" s="5">
        <v>2</v>
      </c>
      <c r="AQ155" s="5">
        <v>0</v>
      </c>
      <c r="AR155" s="5">
        <v>0</v>
      </c>
      <c r="AS155" s="5">
        <v>2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41">
        <v>128.42999267578125</v>
      </c>
      <c r="AZ155" s="5">
        <f t="shared" si="30"/>
        <v>8</v>
      </c>
      <c r="BA155" s="41">
        <f t="shared" si="31"/>
        <v>136.42999267578125</v>
      </c>
      <c r="BB155" s="41">
        <f t="shared" si="32"/>
        <v>124.08000183105469</v>
      </c>
      <c r="BC155" s="41">
        <f t="shared" si="33"/>
        <v>24.929522968495103</v>
      </c>
    </row>
    <row r="156" spans="1:55" ht="75">
      <c r="A156" s="5">
        <v>13</v>
      </c>
      <c r="B156" s="17" t="s">
        <v>34</v>
      </c>
      <c r="C156" s="17">
        <v>2003</v>
      </c>
      <c r="D156" s="17">
        <v>2003</v>
      </c>
      <c r="E156" s="17">
        <v>2003</v>
      </c>
      <c r="F156" s="17">
        <v>3</v>
      </c>
      <c r="G156" s="17" t="s">
        <v>36</v>
      </c>
      <c r="H156" s="17" t="s">
        <v>37</v>
      </c>
      <c r="I156" s="17" t="s">
        <v>38</v>
      </c>
      <c r="J156" s="5">
        <v>0</v>
      </c>
      <c r="K156" s="5">
        <v>0</v>
      </c>
      <c r="L156" s="5">
        <v>2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41">
        <v>122.73999786376953</v>
      </c>
      <c r="AD156" s="5">
        <f t="shared" si="28"/>
        <v>2</v>
      </c>
      <c r="AE156" s="41">
        <f t="shared" si="29"/>
        <v>124.73999786376953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2</v>
      </c>
      <c r="AO156" s="5">
        <v>0</v>
      </c>
      <c r="AP156" s="5">
        <v>0</v>
      </c>
      <c r="AQ156" s="5">
        <v>0</v>
      </c>
      <c r="AR156" s="5">
        <v>0</v>
      </c>
      <c r="AS156" s="5">
        <v>50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41">
        <v>119.76999664306641</v>
      </c>
      <c r="AZ156" s="5">
        <f t="shared" si="30"/>
        <v>52</v>
      </c>
      <c r="BA156" s="41">
        <f t="shared" si="31"/>
        <v>171.76999664306641</v>
      </c>
      <c r="BB156" s="41">
        <f t="shared" si="32"/>
        <v>124.73999786376953</v>
      </c>
      <c r="BC156" s="41">
        <f t="shared" si="33"/>
        <v>25.594037703435479</v>
      </c>
    </row>
    <row r="157" spans="1:55" ht="90">
      <c r="A157" s="5">
        <v>14</v>
      </c>
      <c r="B157" s="17" t="s">
        <v>280</v>
      </c>
      <c r="C157" s="17">
        <v>2003</v>
      </c>
      <c r="D157" s="17">
        <v>2003</v>
      </c>
      <c r="E157" s="17">
        <v>2003</v>
      </c>
      <c r="F157" s="17">
        <v>1</v>
      </c>
      <c r="G157" s="17" t="s">
        <v>19</v>
      </c>
      <c r="H157" s="17" t="s">
        <v>151</v>
      </c>
      <c r="I157" s="17" t="s">
        <v>152</v>
      </c>
      <c r="J157" s="5">
        <v>0</v>
      </c>
      <c r="K157" s="5">
        <v>0</v>
      </c>
      <c r="L157" s="5">
        <v>0</v>
      </c>
      <c r="M157" s="5">
        <v>2</v>
      </c>
      <c r="N157" s="5">
        <v>2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2</v>
      </c>
      <c r="AC157" s="41">
        <v>120</v>
      </c>
      <c r="AD157" s="5">
        <f t="shared" si="28"/>
        <v>6</v>
      </c>
      <c r="AE157" s="41">
        <f t="shared" si="29"/>
        <v>126</v>
      </c>
      <c r="AF157" s="5">
        <v>0</v>
      </c>
      <c r="AG157" s="5">
        <v>2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2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41">
        <v>120.98999786376953</v>
      </c>
      <c r="AZ157" s="5">
        <f t="shared" si="30"/>
        <v>4</v>
      </c>
      <c r="BA157" s="41">
        <f t="shared" si="31"/>
        <v>124.98999786376953</v>
      </c>
      <c r="BB157" s="41">
        <f t="shared" si="32"/>
        <v>124.98999786376953</v>
      </c>
      <c r="BC157" s="41">
        <f t="shared" si="33"/>
        <v>25.845749343355095</v>
      </c>
    </row>
    <row r="158" spans="1:55" ht="30">
      <c r="A158" s="5">
        <v>15</v>
      </c>
      <c r="B158" s="17" t="s">
        <v>183</v>
      </c>
      <c r="C158" s="17">
        <v>2002</v>
      </c>
      <c r="D158" s="17">
        <v>2002</v>
      </c>
      <c r="E158" s="17">
        <v>2002</v>
      </c>
      <c r="F158" s="17">
        <v>1</v>
      </c>
      <c r="G158" s="17" t="s">
        <v>67</v>
      </c>
      <c r="H158" s="17" t="s">
        <v>68</v>
      </c>
      <c r="I158" s="17" t="s">
        <v>62</v>
      </c>
      <c r="J158" s="5">
        <v>0</v>
      </c>
      <c r="K158" s="5">
        <v>0</v>
      </c>
      <c r="L158" s="5">
        <v>0</v>
      </c>
      <c r="M158" s="5">
        <v>50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2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41">
        <v>120.02999877929687</v>
      </c>
      <c r="AD158" s="5">
        <f t="shared" si="28"/>
        <v>52</v>
      </c>
      <c r="AE158" s="41">
        <f t="shared" si="29"/>
        <v>172.02999877929687</v>
      </c>
      <c r="AF158" s="5">
        <v>0</v>
      </c>
      <c r="AG158" s="5">
        <v>2</v>
      </c>
      <c r="AH158" s="5">
        <v>0</v>
      </c>
      <c r="AI158" s="5">
        <v>0</v>
      </c>
      <c r="AJ158" s="5">
        <v>0</v>
      </c>
      <c r="AK158" s="5">
        <v>0</v>
      </c>
      <c r="AL158" s="5">
        <v>2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41">
        <v>121.80000305175781</v>
      </c>
      <c r="AZ158" s="5">
        <f t="shared" si="30"/>
        <v>4</v>
      </c>
      <c r="BA158" s="41">
        <f t="shared" si="31"/>
        <v>125.80000305175781</v>
      </c>
      <c r="BB158" s="41">
        <f t="shared" si="32"/>
        <v>125.80000305175781</v>
      </c>
      <c r="BC158" s="41">
        <f t="shared" si="33"/>
        <v>26.661300280202806</v>
      </c>
    </row>
    <row r="159" spans="1:55" ht="45">
      <c r="A159" s="5">
        <v>16</v>
      </c>
      <c r="B159" s="17" t="s">
        <v>41</v>
      </c>
      <c r="C159" s="17">
        <v>2002</v>
      </c>
      <c r="D159" s="17">
        <v>2002</v>
      </c>
      <c r="E159" s="17">
        <v>2002</v>
      </c>
      <c r="F159" s="17">
        <v>2</v>
      </c>
      <c r="G159" s="17" t="s">
        <v>30</v>
      </c>
      <c r="H159" s="17" t="s">
        <v>42</v>
      </c>
      <c r="I159" s="17" t="s">
        <v>32</v>
      </c>
      <c r="J159" s="5">
        <v>0</v>
      </c>
      <c r="K159" s="5">
        <v>0</v>
      </c>
      <c r="L159" s="5">
        <v>0</v>
      </c>
      <c r="M159" s="5">
        <v>0</v>
      </c>
      <c r="N159" s="5">
        <v>2</v>
      </c>
      <c r="O159" s="5">
        <v>0</v>
      </c>
      <c r="P159" s="5">
        <v>0</v>
      </c>
      <c r="Q159" s="5">
        <v>0</v>
      </c>
      <c r="R159" s="5">
        <v>2</v>
      </c>
      <c r="S159" s="5">
        <v>2</v>
      </c>
      <c r="T159" s="5">
        <v>0</v>
      </c>
      <c r="U159" s="5">
        <v>0</v>
      </c>
      <c r="V159" s="5">
        <v>0</v>
      </c>
      <c r="W159" s="5">
        <v>50</v>
      </c>
      <c r="X159" s="5">
        <v>2</v>
      </c>
      <c r="Y159" s="5">
        <v>0</v>
      </c>
      <c r="Z159" s="5">
        <v>0</v>
      </c>
      <c r="AA159" s="5">
        <v>0</v>
      </c>
      <c r="AB159" s="5">
        <v>2</v>
      </c>
      <c r="AC159" s="41">
        <v>139.82000732421875</v>
      </c>
      <c r="AD159" s="5">
        <f t="shared" si="28"/>
        <v>60</v>
      </c>
      <c r="AE159" s="41">
        <f t="shared" si="29"/>
        <v>199.82000732421875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41">
        <v>126.97000122070312</v>
      </c>
      <c r="AZ159" s="5">
        <f t="shared" si="30"/>
        <v>0</v>
      </c>
      <c r="BA159" s="41">
        <f t="shared" si="31"/>
        <v>126.97000122070312</v>
      </c>
      <c r="BB159" s="41">
        <f t="shared" si="32"/>
        <v>126.97000122070312</v>
      </c>
      <c r="BC159" s="41">
        <f t="shared" si="33"/>
        <v>27.839308911435495</v>
      </c>
    </row>
    <row r="160" spans="1:55" ht="30">
      <c r="A160" s="5">
        <v>17</v>
      </c>
      <c r="B160" s="17" t="s">
        <v>394</v>
      </c>
      <c r="C160" s="17">
        <v>2004</v>
      </c>
      <c r="D160" s="17">
        <v>2004</v>
      </c>
      <c r="E160" s="17">
        <v>2004</v>
      </c>
      <c r="F160" s="17">
        <v>3</v>
      </c>
      <c r="G160" s="17" t="s">
        <v>45</v>
      </c>
      <c r="H160" s="17" t="s">
        <v>46</v>
      </c>
      <c r="I160" s="17" t="s">
        <v>348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2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41">
        <v>125.90000152587891</v>
      </c>
      <c r="AD160" s="5">
        <f t="shared" si="28"/>
        <v>2</v>
      </c>
      <c r="AE160" s="41">
        <f t="shared" si="29"/>
        <v>127.90000152587891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2</v>
      </c>
      <c r="AO160" s="5">
        <v>2</v>
      </c>
      <c r="AP160" s="5">
        <v>0</v>
      </c>
      <c r="AQ160" s="5">
        <v>0</v>
      </c>
      <c r="AR160" s="5">
        <v>0</v>
      </c>
      <c r="AS160" s="5">
        <v>0</v>
      </c>
      <c r="AT160" s="5">
        <v>2</v>
      </c>
      <c r="AU160" s="5">
        <v>0</v>
      </c>
      <c r="AV160" s="5">
        <v>0</v>
      </c>
      <c r="AW160" s="5">
        <v>2</v>
      </c>
      <c r="AX160" s="5">
        <v>0</v>
      </c>
      <c r="AY160" s="41">
        <v>121.72000122070312</v>
      </c>
      <c r="AZ160" s="5">
        <f t="shared" si="30"/>
        <v>8</v>
      </c>
      <c r="BA160" s="41">
        <f t="shared" si="31"/>
        <v>129.72000122070312</v>
      </c>
      <c r="BB160" s="41">
        <f t="shared" si="32"/>
        <v>127.90000152587891</v>
      </c>
      <c r="BC160" s="41">
        <f t="shared" si="33"/>
        <v>28.775676519201653</v>
      </c>
    </row>
    <row r="161" spans="1:55" ht="45">
      <c r="A161" s="5">
        <v>18</v>
      </c>
      <c r="B161" s="17" t="s">
        <v>228</v>
      </c>
      <c r="C161" s="17">
        <v>2002</v>
      </c>
      <c r="D161" s="17">
        <v>2002</v>
      </c>
      <c r="E161" s="17">
        <v>2002</v>
      </c>
      <c r="F161" s="17">
        <v>3</v>
      </c>
      <c r="G161" s="17" t="s">
        <v>55</v>
      </c>
      <c r="H161" s="17" t="s">
        <v>76</v>
      </c>
      <c r="I161" s="17" t="s">
        <v>57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2</v>
      </c>
      <c r="S161" s="5">
        <v>0</v>
      </c>
      <c r="T161" s="5">
        <v>2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2</v>
      </c>
      <c r="AA161" s="5">
        <v>0</v>
      </c>
      <c r="AB161" s="5">
        <v>2</v>
      </c>
      <c r="AC161" s="41">
        <v>127.56999969482422</v>
      </c>
      <c r="AD161" s="5">
        <f t="shared" si="28"/>
        <v>8</v>
      </c>
      <c r="AE161" s="41">
        <f t="shared" si="29"/>
        <v>135.56999969482422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2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2</v>
      </c>
      <c r="AW161" s="5">
        <v>0</v>
      </c>
      <c r="AX161" s="5">
        <v>0</v>
      </c>
      <c r="AY161" s="41">
        <v>126.38999938964844</v>
      </c>
      <c r="AZ161" s="5">
        <f t="shared" si="30"/>
        <v>4</v>
      </c>
      <c r="BA161" s="41">
        <f t="shared" si="31"/>
        <v>130.38999938964844</v>
      </c>
      <c r="BB161" s="41">
        <f t="shared" si="32"/>
        <v>130.38999938964844</v>
      </c>
      <c r="BC161" s="41">
        <f t="shared" si="33"/>
        <v>31.282722301944737</v>
      </c>
    </row>
    <row r="162" spans="1:55" ht="30">
      <c r="A162" s="5">
        <v>19</v>
      </c>
      <c r="B162" s="17" t="s">
        <v>439</v>
      </c>
      <c r="C162" s="17">
        <v>2002</v>
      </c>
      <c r="D162" s="17">
        <v>2002</v>
      </c>
      <c r="E162" s="17">
        <v>2002</v>
      </c>
      <c r="F162" s="17">
        <v>3</v>
      </c>
      <c r="G162" s="17" t="s">
        <v>45</v>
      </c>
      <c r="H162" s="17" t="s">
        <v>46</v>
      </c>
      <c r="I162" s="17" t="s">
        <v>47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2</v>
      </c>
      <c r="S162" s="5">
        <v>0</v>
      </c>
      <c r="T162" s="5">
        <v>0</v>
      </c>
      <c r="U162" s="5">
        <v>2</v>
      </c>
      <c r="V162" s="5">
        <v>0</v>
      </c>
      <c r="W162" s="5">
        <v>50</v>
      </c>
      <c r="X162" s="5">
        <v>50</v>
      </c>
      <c r="Y162" s="5">
        <v>50</v>
      </c>
      <c r="Z162" s="5">
        <v>50</v>
      </c>
      <c r="AA162" s="5">
        <v>50</v>
      </c>
      <c r="AB162" s="5">
        <v>50</v>
      </c>
      <c r="AC162" s="41">
        <v>113.27999877929687</v>
      </c>
      <c r="AD162" s="5">
        <f t="shared" si="28"/>
        <v>304</v>
      </c>
      <c r="AE162" s="41">
        <f t="shared" si="29"/>
        <v>417.27999877929687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2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41">
        <v>134.38999938964844</v>
      </c>
      <c r="AZ162" s="5">
        <f t="shared" si="30"/>
        <v>2</v>
      </c>
      <c r="BA162" s="41">
        <f t="shared" si="31"/>
        <v>136.38999938964844</v>
      </c>
      <c r="BB162" s="41">
        <f t="shared" si="32"/>
        <v>136.38999938964844</v>
      </c>
      <c r="BC162" s="41">
        <f t="shared" si="33"/>
        <v>37.323801660015526</v>
      </c>
    </row>
    <row r="163" spans="1:55" ht="45">
      <c r="A163" s="5">
        <v>20</v>
      </c>
      <c r="B163" s="17" t="s">
        <v>54</v>
      </c>
      <c r="C163" s="17">
        <v>2001</v>
      </c>
      <c r="D163" s="17">
        <v>2001</v>
      </c>
      <c r="E163" s="17">
        <v>2001</v>
      </c>
      <c r="F163" s="17">
        <v>3</v>
      </c>
      <c r="G163" s="17" t="s">
        <v>55</v>
      </c>
      <c r="H163" s="17" t="s">
        <v>56</v>
      </c>
      <c r="I163" s="17" t="s">
        <v>57</v>
      </c>
      <c r="J163" s="5">
        <v>0</v>
      </c>
      <c r="K163" s="5">
        <v>0</v>
      </c>
      <c r="L163" s="5">
        <v>0</v>
      </c>
      <c r="M163" s="5">
        <v>2</v>
      </c>
      <c r="N163" s="5">
        <v>0</v>
      </c>
      <c r="O163" s="5">
        <v>0</v>
      </c>
      <c r="P163" s="5">
        <v>2</v>
      </c>
      <c r="Q163" s="5">
        <v>0</v>
      </c>
      <c r="R163" s="5">
        <v>2</v>
      </c>
      <c r="S163" s="5">
        <v>0</v>
      </c>
      <c r="T163" s="5">
        <v>0</v>
      </c>
      <c r="U163" s="5">
        <v>0</v>
      </c>
      <c r="V163" s="5">
        <v>0</v>
      </c>
      <c r="W163" s="5">
        <v>2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41">
        <v>129.30000305175781</v>
      </c>
      <c r="AD163" s="5">
        <f t="shared" si="28"/>
        <v>8</v>
      </c>
      <c r="AE163" s="41">
        <f t="shared" si="29"/>
        <v>137.30000305175781</v>
      </c>
      <c r="AF163" s="5">
        <v>0</v>
      </c>
      <c r="AG163" s="5">
        <v>2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2</v>
      </c>
      <c r="AO163" s="5">
        <v>0</v>
      </c>
      <c r="AP163" s="5">
        <v>0</v>
      </c>
      <c r="AQ163" s="5">
        <v>2</v>
      </c>
      <c r="AR163" s="5">
        <v>0</v>
      </c>
      <c r="AS163" s="5">
        <v>2</v>
      </c>
      <c r="AT163" s="5">
        <v>0</v>
      </c>
      <c r="AU163" s="5">
        <v>0</v>
      </c>
      <c r="AV163" s="5">
        <v>2</v>
      </c>
      <c r="AW163" s="5">
        <v>0</v>
      </c>
      <c r="AX163" s="5">
        <v>2</v>
      </c>
      <c r="AY163" s="41">
        <v>134.41999816894531</v>
      </c>
      <c r="AZ163" s="5">
        <f t="shared" si="30"/>
        <v>12</v>
      </c>
      <c r="BA163" s="41">
        <f t="shared" si="31"/>
        <v>146.41999816894531</v>
      </c>
      <c r="BB163" s="41">
        <f t="shared" si="32"/>
        <v>137.30000305175781</v>
      </c>
      <c r="BC163" s="41">
        <f t="shared" si="33"/>
        <v>38.240035716505155</v>
      </c>
    </row>
    <row r="164" spans="1:55" ht="30">
      <c r="A164" s="5">
        <v>21</v>
      </c>
      <c r="B164" s="17" t="s">
        <v>49</v>
      </c>
      <c r="C164" s="17">
        <v>2004</v>
      </c>
      <c r="D164" s="17">
        <v>2004</v>
      </c>
      <c r="E164" s="17">
        <v>2004</v>
      </c>
      <c r="F164" s="17">
        <v>2</v>
      </c>
      <c r="G164" s="17" t="s">
        <v>50</v>
      </c>
      <c r="H164" s="17" t="s">
        <v>51</v>
      </c>
      <c r="I164" s="17" t="s">
        <v>52</v>
      </c>
      <c r="J164" s="5">
        <v>0</v>
      </c>
      <c r="K164" s="5">
        <v>0</v>
      </c>
      <c r="L164" s="5">
        <v>0</v>
      </c>
      <c r="M164" s="5">
        <v>2</v>
      </c>
      <c r="N164" s="5">
        <v>0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0</v>
      </c>
      <c r="U164" s="5">
        <v>2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41">
        <v>131.55999755859375</v>
      </c>
      <c r="AD164" s="5">
        <f t="shared" si="28"/>
        <v>6</v>
      </c>
      <c r="AE164" s="41">
        <f t="shared" si="29"/>
        <v>137.55999755859375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2</v>
      </c>
      <c r="AO164" s="5">
        <v>0</v>
      </c>
      <c r="AP164" s="5">
        <v>2</v>
      </c>
      <c r="AQ164" s="5">
        <v>2</v>
      </c>
      <c r="AR164" s="5">
        <v>0</v>
      </c>
      <c r="AS164" s="5">
        <v>0</v>
      </c>
      <c r="AT164" s="5">
        <v>0</v>
      </c>
      <c r="AU164" s="5">
        <v>0</v>
      </c>
      <c r="AV164" s="5">
        <v>2</v>
      </c>
      <c r="AW164" s="5">
        <v>0</v>
      </c>
      <c r="AX164" s="5">
        <v>0</v>
      </c>
      <c r="AY164" s="41">
        <v>134.8699951171875</v>
      </c>
      <c r="AZ164" s="5">
        <f t="shared" si="30"/>
        <v>8</v>
      </c>
      <c r="BA164" s="41">
        <f t="shared" si="31"/>
        <v>142.8699951171875</v>
      </c>
      <c r="BB164" s="41">
        <f t="shared" si="32"/>
        <v>137.55999755859375</v>
      </c>
      <c r="BC164" s="41">
        <f t="shared" si="33"/>
        <v>38.501810291248219</v>
      </c>
    </row>
    <row r="165" spans="1:55" ht="45">
      <c r="A165" s="5">
        <v>22</v>
      </c>
      <c r="B165" s="17" t="s">
        <v>459</v>
      </c>
      <c r="C165" s="17">
        <v>2002</v>
      </c>
      <c r="D165" s="17">
        <v>2002</v>
      </c>
      <c r="E165" s="17">
        <v>2002</v>
      </c>
      <c r="F165" s="17">
        <v>3</v>
      </c>
      <c r="G165" s="17" t="s">
        <v>287</v>
      </c>
      <c r="H165" s="17" t="s">
        <v>556</v>
      </c>
      <c r="I165" s="17" t="s">
        <v>289</v>
      </c>
      <c r="J165" s="5">
        <v>0</v>
      </c>
      <c r="K165" s="5">
        <v>0</v>
      </c>
      <c r="L165" s="5">
        <v>0</v>
      </c>
      <c r="M165" s="5">
        <v>2</v>
      </c>
      <c r="N165" s="5">
        <v>0</v>
      </c>
      <c r="O165" s="5">
        <v>0</v>
      </c>
      <c r="P165" s="5">
        <v>0</v>
      </c>
      <c r="Q165" s="5">
        <v>2</v>
      </c>
      <c r="R165" s="5">
        <v>0</v>
      </c>
      <c r="S165" s="5">
        <v>2</v>
      </c>
      <c r="T165" s="5">
        <v>2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2</v>
      </c>
      <c r="AA165" s="5">
        <v>2</v>
      </c>
      <c r="AB165" s="5">
        <v>0</v>
      </c>
      <c r="AC165" s="41">
        <v>136.86000061035156</v>
      </c>
      <c r="AD165" s="5">
        <f t="shared" si="28"/>
        <v>12</v>
      </c>
      <c r="AE165" s="41">
        <f t="shared" si="29"/>
        <v>148.86000061035156</v>
      </c>
      <c r="AF165" s="5">
        <v>0</v>
      </c>
      <c r="AG165" s="5">
        <v>0</v>
      </c>
      <c r="AH165" s="5">
        <v>0</v>
      </c>
      <c r="AI165" s="5">
        <v>2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2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41">
        <v>133.67999267578125</v>
      </c>
      <c r="AZ165" s="5">
        <f t="shared" si="30"/>
        <v>4</v>
      </c>
      <c r="BA165" s="41">
        <f t="shared" si="31"/>
        <v>137.67999267578125</v>
      </c>
      <c r="BB165" s="41">
        <f t="shared" si="32"/>
        <v>137.67999267578125</v>
      </c>
      <c r="BC165" s="41">
        <f t="shared" si="33"/>
        <v>38.62262696216667</v>
      </c>
    </row>
    <row r="166" spans="1:55" ht="30">
      <c r="A166" s="5">
        <v>23</v>
      </c>
      <c r="B166" s="17" t="s">
        <v>374</v>
      </c>
      <c r="C166" s="17">
        <v>2002</v>
      </c>
      <c r="D166" s="17">
        <v>2002</v>
      </c>
      <c r="E166" s="17">
        <v>2002</v>
      </c>
      <c r="F166" s="17">
        <v>2</v>
      </c>
      <c r="G166" s="17" t="s">
        <v>45</v>
      </c>
      <c r="H166" s="17" t="s">
        <v>46</v>
      </c>
      <c r="I166" s="17" t="s">
        <v>375</v>
      </c>
      <c r="J166" s="5">
        <v>0</v>
      </c>
      <c r="K166" s="5">
        <v>0</v>
      </c>
      <c r="L166" s="5">
        <v>0</v>
      </c>
      <c r="M166" s="5">
        <v>0</v>
      </c>
      <c r="N166" s="5">
        <v>2</v>
      </c>
      <c r="O166" s="5">
        <v>0</v>
      </c>
      <c r="P166" s="5">
        <v>0</v>
      </c>
      <c r="Q166" s="5">
        <v>2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2</v>
      </c>
      <c r="Z166" s="5">
        <v>0</v>
      </c>
      <c r="AA166" s="5">
        <v>0</v>
      </c>
      <c r="AB166" s="5">
        <v>2</v>
      </c>
      <c r="AC166" s="41">
        <v>130.16000366210937</v>
      </c>
      <c r="AD166" s="5">
        <f t="shared" si="28"/>
        <v>8</v>
      </c>
      <c r="AE166" s="41">
        <f t="shared" si="29"/>
        <v>138.16000366210937</v>
      </c>
      <c r="AF166" s="5">
        <v>0</v>
      </c>
      <c r="AG166" s="5">
        <v>0</v>
      </c>
      <c r="AH166" s="5">
        <v>0</v>
      </c>
      <c r="AI166" s="5">
        <v>2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2</v>
      </c>
      <c r="AY166" s="41">
        <v>137.22000122070312</v>
      </c>
      <c r="AZ166" s="5">
        <f t="shared" si="30"/>
        <v>4</v>
      </c>
      <c r="BA166" s="41">
        <f t="shared" si="31"/>
        <v>141.22000122070312</v>
      </c>
      <c r="BB166" s="41">
        <f t="shared" si="32"/>
        <v>138.16000366210937</v>
      </c>
      <c r="BC166" s="41">
        <f t="shared" si="33"/>
        <v>39.105924372359006</v>
      </c>
    </row>
    <row r="167" spans="1:55" ht="45">
      <c r="A167" s="5">
        <v>24</v>
      </c>
      <c r="B167" s="17" t="s">
        <v>301</v>
      </c>
      <c r="C167" s="17">
        <v>2000</v>
      </c>
      <c r="D167" s="17">
        <v>2000</v>
      </c>
      <c r="E167" s="17">
        <v>2000</v>
      </c>
      <c r="F167" s="17" t="s">
        <v>18</v>
      </c>
      <c r="G167" s="17" t="s">
        <v>302</v>
      </c>
      <c r="H167" s="17" t="s">
        <v>303</v>
      </c>
      <c r="I167" s="17" t="s">
        <v>304</v>
      </c>
      <c r="J167" s="5">
        <v>0</v>
      </c>
      <c r="K167" s="5">
        <v>0</v>
      </c>
      <c r="L167" s="5">
        <v>0</v>
      </c>
      <c r="M167" s="5">
        <v>50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2</v>
      </c>
      <c r="Y167" s="5">
        <v>0</v>
      </c>
      <c r="Z167" s="5">
        <v>0</v>
      </c>
      <c r="AA167" s="5">
        <v>0</v>
      </c>
      <c r="AB167" s="5">
        <v>0</v>
      </c>
      <c r="AC167" s="41">
        <v>125.33000183105469</v>
      </c>
      <c r="AD167" s="5">
        <f t="shared" si="28"/>
        <v>52</v>
      </c>
      <c r="AE167" s="41">
        <f t="shared" si="29"/>
        <v>177.33000183105469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2</v>
      </c>
      <c r="AR167" s="5">
        <v>0</v>
      </c>
      <c r="AS167" s="5">
        <v>2</v>
      </c>
      <c r="AT167" s="5">
        <v>0</v>
      </c>
      <c r="AU167" s="5">
        <v>0</v>
      </c>
      <c r="AV167" s="5">
        <v>0</v>
      </c>
      <c r="AW167" s="5">
        <v>0</v>
      </c>
      <c r="AX167" s="5">
        <v>2</v>
      </c>
      <c r="AY167" s="41">
        <v>134.8699951171875</v>
      </c>
      <c r="AZ167" s="5">
        <f t="shared" si="30"/>
        <v>6</v>
      </c>
      <c r="BA167" s="41">
        <f t="shared" si="31"/>
        <v>140.8699951171875</v>
      </c>
      <c r="BB167" s="41">
        <f t="shared" si="32"/>
        <v>140.8699951171875</v>
      </c>
      <c r="BC167" s="41">
        <f t="shared" si="33"/>
        <v>41.834469945662455</v>
      </c>
    </row>
    <row r="168" spans="1:55" ht="30">
      <c r="A168" s="5">
        <v>25</v>
      </c>
      <c r="B168" s="17" t="s">
        <v>334</v>
      </c>
      <c r="C168" s="17">
        <v>2004</v>
      </c>
      <c r="D168" s="17">
        <v>2004</v>
      </c>
      <c r="E168" s="17">
        <v>2004</v>
      </c>
      <c r="F168" s="17">
        <v>3</v>
      </c>
      <c r="G168" s="17" t="s">
        <v>45</v>
      </c>
      <c r="H168" s="17" t="s">
        <v>46</v>
      </c>
      <c r="I168" s="17" t="s">
        <v>47</v>
      </c>
      <c r="J168" s="5">
        <v>0</v>
      </c>
      <c r="K168" s="5">
        <v>0</v>
      </c>
      <c r="L168" s="5">
        <v>0</v>
      </c>
      <c r="M168" s="5">
        <v>2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41">
        <v>144.19999694824219</v>
      </c>
      <c r="AD168" s="5">
        <f t="shared" si="28"/>
        <v>2</v>
      </c>
      <c r="AE168" s="41">
        <f t="shared" si="29"/>
        <v>146.19999694824219</v>
      </c>
      <c r="AF168" s="5">
        <v>0</v>
      </c>
      <c r="AG168" s="5">
        <v>0</v>
      </c>
      <c r="AH168" s="5">
        <v>0</v>
      </c>
      <c r="AI168" s="5">
        <v>2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2</v>
      </c>
      <c r="AT168" s="5">
        <v>0</v>
      </c>
      <c r="AU168" s="5">
        <v>0</v>
      </c>
      <c r="AV168" s="5">
        <v>0</v>
      </c>
      <c r="AW168" s="5">
        <v>0</v>
      </c>
      <c r="AX168" s="5">
        <v>2</v>
      </c>
      <c r="AY168" s="41">
        <v>177.11000061035156</v>
      </c>
      <c r="AZ168" s="5">
        <f t="shared" si="30"/>
        <v>6</v>
      </c>
      <c r="BA168" s="41">
        <f t="shared" si="31"/>
        <v>183.11000061035156</v>
      </c>
      <c r="BB168" s="41">
        <f t="shared" si="32"/>
        <v>146.19999694824219</v>
      </c>
      <c r="BC168" s="41">
        <f t="shared" si="33"/>
        <v>47.200963952339791</v>
      </c>
    </row>
    <row r="169" spans="1:55">
      <c r="A169" s="5">
        <v>26</v>
      </c>
      <c r="B169" s="17" t="s">
        <v>343</v>
      </c>
      <c r="C169" s="17">
        <v>2003</v>
      </c>
      <c r="D169" s="17">
        <v>2003</v>
      </c>
      <c r="E169" s="17">
        <v>2003</v>
      </c>
      <c r="F169" s="17">
        <v>2</v>
      </c>
      <c r="G169" s="17" t="s">
        <v>130</v>
      </c>
      <c r="H169" s="17" t="s">
        <v>131</v>
      </c>
      <c r="I169" s="17" t="s">
        <v>132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2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41">
        <v>148.52000427246094</v>
      </c>
      <c r="AD169" s="5">
        <f t="shared" si="28"/>
        <v>2</v>
      </c>
      <c r="AE169" s="41">
        <f t="shared" si="29"/>
        <v>150.52000427246094</v>
      </c>
      <c r="AF169" s="5">
        <v>0</v>
      </c>
      <c r="AG169" s="5">
        <v>0</v>
      </c>
      <c r="AH169" s="5">
        <v>0</v>
      </c>
      <c r="AI169" s="5">
        <v>2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2</v>
      </c>
      <c r="AP169" s="5">
        <v>0</v>
      </c>
      <c r="AQ169" s="5">
        <v>50</v>
      </c>
      <c r="AR169" s="5">
        <v>2</v>
      </c>
      <c r="AS169" s="5">
        <v>2</v>
      </c>
      <c r="AT169" s="5">
        <v>0</v>
      </c>
      <c r="AU169" s="5">
        <v>2</v>
      </c>
      <c r="AV169" s="5">
        <v>2</v>
      </c>
      <c r="AW169" s="5">
        <v>0</v>
      </c>
      <c r="AX169" s="5">
        <v>0</v>
      </c>
      <c r="AY169" s="41">
        <v>141.8800048828125</v>
      </c>
      <c r="AZ169" s="5">
        <f t="shared" si="30"/>
        <v>62</v>
      </c>
      <c r="BA169" s="41">
        <f t="shared" si="31"/>
        <v>203.8800048828125</v>
      </c>
      <c r="BB169" s="41">
        <f t="shared" si="32"/>
        <v>150.52000427246094</v>
      </c>
      <c r="BC169" s="41">
        <f t="shared" si="33"/>
        <v>51.550548464515209</v>
      </c>
    </row>
    <row r="170" spans="1:55" ht="75">
      <c r="A170" s="5">
        <v>27</v>
      </c>
      <c r="B170" s="17" t="s">
        <v>345</v>
      </c>
      <c r="C170" s="17">
        <v>2004</v>
      </c>
      <c r="D170" s="17">
        <v>2004</v>
      </c>
      <c r="E170" s="17">
        <v>2004</v>
      </c>
      <c r="F170" s="17" t="s">
        <v>84</v>
      </c>
      <c r="G170" s="17" t="s">
        <v>36</v>
      </c>
      <c r="H170" s="17" t="s">
        <v>37</v>
      </c>
      <c r="I170" s="17" t="s">
        <v>38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2</v>
      </c>
      <c r="S170" s="5">
        <v>2</v>
      </c>
      <c r="T170" s="5">
        <v>0</v>
      </c>
      <c r="U170" s="5">
        <v>2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0</v>
      </c>
      <c r="AB170" s="5">
        <v>2</v>
      </c>
      <c r="AC170" s="41">
        <v>164.00999450683594</v>
      </c>
      <c r="AD170" s="5">
        <f t="shared" si="28"/>
        <v>10</v>
      </c>
      <c r="AE170" s="41">
        <f t="shared" si="29"/>
        <v>174.00999450683594</v>
      </c>
      <c r="AF170" s="5">
        <v>0</v>
      </c>
      <c r="AG170" s="5">
        <v>2</v>
      </c>
      <c r="AH170" s="5">
        <v>0</v>
      </c>
      <c r="AI170" s="5">
        <v>0</v>
      </c>
      <c r="AJ170" s="5">
        <v>0</v>
      </c>
      <c r="AK170" s="5">
        <v>0</v>
      </c>
      <c r="AL170" s="5">
        <v>2</v>
      </c>
      <c r="AM170" s="5">
        <v>0</v>
      </c>
      <c r="AN170" s="5">
        <v>2</v>
      </c>
      <c r="AO170" s="5">
        <v>0</v>
      </c>
      <c r="AP170" s="5">
        <v>2</v>
      </c>
      <c r="AQ170" s="5">
        <v>2</v>
      </c>
      <c r="AR170" s="5">
        <v>2</v>
      </c>
      <c r="AS170" s="5">
        <v>0</v>
      </c>
      <c r="AT170" s="5">
        <v>0</v>
      </c>
      <c r="AU170" s="5">
        <v>2</v>
      </c>
      <c r="AV170" s="5">
        <v>0</v>
      </c>
      <c r="AW170" s="5">
        <v>0</v>
      </c>
      <c r="AX170" s="5">
        <v>0</v>
      </c>
      <c r="AY170" s="41">
        <v>138.08999633789063</v>
      </c>
      <c r="AZ170" s="5">
        <f t="shared" si="30"/>
        <v>14</v>
      </c>
      <c r="BA170" s="41">
        <f t="shared" si="31"/>
        <v>152.08999633789063</v>
      </c>
      <c r="BB170" s="41">
        <f t="shared" si="32"/>
        <v>152.08999633789063</v>
      </c>
      <c r="BC170" s="41">
        <f t="shared" si="33"/>
        <v>53.131289574315574</v>
      </c>
    </row>
    <row r="171" spans="1:55" ht="45">
      <c r="A171" s="5">
        <v>28</v>
      </c>
      <c r="B171" s="17" t="s">
        <v>89</v>
      </c>
      <c r="C171" s="17">
        <v>2001</v>
      </c>
      <c r="D171" s="17">
        <v>2001</v>
      </c>
      <c r="E171" s="17">
        <v>2001</v>
      </c>
      <c r="F171" s="17">
        <v>3</v>
      </c>
      <c r="G171" s="17" t="s">
        <v>85</v>
      </c>
      <c r="H171" s="17" t="s">
        <v>90</v>
      </c>
      <c r="I171" s="17" t="s">
        <v>91</v>
      </c>
      <c r="J171" s="5">
        <v>0</v>
      </c>
      <c r="K171" s="5">
        <v>0</v>
      </c>
      <c r="L171" s="5">
        <v>0</v>
      </c>
      <c r="M171" s="5">
        <v>0</v>
      </c>
      <c r="N171" s="5">
        <v>2</v>
      </c>
      <c r="O171" s="5">
        <v>0</v>
      </c>
      <c r="P171" s="5">
        <v>2</v>
      </c>
      <c r="Q171" s="5">
        <v>0</v>
      </c>
      <c r="R171" s="5">
        <v>0</v>
      </c>
      <c r="S171" s="5">
        <v>0</v>
      </c>
      <c r="T171" s="5">
        <v>0</v>
      </c>
      <c r="U171" s="5">
        <v>2</v>
      </c>
      <c r="V171" s="5">
        <v>0</v>
      </c>
      <c r="W171" s="5">
        <v>0</v>
      </c>
      <c r="X171" s="5">
        <v>0</v>
      </c>
      <c r="Y171" s="5">
        <v>0</v>
      </c>
      <c r="Z171" s="5">
        <v>2</v>
      </c>
      <c r="AA171" s="5">
        <v>0</v>
      </c>
      <c r="AB171" s="5">
        <v>2</v>
      </c>
      <c r="AC171" s="41">
        <v>172.6199951171875</v>
      </c>
      <c r="AD171" s="5">
        <f t="shared" si="28"/>
        <v>10</v>
      </c>
      <c r="AE171" s="41">
        <f t="shared" si="29"/>
        <v>182.6199951171875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2</v>
      </c>
      <c r="AM171" s="5">
        <v>0</v>
      </c>
      <c r="AN171" s="5">
        <v>0</v>
      </c>
      <c r="AO171" s="5">
        <v>0</v>
      </c>
      <c r="AP171" s="5">
        <v>2</v>
      </c>
      <c r="AQ171" s="5">
        <v>2</v>
      </c>
      <c r="AR171" s="5">
        <v>0</v>
      </c>
      <c r="AS171" s="5">
        <v>2</v>
      </c>
      <c r="AT171" s="5">
        <v>0</v>
      </c>
      <c r="AU171" s="5">
        <v>0</v>
      </c>
      <c r="AV171" s="5">
        <v>0</v>
      </c>
      <c r="AW171" s="5">
        <v>2</v>
      </c>
      <c r="AX171" s="5">
        <v>0</v>
      </c>
      <c r="AY171" s="41">
        <v>142.83000183105469</v>
      </c>
      <c r="AZ171" s="5">
        <f t="shared" si="30"/>
        <v>10</v>
      </c>
      <c r="BA171" s="41">
        <f t="shared" si="31"/>
        <v>152.83000183105469</v>
      </c>
      <c r="BB171" s="41">
        <f t="shared" si="32"/>
        <v>152.83000183105469</v>
      </c>
      <c r="BC171" s="41">
        <f t="shared" si="33"/>
        <v>53.876361559250988</v>
      </c>
    </row>
    <row r="172" spans="1:55">
      <c r="A172" s="5">
        <v>29</v>
      </c>
      <c r="B172" s="17" t="s">
        <v>310</v>
      </c>
      <c r="C172" s="17">
        <v>2000</v>
      </c>
      <c r="D172" s="17">
        <v>2000</v>
      </c>
      <c r="E172" s="17">
        <v>2000</v>
      </c>
      <c r="F172" s="17">
        <v>1</v>
      </c>
      <c r="G172" s="17" t="s">
        <v>130</v>
      </c>
      <c r="H172" s="17" t="s">
        <v>131</v>
      </c>
      <c r="I172" s="17" t="s">
        <v>132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50</v>
      </c>
      <c r="S172" s="5">
        <v>2</v>
      </c>
      <c r="T172" s="5">
        <v>0</v>
      </c>
      <c r="U172" s="5">
        <v>2</v>
      </c>
      <c r="V172" s="5">
        <v>0</v>
      </c>
      <c r="W172" s="5">
        <v>2</v>
      </c>
      <c r="X172" s="5">
        <v>2</v>
      </c>
      <c r="Y172" s="5">
        <v>0</v>
      </c>
      <c r="Z172" s="5">
        <v>2</v>
      </c>
      <c r="AA172" s="5">
        <v>0</v>
      </c>
      <c r="AB172" s="5">
        <v>0</v>
      </c>
      <c r="AC172" s="41">
        <v>193.16999816894531</v>
      </c>
      <c r="AD172" s="5">
        <f t="shared" si="28"/>
        <v>60</v>
      </c>
      <c r="AE172" s="41">
        <f t="shared" si="29"/>
        <v>253.16999816894531</v>
      </c>
      <c r="AF172" s="5">
        <v>0</v>
      </c>
      <c r="AG172" s="5">
        <v>0</v>
      </c>
      <c r="AH172" s="5">
        <v>0</v>
      </c>
      <c r="AI172" s="5">
        <v>2</v>
      </c>
      <c r="AJ172" s="5">
        <v>0</v>
      </c>
      <c r="AK172" s="5">
        <v>0</v>
      </c>
      <c r="AL172" s="5">
        <v>2</v>
      </c>
      <c r="AM172" s="5">
        <v>0</v>
      </c>
      <c r="AN172" s="5">
        <v>2</v>
      </c>
      <c r="AO172" s="5">
        <v>2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41">
        <v>151.41000366210937</v>
      </c>
      <c r="AZ172" s="5">
        <f t="shared" si="30"/>
        <v>8</v>
      </c>
      <c r="BA172" s="41">
        <f t="shared" si="31"/>
        <v>159.41000366210937</v>
      </c>
      <c r="BB172" s="41">
        <f t="shared" si="32"/>
        <v>159.41000366210937</v>
      </c>
      <c r="BC172" s="41">
        <f t="shared" si="33"/>
        <v>60.501413765526401</v>
      </c>
    </row>
    <row r="173" spans="1:55" ht="30">
      <c r="A173" s="5" t="s">
        <v>8</v>
      </c>
      <c r="B173" s="17" t="s">
        <v>467</v>
      </c>
      <c r="C173" s="17">
        <v>2002</v>
      </c>
      <c r="D173" s="17">
        <v>2002</v>
      </c>
      <c r="E173" s="17">
        <v>2002</v>
      </c>
      <c r="F173" s="17" t="s">
        <v>18</v>
      </c>
      <c r="G173" s="17" t="s">
        <v>210</v>
      </c>
      <c r="H173" s="17" t="s">
        <v>211</v>
      </c>
      <c r="I173" s="17" t="s">
        <v>212</v>
      </c>
      <c r="J173" s="5">
        <v>0</v>
      </c>
      <c r="K173" s="5">
        <v>0</v>
      </c>
      <c r="L173" s="5">
        <v>0</v>
      </c>
      <c r="M173" s="5">
        <v>2</v>
      </c>
      <c r="N173" s="5">
        <v>0</v>
      </c>
      <c r="O173" s="5">
        <v>0</v>
      </c>
      <c r="P173" s="5">
        <v>2</v>
      </c>
      <c r="Q173" s="5">
        <v>0</v>
      </c>
      <c r="R173" s="5">
        <v>0</v>
      </c>
      <c r="S173" s="5">
        <v>2</v>
      </c>
      <c r="T173" s="5">
        <v>0</v>
      </c>
      <c r="U173" s="5">
        <v>2</v>
      </c>
      <c r="V173" s="5">
        <v>0</v>
      </c>
      <c r="W173" s="5">
        <v>50</v>
      </c>
      <c r="X173" s="5">
        <v>0</v>
      </c>
      <c r="Y173" s="5">
        <v>0</v>
      </c>
      <c r="Z173" s="5">
        <v>0</v>
      </c>
      <c r="AA173" s="5">
        <v>0</v>
      </c>
      <c r="AB173" s="5">
        <v>2</v>
      </c>
      <c r="AC173" s="41">
        <v>122.88999938964844</v>
      </c>
      <c r="AD173" s="5">
        <f t="shared" si="28"/>
        <v>60</v>
      </c>
      <c r="AE173" s="41">
        <f t="shared" si="29"/>
        <v>182.88999938964844</v>
      </c>
      <c r="AF173" s="5">
        <v>0</v>
      </c>
      <c r="AG173" s="5">
        <v>0</v>
      </c>
      <c r="AH173" s="5">
        <v>0</v>
      </c>
      <c r="AI173" s="5">
        <v>50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/>
      <c r="AT173" s="5"/>
      <c r="AU173" s="5"/>
      <c r="AV173" s="5"/>
      <c r="AW173" s="5"/>
      <c r="AX173" s="5"/>
      <c r="AY173" s="41"/>
      <c r="AZ173" s="5">
        <f t="shared" si="30"/>
        <v>50</v>
      </c>
      <c r="BA173" s="41" t="s">
        <v>882</v>
      </c>
      <c r="BB173" s="41">
        <f t="shared" si="32"/>
        <v>182.88999938964844</v>
      </c>
      <c r="BC173" s="41">
        <f t="shared" si="33"/>
        <v>84.142166685064169</v>
      </c>
    </row>
    <row r="174" spans="1:55" ht="30">
      <c r="A174" s="5">
        <v>30</v>
      </c>
      <c r="B174" s="17" t="s">
        <v>248</v>
      </c>
      <c r="C174" s="17">
        <v>2003</v>
      </c>
      <c r="D174" s="17">
        <v>2003</v>
      </c>
      <c r="E174" s="17">
        <v>2003</v>
      </c>
      <c r="F174" s="17" t="s">
        <v>84</v>
      </c>
      <c r="G174" s="17" t="s">
        <v>249</v>
      </c>
      <c r="H174" s="17" t="s">
        <v>250</v>
      </c>
      <c r="I174" s="17" t="s">
        <v>251</v>
      </c>
      <c r="J174" s="5">
        <v>0</v>
      </c>
      <c r="K174" s="5">
        <v>0</v>
      </c>
      <c r="L174" s="5">
        <v>0</v>
      </c>
      <c r="M174" s="5">
        <v>2</v>
      </c>
      <c r="N174" s="5">
        <v>0</v>
      </c>
      <c r="O174" s="5">
        <v>0</v>
      </c>
      <c r="P174" s="5">
        <v>2</v>
      </c>
      <c r="Q174" s="5">
        <v>0</v>
      </c>
      <c r="R174" s="5">
        <v>0</v>
      </c>
      <c r="S174" s="5">
        <v>0</v>
      </c>
      <c r="T174" s="5">
        <v>2</v>
      </c>
      <c r="U174" s="5">
        <v>0</v>
      </c>
      <c r="V174" s="5">
        <v>0</v>
      </c>
      <c r="W174" s="5">
        <v>50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41">
        <v>145.50999450683594</v>
      </c>
      <c r="AD174" s="5">
        <f t="shared" si="28"/>
        <v>56</v>
      </c>
      <c r="AE174" s="41">
        <f t="shared" si="29"/>
        <v>201.50999450683594</v>
      </c>
      <c r="AF174" s="5">
        <v>0</v>
      </c>
      <c r="AG174" s="5">
        <v>0</v>
      </c>
      <c r="AH174" s="5">
        <v>0</v>
      </c>
      <c r="AI174" s="5">
        <v>50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2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41">
        <v>136.36000061035156</v>
      </c>
      <c r="AZ174" s="5">
        <f t="shared" si="30"/>
        <v>52</v>
      </c>
      <c r="BA174" s="41">
        <f t="shared" si="31"/>
        <v>188.36000061035156</v>
      </c>
      <c r="BB174" s="41">
        <f t="shared" si="32"/>
        <v>188.36000061035156</v>
      </c>
      <c r="BC174" s="41">
        <f t="shared" si="33"/>
        <v>89.64961859556611</v>
      </c>
    </row>
    <row r="175" spans="1:55" ht="75">
      <c r="A175" s="5">
        <v>31</v>
      </c>
      <c r="B175" s="17" t="s">
        <v>230</v>
      </c>
      <c r="C175" s="17">
        <v>2002</v>
      </c>
      <c r="D175" s="17">
        <v>2002</v>
      </c>
      <c r="E175" s="17">
        <v>2002</v>
      </c>
      <c r="F175" s="17" t="s">
        <v>84</v>
      </c>
      <c r="G175" s="17" t="s">
        <v>36</v>
      </c>
      <c r="H175" s="17" t="s">
        <v>37</v>
      </c>
      <c r="I175" s="17" t="s">
        <v>231</v>
      </c>
      <c r="J175" s="5">
        <v>0</v>
      </c>
      <c r="K175" s="5">
        <v>0</v>
      </c>
      <c r="L175" s="5">
        <v>0</v>
      </c>
      <c r="M175" s="5">
        <v>2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2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50</v>
      </c>
      <c r="AC175" s="41">
        <v>153.58000183105469</v>
      </c>
      <c r="AD175" s="5">
        <f t="shared" si="28"/>
        <v>54</v>
      </c>
      <c r="AE175" s="41">
        <f t="shared" si="29"/>
        <v>207.58000183105469</v>
      </c>
      <c r="AF175" s="5">
        <v>0</v>
      </c>
      <c r="AG175" s="5">
        <v>0</v>
      </c>
      <c r="AH175" s="5">
        <v>0</v>
      </c>
      <c r="AI175" s="5">
        <v>2</v>
      </c>
      <c r="AJ175" s="5">
        <v>0</v>
      </c>
      <c r="AK175" s="5">
        <v>0</v>
      </c>
      <c r="AL175" s="5">
        <v>0</v>
      </c>
      <c r="AM175" s="5">
        <v>0</v>
      </c>
      <c r="AN175" s="5">
        <v>2</v>
      </c>
      <c r="AO175" s="5">
        <v>0</v>
      </c>
      <c r="AP175" s="5">
        <v>0</v>
      </c>
      <c r="AQ175" s="5">
        <v>0</v>
      </c>
      <c r="AR175" s="5">
        <v>0</v>
      </c>
      <c r="AS175" s="5">
        <v>50</v>
      </c>
      <c r="AT175" s="5">
        <v>0</v>
      </c>
      <c r="AU175" s="5">
        <v>0</v>
      </c>
      <c r="AV175" s="5">
        <v>0</v>
      </c>
      <c r="AW175" s="5">
        <v>0</v>
      </c>
      <c r="AX175" s="5">
        <v>2</v>
      </c>
      <c r="AY175" s="41">
        <v>139.3800048828125</v>
      </c>
      <c r="AZ175" s="5">
        <f t="shared" si="30"/>
        <v>56</v>
      </c>
      <c r="BA175" s="41">
        <f t="shared" si="31"/>
        <v>195.3800048828125</v>
      </c>
      <c r="BB175" s="41">
        <f t="shared" si="32"/>
        <v>195.3800048828125</v>
      </c>
      <c r="BC175" s="41">
        <f t="shared" si="33"/>
        <v>96.717685746221534</v>
      </c>
    </row>
    <row r="176" spans="1:55">
      <c r="A176" s="5">
        <v>32</v>
      </c>
      <c r="B176" s="17" t="s">
        <v>214</v>
      </c>
      <c r="C176" s="17">
        <v>2003</v>
      </c>
      <c r="D176" s="17">
        <v>2003</v>
      </c>
      <c r="E176" s="17">
        <v>2003</v>
      </c>
      <c r="F176" s="17">
        <v>1</v>
      </c>
      <c r="G176" s="17" t="s">
        <v>130</v>
      </c>
      <c r="H176" s="17" t="s">
        <v>131</v>
      </c>
      <c r="I176" s="17" t="s">
        <v>215</v>
      </c>
      <c r="J176" s="5">
        <v>0</v>
      </c>
      <c r="K176" s="5">
        <v>0</v>
      </c>
      <c r="L176" s="5">
        <v>0</v>
      </c>
      <c r="M176" s="5">
        <v>50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2</v>
      </c>
      <c r="AA176" s="5">
        <v>0</v>
      </c>
      <c r="AB176" s="5">
        <v>0</v>
      </c>
      <c r="AC176" s="41">
        <v>148.67999267578125</v>
      </c>
      <c r="AD176" s="5">
        <f t="shared" si="28"/>
        <v>54</v>
      </c>
      <c r="AE176" s="41">
        <f t="shared" si="29"/>
        <v>202.67999267578125</v>
      </c>
      <c r="AF176" s="5">
        <v>0</v>
      </c>
      <c r="AG176" s="5">
        <v>2</v>
      </c>
      <c r="AH176" s="5">
        <v>0</v>
      </c>
      <c r="AI176" s="5">
        <v>50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2</v>
      </c>
      <c r="AQ176" s="5">
        <v>2</v>
      </c>
      <c r="AR176" s="5">
        <v>0</v>
      </c>
      <c r="AS176" s="5">
        <v>50</v>
      </c>
      <c r="AT176" s="5">
        <v>0</v>
      </c>
      <c r="AU176" s="5">
        <v>50</v>
      </c>
      <c r="AV176" s="5">
        <v>0</v>
      </c>
      <c r="AW176" s="5">
        <v>0</v>
      </c>
      <c r="AX176" s="5">
        <v>2</v>
      </c>
      <c r="AY176" s="41">
        <v>204.21000671386719</v>
      </c>
      <c r="AZ176" s="5">
        <f t="shared" si="30"/>
        <v>158</v>
      </c>
      <c r="BA176" s="41">
        <f t="shared" si="31"/>
        <v>362.21000671386719</v>
      </c>
      <c r="BB176" s="41">
        <f t="shared" si="32"/>
        <v>202.67999267578125</v>
      </c>
      <c r="BC176" s="41">
        <f t="shared" si="33"/>
        <v>104.06765334126693</v>
      </c>
    </row>
    <row r="177" spans="1:55">
      <c r="A177" s="5">
        <v>33</v>
      </c>
      <c r="B177" s="17" t="s">
        <v>219</v>
      </c>
      <c r="C177" s="17">
        <v>2003</v>
      </c>
      <c r="D177" s="17">
        <v>2003</v>
      </c>
      <c r="E177" s="17">
        <v>2003</v>
      </c>
      <c r="F177" s="17" t="s">
        <v>84</v>
      </c>
      <c r="G177" s="17" t="s">
        <v>100</v>
      </c>
      <c r="H177" s="17" t="s">
        <v>101</v>
      </c>
      <c r="I177" s="17" t="s">
        <v>102</v>
      </c>
      <c r="J177" s="5">
        <v>0</v>
      </c>
      <c r="K177" s="5">
        <v>0</v>
      </c>
      <c r="L177" s="5">
        <v>0</v>
      </c>
      <c r="M177" s="5">
        <v>50</v>
      </c>
      <c r="N177" s="5">
        <v>2</v>
      </c>
      <c r="O177" s="5">
        <v>0</v>
      </c>
      <c r="P177" s="5">
        <v>0</v>
      </c>
      <c r="Q177" s="5">
        <v>2</v>
      </c>
      <c r="R177" s="5">
        <v>2</v>
      </c>
      <c r="S177" s="5">
        <v>2</v>
      </c>
      <c r="T177" s="5">
        <v>0</v>
      </c>
      <c r="U177" s="5">
        <v>2</v>
      </c>
      <c r="V177" s="5">
        <v>50</v>
      </c>
      <c r="W177" s="5">
        <v>0</v>
      </c>
      <c r="X177" s="5">
        <v>0</v>
      </c>
      <c r="Y177" s="5">
        <v>0</v>
      </c>
      <c r="Z177" s="5">
        <v>2</v>
      </c>
      <c r="AA177" s="5">
        <v>0</v>
      </c>
      <c r="AB177" s="5">
        <v>2</v>
      </c>
      <c r="AC177" s="41">
        <v>185.80000305175781</v>
      </c>
      <c r="AD177" s="5">
        <f t="shared" si="28"/>
        <v>114</v>
      </c>
      <c r="AE177" s="41">
        <f t="shared" si="29"/>
        <v>299.80000305175781</v>
      </c>
      <c r="AF177" s="5">
        <v>0</v>
      </c>
      <c r="AG177" s="5">
        <v>0</v>
      </c>
      <c r="AH177" s="5">
        <v>2</v>
      </c>
      <c r="AI177" s="5">
        <v>0</v>
      </c>
      <c r="AJ177" s="5">
        <v>2</v>
      </c>
      <c r="AK177" s="5">
        <v>0</v>
      </c>
      <c r="AL177" s="5">
        <v>2</v>
      </c>
      <c r="AM177" s="5">
        <v>0</v>
      </c>
      <c r="AN177" s="5">
        <v>2</v>
      </c>
      <c r="AO177" s="5">
        <v>50</v>
      </c>
      <c r="AP177" s="5">
        <v>0</v>
      </c>
      <c r="AQ177" s="5">
        <v>2</v>
      </c>
      <c r="AR177" s="5">
        <v>0</v>
      </c>
      <c r="AS177" s="5">
        <v>0</v>
      </c>
      <c r="AT177" s="5">
        <v>2</v>
      </c>
      <c r="AU177" s="5">
        <v>0</v>
      </c>
      <c r="AV177" s="5">
        <v>0</v>
      </c>
      <c r="AW177" s="5">
        <v>0</v>
      </c>
      <c r="AX177" s="5">
        <v>50</v>
      </c>
      <c r="AY177" s="41">
        <v>236.89999389648437</v>
      </c>
      <c r="AZ177" s="5">
        <f t="shared" si="30"/>
        <v>112</v>
      </c>
      <c r="BA177" s="41">
        <f t="shared" si="31"/>
        <v>348.89999389648437</v>
      </c>
      <c r="BB177" s="41">
        <f t="shared" si="32"/>
        <v>299.80000305175781</v>
      </c>
      <c r="BC177" s="41">
        <f t="shared" si="33"/>
        <v>201.85260166425581</v>
      </c>
    </row>
    <row r="178" spans="1:55" ht="90">
      <c r="A178" s="5">
        <v>34</v>
      </c>
      <c r="B178" s="17" t="s">
        <v>276</v>
      </c>
      <c r="C178" s="17">
        <v>2003</v>
      </c>
      <c r="D178" s="17">
        <v>2003</v>
      </c>
      <c r="E178" s="17">
        <v>2003</v>
      </c>
      <c r="F178" s="17">
        <v>3</v>
      </c>
      <c r="G178" s="17" t="s">
        <v>19</v>
      </c>
      <c r="H178" s="17" t="s">
        <v>151</v>
      </c>
      <c r="I178" s="17" t="s">
        <v>152</v>
      </c>
      <c r="J178" s="5">
        <v>0</v>
      </c>
      <c r="K178" s="5">
        <v>0</v>
      </c>
      <c r="L178" s="5">
        <v>50</v>
      </c>
      <c r="M178" s="5">
        <v>50</v>
      </c>
      <c r="N178" s="5">
        <v>2</v>
      </c>
      <c r="O178" s="5">
        <v>0</v>
      </c>
      <c r="P178" s="5">
        <v>0</v>
      </c>
      <c r="Q178" s="5">
        <v>0</v>
      </c>
      <c r="R178" s="5">
        <v>2</v>
      </c>
      <c r="S178" s="5">
        <v>0</v>
      </c>
      <c r="T178" s="5">
        <v>0</v>
      </c>
      <c r="U178" s="5">
        <v>2</v>
      </c>
      <c r="V178" s="5">
        <v>0</v>
      </c>
      <c r="W178" s="5">
        <v>0</v>
      </c>
      <c r="X178" s="5">
        <v>50</v>
      </c>
      <c r="Y178" s="5">
        <v>0</v>
      </c>
      <c r="Z178" s="5">
        <v>50</v>
      </c>
      <c r="AA178" s="5">
        <v>2</v>
      </c>
      <c r="AB178" s="5">
        <v>2</v>
      </c>
      <c r="AC178" s="41">
        <v>163.46000671386719</v>
      </c>
      <c r="AD178" s="5">
        <f t="shared" si="28"/>
        <v>210</v>
      </c>
      <c r="AE178" s="41">
        <f t="shared" si="29"/>
        <v>373.46000671386719</v>
      </c>
      <c r="AF178" s="5">
        <v>0</v>
      </c>
      <c r="AG178" s="5">
        <v>0</v>
      </c>
      <c r="AH178" s="5">
        <v>0</v>
      </c>
      <c r="AI178" s="5">
        <v>50</v>
      </c>
      <c r="AJ178" s="5">
        <v>0</v>
      </c>
      <c r="AK178" s="5">
        <v>50</v>
      </c>
      <c r="AL178" s="5">
        <v>0</v>
      </c>
      <c r="AM178" s="5">
        <v>0</v>
      </c>
      <c r="AN178" s="5">
        <v>50</v>
      </c>
      <c r="AO178" s="5">
        <v>0</v>
      </c>
      <c r="AP178" s="5">
        <v>0</v>
      </c>
      <c r="AQ178" s="5">
        <v>0</v>
      </c>
      <c r="AR178" s="5">
        <v>0</v>
      </c>
      <c r="AS178" s="5">
        <v>2</v>
      </c>
      <c r="AT178" s="5">
        <v>2</v>
      </c>
      <c r="AU178" s="5">
        <v>0</v>
      </c>
      <c r="AV178" s="5">
        <v>0</v>
      </c>
      <c r="AW178" s="5">
        <v>0</v>
      </c>
      <c r="AX178" s="5">
        <v>0</v>
      </c>
      <c r="AY178" s="41">
        <v>179.83999633789062</v>
      </c>
      <c r="AZ178" s="5">
        <f t="shared" si="30"/>
        <v>154</v>
      </c>
      <c r="BA178" s="41">
        <f t="shared" si="31"/>
        <v>333.83999633789062</v>
      </c>
      <c r="BB178" s="41">
        <f t="shared" si="32"/>
        <v>333.83999633789062</v>
      </c>
      <c r="BC178" s="41">
        <f t="shared" si="33"/>
        <v>236.12565179587665</v>
      </c>
    </row>
    <row r="179" spans="1:55" ht="90">
      <c r="A179" s="5">
        <v>35</v>
      </c>
      <c r="B179" s="17" t="s">
        <v>274</v>
      </c>
      <c r="C179" s="17">
        <v>2004</v>
      </c>
      <c r="D179" s="17">
        <v>2004</v>
      </c>
      <c r="E179" s="17">
        <v>2004</v>
      </c>
      <c r="F179" s="17">
        <v>2</v>
      </c>
      <c r="G179" s="17" t="s">
        <v>12</v>
      </c>
      <c r="H179" s="17" t="s">
        <v>13</v>
      </c>
      <c r="I179" s="17" t="s">
        <v>14</v>
      </c>
      <c r="J179" s="5">
        <v>0</v>
      </c>
      <c r="K179" s="5">
        <v>0</v>
      </c>
      <c r="L179" s="5">
        <v>0</v>
      </c>
      <c r="M179" s="5">
        <v>50</v>
      </c>
      <c r="N179" s="5">
        <v>0</v>
      </c>
      <c r="O179" s="5">
        <v>2</v>
      </c>
      <c r="P179" s="5">
        <v>50</v>
      </c>
      <c r="Q179" s="5">
        <v>2</v>
      </c>
      <c r="R179" s="5">
        <v>2</v>
      </c>
      <c r="S179" s="5">
        <v>0</v>
      </c>
      <c r="T179" s="5">
        <v>2</v>
      </c>
      <c r="U179" s="5">
        <v>2</v>
      </c>
      <c r="V179" s="5">
        <v>50</v>
      </c>
      <c r="W179" s="5">
        <v>50</v>
      </c>
      <c r="X179" s="5">
        <v>2</v>
      </c>
      <c r="Y179" s="5">
        <v>50</v>
      </c>
      <c r="Z179" s="5">
        <v>0</v>
      </c>
      <c r="AA179" s="5">
        <v>0</v>
      </c>
      <c r="AB179" s="5">
        <v>2</v>
      </c>
      <c r="AC179" s="41">
        <v>209.58000183105469</v>
      </c>
      <c r="AD179" s="5">
        <f t="shared" si="28"/>
        <v>264</v>
      </c>
      <c r="AE179" s="41">
        <f t="shared" si="29"/>
        <v>473.58000183105469</v>
      </c>
      <c r="AF179" s="5">
        <v>0</v>
      </c>
      <c r="AG179" s="5">
        <v>0</v>
      </c>
      <c r="AH179" s="5">
        <v>2</v>
      </c>
      <c r="AI179" s="5">
        <v>2</v>
      </c>
      <c r="AJ179" s="5">
        <v>50</v>
      </c>
      <c r="AK179" s="5">
        <v>0</v>
      </c>
      <c r="AL179" s="5">
        <v>0</v>
      </c>
      <c r="AM179" s="5">
        <v>2</v>
      </c>
      <c r="AN179" s="5">
        <v>2</v>
      </c>
      <c r="AO179" s="5">
        <v>0</v>
      </c>
      <c r="AP179" s="5">
        <v>2</v>
      </c>
      <c r="AQ179" s="5">
        <v>2</v>
      </c>
      <c r="AR179" s="5">
        <v>50</v>
      </c>
      <c r="AS179" s="5">
        <v>0</v>
      </c>
      <c r="AT179" s="5">
        <v>50</v>
      </c>
      <c r="AU179" s="5">
        <v>50</v>
      </c>
      <c r="AV179" s="5">
        <v>2</v>
      </c>
      <c r="AW179" s="5">
        <v>0</v>
      </c>
      <c r="AX179" s="5">
        <v>0</v>
      </c>
      <c r="AY179" s="41">
        <v>235.11000061035156</v>
      </c>
      <c r="AZ179" s="5">
        <f t="shared" si="30"/>
        <v>214</v>
      </c>
      <c r="BA179" s="41">
        <f t="shared" si="31"/>
        <v>449.11000061035156</v>
      </c>
      <c r="BB179" s="41">
        <f t="shared" si="32"/>
        <v>449.11000061035156</v>
      </c>
      <c r="BC179" s="41">
        <f t="shared" si="33"/>
        <v>352.18485903172598</v>
      </c>
    </row>
    <row r="181" spans="1:55" ht="18.75">
      <c r="A181" s="21" t="s">
        <v>883</v>
      </c>
      <c r="B181" s="21"/>
      <c r="C181" s="21"/>
      <c r="D181" s="21"/>
      <c r="E181" s="21"/>
      <c r="F181" s="21"/>
      <c r="G181" s="21"/>
      <c r="H181" s="21"/>
      <c r="I181" s="21"/>
      <c r="J181" s="21"/>
    </row>
    <row r="182" spans="1:55">
      <c r="A182" s="28" t="s">
        <v>818</v>
      </c>
      <c r="B182" s="28" t="s">
        <v>1</v>
      </c>
      <c r="C182" s="28" t="s">
        <v>2</v>
      </c>
      <c r="D182" s="28" t="s">
        <v>493</v>
      </c>
      <c r="E182" s="28" t="s">
        <v>494</v>
      </c>
      <c r="F182" s="28" t="s">
        <v>3</v>
      </c>
      <c r="G182" s="28" t="s">
        <v>4</v>
      </c>
      <c r="H182" s="28" t="s">
        <v>5</v>
      </c>
      <c r="I182" s="28" t="s">
        <v>6</v>
      </c>
      <c r="J182" s="30" t="s">
        <v>820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2"/>
      <c r="AF182" s="30" t="s">
        <v>824</v>
      </c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2"/>
      <c r="BB182" s="28" t="s">
        <v>825</v>
      </c>
      <c r="BC182" s="28" t="s">
        <v>826</v>
      </c>
    </row>
    <row r="183" spans="1:55">
      <c r="A183" s="29"/>
      <c r="B183" s="29"/>
      <c r="C183" s="29"/>
      <c r="D183" s="29"/>
      <c r="E183" s="29"/>
      <c r="F183" s="29"/>
      <c r="G183" s="29"/>
      <c r="H183" s="29"/>
      <c r="I183" s="29"/>
      <c r="J183" s="33">
        <v>1</v>
      </c>
      <c r="K183" s="33">
        <v>2</v>
      </c>
      <c r="L183" s="33">
        <v>3</v>
      </c>
      <c r="M183" s="33">
        <v>4</v>
      </c>
      <c r="N183" s="33">
        <v>5</v>
      </c>
      <c r="O183" s="33">
        <v>6</v>
      </c>
      <c r="P183" s="33">
        <v>7</v>
      </c>
      <c r="Q183" s="33">
        <v>8</v>
      </c>
      <c r="R183" s="33">
        <v>9</v>
      </c>
      <c r="S183" s="33">
        <v>10</v>
      </c>
      <c r="T183" s="33">
        <v>11</v>
      </c>
      <c r="U183" s="33">
        <v>12</v>
      </c>
      <c r="V183" s="33">
        <v>13</v>
      </c>
      <c r="W183" s="33">
        <v>14</v>
      </c>
      <c r="X183" s="33">
        <v>15</v>
      </c>
      <c r="Y183" s="33">
        <v>16</v>
      </c>
      <c r="Z183" s="33">
        <v>17</v>
      </c>
      <c r="AA183" s="33">
        <v>18</v>
      </c>
      <c r="AB183" s="33">
        <v>19</v>
      </c>
      <c r="AC183" s="33" t="s">
        <v>821</v>
      </c>
      <c r="AD183" s="33" t="s">
        <v>822</v>
      </c>
      <c r="AE183" s="33" t="s">
        <v>823</v>
      </c>
      <c r="AF183" s="33">
        <v>1</v>
      </c>
      <c r="AG183" s="33">
        <v>2</v>
      </c>
      <c r="AH183" s="33">
        <v>3</v>
      </c>
      <c r="AI183" s="33">
        <v>4</v>
      </c>
      <c r="AJ183" s="33">
        <v>5</v>
      </c>
      <c r="AK183" s="33">
        <v>6</v>
      </c>
      <c r="AL183" s="33">
        <v>7</v>
      </c>
      <c r="AM183" s="33">
        <v>8</v>
      </c>
      <c r="AN183" s="33">
        <v>9</v>
      </c>
      <c r="AO183" s="33">
        <v>10</v>
      </c>
      <c r="AP183" s="33">
        <v>11</v>
      </c>
      <c r="AQ183" s="33">
        <v>12</v>
      </c>
      <c r="AR183" s="33">
        <v>13</v>
      </c>
      <c r="AS183" s="33">
        <v>14</v>
      </c>
      <c r="AT183" s="33">
        <v>15</v>
      </c>
      <c r="AU183" s="33">
        <v>16</v>
      </c>
      <c r="AV183" s="33">
        <v>17</v>
      </c>
      <c r="AW183" s="33">
        <v>18</v>
      </c>
      <c r="AX183" s="33">
        <v>19</v>
      </c>
      <c r="AY183" s="33" t="s">
        <v>821</v>
      </c>
      <c r="AZ183" s="33" t="s">
        <v>822</v>
      </c>
      <c r="BA183" s="33" t="s">
        <v>823</v>
      </c>
      <c r="BB183" s="29"/>
      <c r="BC183" s="29"/>
    </row>
    <row r="184" spans="1:55" ht="30">
      <c r="A184" s="38">
        <v>1</v>
      </c>
      <c r="B184" s="39" t="s">
        <v>291</v>
      </c>
      <c r="C184" s="39">
        <v>2000</v>
      </c>
      <c r="D184" s="39">
        <v>2000</v>
      </c>
      <c r="E184" s="39">
        <v>2000</v>
      </c>
      <c r="F184" s="39" t="s">
        <v>18</v>
      </c>
      <c r="G184" s="39" t="s">
        <v>292</v>
      </c>
      <c r="H184" s="39" t="s">
        <v>293</v>
      </c>
      <c r="I184" s="39" t="s">
        <v>294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2</v>
      </c>
      <c r="V184" s="38">
        <v>0</v>
      </c>
      <c r="W184" s="38">
        <v>0</v>
      </c>
      <c r="X184" s="38">
        <v>0</v>
      </c>
      <c r="Y184" s="38">
        <v>0</v>
      </c>
      <c r="Z184" s="38">
        <v>2</v>
      </c>
      <c r="AA184" s="38">
        <v>0</v>
      </c>
      <c r="AB184" s="38">
        <v>0</v>
      </c>
      <c r="AC184" s="40">
        <v>96.730003356933594</v>
      </c>
      <c r="AD184" s="38">
        <f t="shared" ref="AD184:AD215" si="34">SUM(J184:AB184)</f>
        <v>4</v>
      </c>
      <c r="AE184" s="40">
        <f t="shared" ref="AE184:AE215" si="35">AC184+AD184</f>
        <v>100.73000335693359</v>
      </c>
      <c r="AF184" s="38">
        <v>0</v>
      </c>
      <c r="AG184" s="38">
        <v>0</v>
      </c>
      <c r="AH184" s="38">
        <v>0</v>
      </c>
      <c r="AI184" s="38">
        <v>0</v>
      </c>
      <c r="AJ184" s="38">
        <v>0</v>
      </c>
      <c r="AK184" s="38">
        <v>0</v>
      </c>
      <c r="AL184" s="38">
        <v>0</v>
      </c>
      <c r="AM184" s="38">
        <v>0</v>
      </c>
      <c r="AN184" s="38">
        <v>0</v>
      </c>
      <c r="AO184" s="38">
        <v>0</v>
      </c>
      <c r="AP184" s="38">
        <v>0</v>
      </c>
      <c r="AQ184" s="38">
        <v>0</v>
      </c>
      <c r="AR184" s="38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0</v>
      </c>
      <c r="AX184" s="38">
        <v>0</v>
      </c>
      <c r="AY184" s="40">
        <v>94.379997253417969</v>
      </c>
      <c r="AZ184" s="38">
        <f t="shared" ref="AZ184:AZ215" si="36">SUM(AF184:AX184)</f>
        <v>0</v>
      </c>
      <c r="BA184" s="40">
        <f t="shared" ref="BA184:BA215" si="37">AY184+AZ184</f>
        <v>94.379997253417969</v>
      </c>
      <c r="BB184" s="40">
        <f t="shared" ref="BB184:BB215" si="38">MIN(BA184,AE184)</f>
        <v>94.379997253417969</v>
      </c>
      <c r="BC184" s="40">
        <f t="shared" ref="BC184:BC215" si="39">IF( AND(ISNUMBER(BB$184),ISNUMBER(BB184)),(BB184-BB$184)/BB$184*100,"")</f>
        <v>0</v>
      </c>
    </row>
    <row r="185" spans="1:55" ht="45">
      <c r="A185" s="5">
        <v>2</v>
      </c>
      <c r="B185" s="17" t="s">
        <v>434</v>
      </c>
      <c r="C185" s="17">
        <v>2001</v>
      </c>
      <c r="D185" s="17">
        <v>2001</v>
      </c>
      <c r="E185" s="17">
        <v>2001</v>
      </c>
      <c r="F185" s="17" t="s">
        <v>18</v>
      </c>
      <c r="G185" s="17" t="s">
        <v>302</v>
      </c>
      <c r="H185" s="17" t="s">
        <v>435</v>
      </c>
      <c r="I185" s="17" t="s">
        <v>304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41">
        <v>94.819999694824219</v>
      </c>
      <c r="AD185" s="5">
        <f t="shared" si="34"/>
        <v>0</v>
      </c>
      <c r="AE185" s="41">
        <f t="shared" si="35"/>
        <v>94.819999694824219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2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41">
        <v>95.290000915527344</v>
      </c>
      <c r="AZ185" s="5">
        <f t="shared" si="36"/>
        <v>2</v>
      </c>
      <c r="BA185" s="41">
        <f t="shared" si="37"/>
        <v>97.290000915527344</v>
      </c>
      <c r="BB185" s="41">
        <f t="shared" si="38"/>
        <v>94.819999694824219</v>
      </c>
      <c r="BC185" s="41">
        <f t="shared" si="39"/>
        <v>0.4662030665510698</v>
      </c>
    </row>
    <row r="186" spans="1:55" ht="45">
      <c r="A186" s="5">
        <v>3</v>
      </c>
      <c r="B186" s="17" t="s">
        <v>398</v>
      </c>
      <c r="C186" s="17">
        <v>2001</v>
      </c>
      <c r="D186" s="17">
        <v>2001</v>
      </c>
      <c r="E186" s="17">
        <v>2001</v>
      </c>
      <c r="F186" s="17" t="s">
        <v>18</v>
      </c>
      <c r="G186" s="17" t="s">
        <v>71</v>
      </c>
      <c r="H186" s="17" t="s">
        <v>72</v>
      </c>
      <c r="I186" s="17" t="s">
        <v>73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2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41">
        <v>98.370002746582031</v>
      </c>
      <c r="AD186" s="5">
        <f t="shared" si="34"/>
        <v>2</v>
      </c>
      <c r="AE186" s="41">
        <f t="shared" si="35"/>
        <v>100.37000274658203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41">
        <v>95.69000244140625</v>
      </c>
      <c r="AZ186" s="5">
        <f t="shared" si="36"/>
        <v>0</v>
      </c>
      <c r="BA186" s="41">
        <f t="shared" si="37"/>
        <v>95.69000244140625</v>
      </c>
      <c r="BB186" s="41">
        <f t="shared" si="38"/>
        <v>95.69000244140625</v>
      </c>
      <c r="BC186" s="41">
        <f t="shared" si="39"/>
        <v>1.3880114707683353</v>
      </c>
    </row>
    <row r="187" spans="1:55" ht="30">
      <c r="A187" s="5">
        <v>4</v>
      </c>
      <c r="B187" s="17" t="s">
        <v>174</v>
      </c>
      <c r="C187" s="17">
        <v>2000</v>
      </c>
      <c r="D187" s="17">
        <v>2000</v>
      </c>
      <c r="E187" s="17">
        <v>2000</v>
      </c>
      <c r="F187" s="17">
        <v>1</v>
      </c>
      <c r="G187" s="17" t="s">
        <v>105</v>
      </c>
      <c r="H187" s="17" t="s">
        <v>175</v>
      </c>
      <c r="I187" s="17" t="s">
        <v>176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2</v>
      </c>
      <c r="AC187" s="41">
        <v>94.790000915527344</v>
      </c>
      <c r="AD187" s="5">
        <f t="shared" si="34"/>
        <v>2</v>
      </c>
      <c r="AE187" s="41">
        <f t="shared" si="35"/>
        <v>96.790000915527344</v>
      </c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41"/>
      <c r="AZ187" s="5">
        <f t="shared" si="36"/>
        <v>0</v>
      </c>
      <c r="BA187" s="41" t="s">
        <v>827</v>
      </c>
      <c r="BB187" s="41">
        <f t="shared" si="38"/>
        <v>96.790000915527344</v>
      </c>
      <c r="BC187" s="41">
        <f t="shared" si="39"/>
        <v>2.5535110534473944</v>
      </c>
    </row>
    <row r="188" spans="1:55" ht="45">
      <c r="A188" s="5">
        <v>5</v>
      </c>
      <c r="B188" s="17" t="s">
        <v>253</v>
      </c>
      <c r="C188" s="17">
        <v>2000</v>
      </c>
      <c r="D188" s="17">
        <v>2000</v>
      </c>
      <c r="E188" s="17">
        <v>2000</v>
      </c>
      <c r="F188" s="17" t="s">
        <v>18</v>
      </c>
      <c r="G188" s="17" t="s">
        <v>45</v>
      </c>
      <c r="H188" s="17" t="s">
        <v>96</v>
      </c>
      <c r="I188" s="17" t="s">
        <v>97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2</v>
      </c>
      <c r="X188" s="5">
        <v>2</v>
      </c>
      <c r="Y188" s="5">
        <v>0</v>
      </c>
      <c r="Z188" s="5">
        <v>0</v>
      </c>
      <c r="AA188" s="5">
        <v>0</v>
      </c>
      <c r="AB188" s="5">
        <v>2</v>
      </c>
      <c r="AC188" s="41">
        <v>98.080001831054687</v>
      </c>
      <c r="AD188" s="5">
        <f t="shared" si="34"/>
        <v>6</v>
      </c>
      <c r="AE188" s="41">
        <f t="shared" si="35"/>
        <v>104.08000183105469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2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41">
        <v>95.529998779296875</v>
      </c>
      <c r="AZ188" s="5">
        <f t="shared" si="36"/>
        <v>2</v>
      </c>
      <c r="BA188" s="41">
        <f t="shared" si="37"/>
        <v>97.529998779296875</v>
      </c>
      <c r="BB188" s="41">
        <f t="shared" si="38"/>
        <v>97.529998779296875</v>
      </c>
      <c r="BC188" s="41">
        <f t="shared" si="39"/>
        <v>3.3375732332571446</v>
      </c>
    </row>
    <row r="189" spans="1:55" ht="45">
      <c r="A189" s="5">
        <v>6</v>
      </c>
      <c r="B189" s="17" t="s">
        <v>353</v>
      </c>
      <c r="C189" s="17">
        <v>2000</v>
      </c>
      <c r="D189" s="17">
        <v>2000</v>
      </c>
      <c r="E189" s="17">
        <v>2000</v>
      </c>
      <c r="F189" s="17" t="s">
        <v>18</v>
      </c>
      <c r="G189" s="17" t="s">
        <v>105</v>
      </c>
      <c r="H189" s="17" t="s">
        <v>106</v>
      </c>
      <c r="I189" s="17" t="s">
        <v>354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41">
        <v>99.290000915527344</v>
      </c>
      <c r="AD189" s="5">
        <f t="shared" si="34"/>
        <v>0</v>
      </c>
      <c r="AE189" s="41">
        <f t="shared" si="35"/>
        <v>99.290000915527344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41">
        <v>106.33999633789063</v>
      </c>
      <c r="AZ189" s="5">
        <f t="shared" si="36"/>
        <v>0</v>
      </c>
      <c r="BA189" s="41">
        <f t="shared" si="37"/>
        <v>106.33999633789063</v>
      </c>
      <c r="BB189" s="41">
        <f t="shared" si="38"/>
        <v>99.290000915527344</v>
      </c>
      <c r="BC189" s="41">
        <f t="shared" si="39"/>
        <v>5.2023774157628075</v>
      </c>
    </row>
    <row r="190" spans="1:55" ht="75">
      <c r="A190" s="5">
        <v>7</v>
      </c>
      <c r="B190" s="17" t="s">
        <v>441</v>
      </c>
      <c r="C190" s="17">
        <v>2002</v>
      </c>
      <c r="D190" s="17">
        <v>2002</v>
      </c>
      <c r="E190" s="17">
        <v>2002</v>
      </c>
      <c r="F190" s="17" t="s">
        <v>18</v>
      </c>
      <c r="G190" s="17" t="s">
        <v>30</v>
      </c>
      <c r="H190" s="17" t="s">
        <v>31</v>
      </c>
      <c r="I190" s="17" t="s">
        <v>32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41">
        <v>105.41000366210937</v>
      </c>
      <c r="AD190" s="5">
        <f t="shared" si="34"/>
        <v>0</v>
      </c>
      <c r="AE190" s="41">
        <f t="shared" si="35"/>
        <v>105.41000366210937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2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41">
        <v>98.80999755859375</v>
      </c>
      <c r="AZ190" s="5">
        <f t="shared" si="36"/>
        <v>2</v>
      </c>
      <c r="BA190" s="41">
        <f t="shared" si="37"/>
        <v>100.80999755859375</v>
      </c>
      <c r="BB190" s="41">
        <f t="shared" si="38"/>
        <v>100.80999755859375</v>
      </c>
      <c r="BC190" s="41">
        <f t="shared" si="39"/>
        <v>6.8128846072231894</v>
      </c>
    </row>
    <row r="191" spans="1:55" ht="45">
      <c r="A191" s="5">
        <v>8</v>
      </c>
      <c r="B191" s="17" t="s">
        <v>75</v>
      </c>
      <c r="C191" s="17">
        <v>2002</v>
      </c>
      <c r="D191" s="17">
        <v>2002</v>
      </c>
      <c r="E191" s="17">
        <v>2002</v>
      </c>
      <c r="F191" s="17">
        <v>1</v>
      </c>
      <c r="G191" s="17" t="s">
        <v>55</v>
      </c>
      <c r="H191" s="17" t="s">
        <v>76</v>
      </c>
      <c r="I191" s="17" t="s">
        <v>77</v>
      </c>
      <c r="J191" s="5">
        <v>0</v>
      </c>
      <c r="K191" s="5">
        <v>0</v>
      </c>
      <c r="L191" s="5">
        <v>0</v>
      </c>
      <c r="M191" s="5">
        <v>50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2</v>
      </c>
      <c r="AA191" s="5">
        <v>0</v>
      </c>
      <c r="AB191" s="5">
        <v>0</v>
      </c>
      <c r="AC191" s="41">
        <v>101.26999664306641</v>
      </c>
      <c r="AD191" s="5">
        <f t="shared" si="34"/>
        <v>52</v>
      </c>
      <c r="AE191" s="41">
        <f t="shared" si="35"/>
        <v>153.26999664306641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41">
        <v>103.02999877929687</v>
      </c>
      <c r="AZ191" s="5">
        <f t="shared" si="36"/>
        <v>0</v>
      </c>
      <c r="BA191" s="41">
        <f t="shared" si="37"/>
        <v>103.02999877929687</v>
      </c>
      <c r="BB191" s="41">
        <f t="shared" si="38"/>
        <v>103.02999877929687</v>
      </c>
      <c r="BC191" s="41">
        <f t="shared" si="39"/>
        <v>9.1650792303510542</v>
      </c>
    </row>
    <row r="192" spans="1:55" ht="30">
      <c r="A192" s="5">
        <v>9</v>
      </c>
      <c r="B192" s="17" t="s">
        <v>205</v>
      </c>
      <c r="C192" s="17">
        <v>2000</v>
      </c>
      <c r="D192" s="17">
        <v>2000</v>
      </c>
      <c r="E192" s="17">
        <v>2000</v>
      </c>
      <c r="F192" s="17">
        <v>1</v>
      </c>
      <c r="G192" s="17" t="s">
        <v>105</v>
      </c>
      <c r="H192" s="17" t="s">
        <v>175</v>
      </c>
      <c r="I192" s="17" t="s">
        <v>176</v>
      </c>
      <c r="J192" s="5">
        <v>0</v>
      </c>
      <c r="K192" s="5">
        <v>0</v>
      </c>
      <c r="L192" s="5">
        <v>0</v>
      </c>
      <c r="M192" s="5">
        <v>2</v>
      </c>
      <c r="N192" s="5">
        <v>2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41">
        <v>99.94000244140625</v>
      </c>
      <c r="AD192" s="5">
        <f t="shared" si="34"/>
        <v>4</v>
      </c>
      <c r="AE192" s="41">
        <f t="shared" si="35"/>
        <v>103.94000244140625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2</v>
      </c>
      <c r="AU192" s="5">
        <v>2</v>
      </c>
      <c r="AV192" s="5">
        <v>2</v>
      </c>
      <c r="AW192" s="5">
        <v>0</v>
      </c>
      <c r="AX192" s="5">
        <v>2</v>
      </c>
      <c r="AY192" s="41">
        <v>100.94000244140625</v>
      </c>
      <c r="AZ192" s="5">
        <f t="shared" si="36"/>
        <v>8</v>
      </c>
      <c r="BA192" s="41">
        <f t="shared" si="37"/>
        <v>108.94000244140625</v>
      </c>
      <c r="BB192" s="41">
        <f t="shared" si="38"/>
        <v>103.94000244140625</v>
      </c>
      <c r="BC192" s="41">
        <f t="shared" si="39"/>
        <v>10.129270466409201</v>
      </c>
    </row>
    <row r="193" spans="1:55" ht="75">
      <c r="A193" s="5">
        <v>10</v>
      </c>
      <c r="B193" s="17" t="s">
        <v>381</v>
      </c>
      <c r="C193" s="17">
        <v>2003</v>
      </c>
      <c r="D193" s="17">
        <v>2003</v>
      </c>
      <c r="E193" s="17">
        <v>2003</v>
      </c>
      <c r="F193" s="17" t="s">
        <v>18</v>
      </c>
      <c r="G193" s="17" t="s">
        <v>36</v>
      </c>
      <c r="H193" s="17" t="s">
        <v>37</v>
      </c>
      <c r="I193" s="17" t="s">
        <v>38</v>
      </c>
      <c r="J193" s="5">
        <v>2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2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41">
        <v>102.91999816894531</v>
      </c>
      <c r="AD193" s="5">
        <f t="shared" si="34"/>
        <v>4</v>
      </c>
      <c r="AE193" s="41">
        <f t="shared" si="35"/>
        <v>106.91999816894531</v>
      </c>
      <c r="AF193" s="5">
        <v>0</v>
      </c>
      <c r="AG193" s="5">
        <v>0</v>
      </c>
      <c r="AH193" s="5">
        <v>0</v>
      </c>
      <c r="AI193" s="5">
        <v>0</v>
      </c>
      <c r="AJ193" s="5">
        <v>2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2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2</v>
      </c>
      <c r="AW193" s="5">
        <v>0</v>
      </c>
      <c r="AX193" s="5">
        <v>0</v>
      </c>
      <c r="AY193" s="41">
        <v>102.40000152587891</v>
      </c>
      <c r="AZ193" s="5">
        <f t="shared" si="36"/>
        <v>6</v>
      </c>
      <c r="BA193" s="41">
        <f t="shared" si="37"/>
        <v>108.40000152587891</v>
      </c>
      <c r="BB193" s="41">
        <f t="shared" si="38"/>
        <v>106.91999816894531</v>
      </c>
      <c r="BC193" s="41">
        <f t="shared" si="39"/>
        <v>13.286714643417948</v>
      </c>
    </row>
    <row r="194" spans="1:55" ht="45">
      <c r="A194" s="5">
        <v>11</v>
      </c>
      <c r="B194" s="17" t="s">
        <v>360</v>
      </c>
      <c r="C194" s="17">
        <v>2000</v>
      </c>
      <c r="D194" s="17">
        <v>2000</v>
      </c>
      <c r="E194" s="17">
        <v>2000</v>
      </c>
      <c r="F194" s="17">
        <v>1</v>
      </c>
      <c r="G194" s="17" t="s">
        <v>105</v>
      </c>
      <c r="H194" s="17" t="s">
        <v>106</v>
      </c>
      <c r="I194" s="17" t="s">
        <v>354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41"/>
      <c r="AD194" s="5">
        <f t="shared" si="34"/>
        <v>0</v>
      </c>
      <c r="AE194" s="41" t="s">
        <v>827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41">
        <v>107.34999847412109</v>
      </c>
      <c r="AZ194" s="5">
        <f t="shared" si="36"/>
        <v>0</v>
      </c>
      <c r="BA194" s="41">
        <f t="shared" si="37"/>
        <v>107.34999847412109</v>
      </c>
      <c r="BB194" s="41">
        <f t="shared" si="38"/>
        <v>107.34999847412109</v>
      </c>
      <c r="BC194" s="41">
        <f t="shared" si="39"/>
        <v>13.742319981084144</v>
      </c>
    </row>
    <row r="195" spans="1:55" ht="45">
      <c r="A195" s="5">
        <v>12</v>
      </c>
      <c r="B195" s="17" t="s">
        <v>319</v>
      </c>
      <c r="C195" s="17">
        <v>2000</v>
      </c>
      <c r="D195" s="17">
        <v>2000</v>
      </c>
      <c r="E195" s="17">
        <v>2000</v>
      </c>
      <c r="F195" s="17">
        <v>2</v>
      </c>
      <c r="G195" s="17" t="s">
        <v>36</v>
      </c>
      <c r="H195" s="17" t="s">
        <v>139</v>
      </c>
      <c r="I195" s="17" t="s">
        <v>320</v>
      </c>
      <c r="J195" s="5">
        <v>0</v>
      </c>
      <c r="K195" s="5">
        <v>0</v>
      </c>
      <c r="L195" s="5">
        <v>0</v>
      </c>
      <c r="M195" s="5">
        <v>0</v>
      </c>
      <c r="N195" s="5">
        <v>2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2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41">
        <v>103.59999847412109</v>
      </c>
      <c r="AD195" s="5">
        <f t="shared" si="34"/>
        <v>4</v>
      </c>
      <c r="AE195" s="41">
        <f t="shared" si="35"/>
        <v>107.59999847412109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2</v>
      </c>
      <c r="AW195" s="5">
        <v>0</v>
      </c>
      <c r="AX195" s="5">
        <v>0</v>
      </c>
      <c r="AY195" s="41">
        <v>109.33999633789062</v>
      </c>
      <c r="AZ195" s="5">
        <f t="shared" si="36"/>
        <v>2</v>
      </c>
      <c r="BA195" s="41">
        <f t="shared" si="37"/>
        <v>111.33999633789063</v>
      </c>
      <c r="BB195" s="41">
        <f t="shared" si="38"/>
        <v>107.59999847412109</v>
      </c>
      <c r="BC195" s="41">
        <f t="shared" si="39"/>
        <v>14.007206617315687</v>
      </c>
    </row>
    <row r="196" spans="1:55" ht="45">
      <c r="A196" s="5">
        <v>13</v>
      </c>
      <c r="B196" s="17" t="s">
        <v>400</v>
      </c>
      <c r="C196" s="17">
        <v>2000</v>
      </c>
      <c r="D196" s="17">
        <v>2000</v>
      </c>
      <c r="E196" s="17">
        <v>2000</v>
      </c>
      <c r="F196" s="17">
        <v>1</v>
      </c>
      <c r="G196" s="17" t="s">
        <v>45</v>
      </c>
      <c r="H196" s="17" t="s">
        <v>96</v>
      </c>
      <c r="I196" s="17" t="s">
        <v>222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41">
        <v>117.83000183105469</v>
      </c>
      <c r="AD196" s="5">
        <f t="shared" si="34"/>
        <v>0</v>
      </c>
      <c r="AE196" s="41">
        <f t="shared" si="35"/>
        <v>117.83000183105469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2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2</v>
      </c>
      <c r="AV196" s="5">
        <v>0</v>
      </c>
      <c r="AW196" s="5">
        <v>0</v>
      </c>
      <c r="AX196" s="5">
        <v>2</v>
      </c>
      <c r="AY196" s="41">
        <v>101.73000335693359</v>
      </c>
      <c r="AZ196" s="5">
        <f t="shared" si="36"/>
        <v>6</v>
      </c>
      <c r="BA196" s="41">
        <f t="shared" si="37"/>
        <v>107.73000335693359</v>
      </c>
      <c r="BB196" s="41">
        <f t="shared" si="38"/>
        <v>107.73000335693359</v>
      </c>
      <c r="BC196" s="41">
        <f t="shared" si="39"/>
        <v>14.144952841723201</v>
      </c>
    </row>
    <row r="197" spans="1:55" ht="60">
      <c r="A197" s="5">
        <v>14</v>
      </c>
      <c r="B197" s="17" t="s">
        <v>282</v>
      </c>
      <c r="C197" s="17">
        <v>2000</v>
      </c>
      <c r="D197" s="17">
        <v>2000</v>
      </c>
      <c r="E197" s="17">
        <v>2000</v>
      </c>
      <c r="F197" s="17">
        <v>2</v>
      </c>
      <c r="G197" s="17" t="s">
        <v>192</v>
      </c>
      <c r="H197" s="17" t="s">
        <v>193</v>
      </c>
      <c r="I197" s="17" t="s">
        <v>226</v>
      </c>
      <c r="J197" s="5">
        <v>2</v>
      </c>
      <c r="K197" s="5">
        <v>2</v>
      </c>
      <c r="L197" s="5">
        <v>0</v>
      </c>
      <c r="M197" s="5">
        <v>2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2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41">
        <v>108.26000213623047</v>
      </c>
      <c r="AD197" s="5">
        <f t="shared" si="34"/>
        <v>8</v>
      </c>
      <c r="AE197" s="41">
        <f t="shared" si="35"/>
        <v>116.26000213623047</v>
      </c>
      <c r="AF197" s="5">
        <v>0</v>
      </c>
      <c r="AG197" s="5">
        <v>0</v>
      </c>
      <c r="AH197" s="5">
        <v>0</v>
      </c>
      <c r="AI197" s="5">
        <v>2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2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2</v>
      </c>
      <c r="AY197" s="41">
        <v>102.30000305175781</v>
      </c>
      <c r="AZ197" s="5">
        <f t="shared" si="36"/>
        <v>6</v>
      </c>
      <c r="BA197" s="41">
        <f t="shared" si="37"/>
        <v>108.30000305175781</v>
      </c>
      <c r="BB197" s="41">
        <f t="shared" si="38"/>
        <v>108.30000305175781</v>
      </c>
      <c r="BC197" s="41">
        <f t="shared" si="39"/>
        <v>14.748894048983171</v>
      </c>
    </row>
    <row r="198" spans="1:55" ht="30">
      <c r="A198" s="5">
        <v>15</v>
      </c>
      <c r="B198" s="17" t="s">
        <v>306</v>
      </c>
      <c r="C198" s="17">
        <v>2001</v>
      </c>
      <c r="D198" s="17">
        <v>2001</v>
      </c>
      <c r="E198" s="17">
        <v>2001</v>
      </c>
      <c r="F198" s="17">
        <v>1</v>
      </c>
      <c r="G198" s="17" t="s">
        <v>67</v>
      </c>
      <c r="H198" s="17" t="s">
        <v>171</v>
      </c>
      <c r="I198" s="17" t="s">
        <v>172</v>
      </c>
      <c r="J198" s="5">
        <v>0</v>
      </c>
      <c r="K198" s="5">
        <v>0</v>
      </c>
      <c r="L198" s="5">
        <v>0</v>
      </c>
      <c r="M198" s="5">
        <v>2</v>
      </c>
      <c r="N198" s="5">
        <v>0</v>
      </c>
      <c r="O198" s="5">
        <v>0</v>
      </c>
      <c r="P198" s="5">
        <v>0</v>
      </c>
      <c r="Q198" s="5">
        <v>0</v>
      </c>
      <c r="R198" s="5">
        <v>2</v>
      </c>
      <c r="S198" s="5">
        <v>0</v>
      </c>
      <c r="T198" s="5">
        <v>0</v>
      </c>
      <c r="U198" s="5">
        <v>0</v>
      </c>
      <c r="V198" s="5">
        <v>2</v>
      </c>
      <c r="W198" s="5">
        <v>0</v>
      </c>
      <c r="X198" s="5">
        <v>0</v>
      </c>
      <c r="Y198" s="5">
        <v>2</v>
      </c>
      <c r="Z198" s="5">
        <v>0</v>
      </c>
      <c r="AA198" s="5">
        <v>0</v>
      </c>
      <c r="AB198" s="5">
        <v>0</v>
      </c>
      <c r="AC198" s="41">
        <v>110.75</v>
      </c>
      <c r="AD198" s="5">
        <f t="shared" si="34"/>
        <v>8</v>
      </c>
      <c r="AE198" s="41">
        <f t="shared" si="35"/>
        <v>118.75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2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41">
        <v>106.90000152587891</v>
      </c>
      <c r="AZ198" s="5">
        <f t="shared" si="36"/>
        <v>2</v>
      </c>
      <c r="BA198" s="41">
        <f t="shared" si="37"/>
        <v>108.90000152587891</v>
      </c>
      <c r="BB198" s="41">
        <f t="shared" si="38"/>
        <v>108.90000152587891</v>
      </c>
      <c r="BC198" s="41">
        <f t="shared" si="39"/>
        <v>15.384620359199147</v>
      </c>
    </row>
    <row r="199" spans="1:55" ht="45">
      <c r="A199" s="5">
        <v>16</v>
      </c>
      <c r="B199" s="17" t="s">
        <v>79</v>
      </c>
      <c r="C199" s="17">
        <v>2001</v>
      </c>
      <c r="D199" s="17">
        <v>2001</v>
      </c>
      <c r="E199" s="17">
        <v>2001</v>
      </c>
      <c r="F199" s="17">
        <v>1</v>
      </c>
      <c r="G199" s="17" t="s">
        <v>50</v>
      </c>
      <c r="H199" s="17" t="s">
        <v>80</v>
      </c>
      <c r="I199" s="17" t="s">
        <v>81</v>
      </c>
      <c r="J199" s="5">
        <v>0</v>
      </c>
      <c r="K199" s="5">
        <v>0</v>
      </c>
      <c r="L199" s="5">
        <v>0</v>
      </c>
      <c r="M199" s="5">
        <v>2</v>
      </c>
      <c r="N199" s="5">
        <v>0</v>
      </c>
      <c r="O199" s="5">
        <v>0</v>
      </c>
      <c r="P199" s="5">
        <v>0</v>
      </c>
      <c r="Q199" s="5">
        <v>0</v>
      </c>
      <c r="R199" s="5">
        <v>2</v>
      </c>
      <c r="S199" s="5">
        <v>0</v>
      </c>
      <c r="T199" s="5">
        <v>0</v>
      </c>
      <c r="U199" s="5">
        <v>2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41">
        <v>103.26999664306641</v>
      </c>
      <c r="AD199" s="5">
        <f t="shared" si="34"/>
        <v>6</v>
      </c>
      <c r="AE199" s="41">
        <f t="shared" si="35"/>
        <v>109.26999664306641</v>
      </c>
      <c r="AF199" s="5">
        <v>0</v>
      </c>
      <c r="AG199" s="5">
        <v>0</v>
      </c>
      <c r="AH199" s="5">
        <v>0</v>
      </c>
      <c r="AI199" s="5">
        <v>2</v>
      </c>
      <c r="AJ199" s="5">
        <v>0</v>
      </c>
      <c r="AK199" s="5">
        <v>0</v>
      </c>
      <c r="AL199" s="5">
        <v>0</v>
      </c>
      <c r="AM199" s="5">
        <v>2</v>
      </c>
      <c r="AN199" s="5">
        <v>0</v>
      </c>
      <c r="AO199" s="5">
        <v>2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2</v>
      </c>
      <c r="AW199" s="5">
        <v>0</v>
      </c>
      <c r="AX199" s="5">
        <v>0</v>
      </c>
      <c r="AY199" s="41">
        <v>106.23000335693359</v>
      </c>
      <c r="AZ199" s="5">
        <f t="shared" si="36"/>
        <v>8</v>
      </c>
      <c r="BA199" s="41">
        <f t="shared" si="37"/>
        <v>114.23000335693359</v>
      </c>
      <c r="BB199" s="41">
        <f t="shared" si="38"/>
        <v>109.26999664306641</v>
      </c>
      <c r="BC199" s="41">
        <f t="shared" si="39"/>
        <v>15.776647407254716</v>
      </c>
    </row>
    <row r="200" spans="1:55" ht="90">
      <c r="A200" s="5">
        <v>17</v>
      </c>
      <c r="B200" s="17" t="s">
        <v>268</v>
      </c>
      <c r="C200" s="17">
        <v>2002</v>
      </c>
      <c r="D200" s="17">
        <v>2002</v>
      </c>
      <c r="E200" s="17">
        <v>2002</v>
      </c>
      <c r="F200" s="17">
        <v>1</v>
      </c>
      <c r="G200" s="17" t="s">
        <v>12</v>
      </c>
      <c r="H200" s="17" t="s">
        <v>13</v>
      </c>
      <c r="I200" s="17" t="s">
        <v>14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41">
        <v>109.77999877929688</v>
      </c>
      <c r="AD200" s="5">
        <f t="shared" si="34"/>
        <v>0</v>
      </c>
      <c r="AE200" s="41">
        <f t="shared" si="35"/>
        <v>109.77999877929688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2</v>
      </c>
      <c r="AY200" s="41">
        <v>109.97000122070312</v>
      </c>
      <c r="AZ200" s="5">
        <f t="shared" si="36"/>
        <v>2</v>
      </c>
      <c r="BA200" s="41">
        <f t="shared" si="37"/>
        <v>111.97000122070312</v>
      </c>
      <c r="BB200" s="41">
        <f t="shared" si="38"/>
        <v>109.77999877929688</v>
      </c>
      <c r="BC200" s="41">
        <f t="shared" si="39"/>
        <v>16.317018408602671</v>
      </c>
    </row>
    <row r="201" spans="1:55" ht="45">
      <c r="A201" s="5">
        <v>18</v>
      </c>
      <c r="B201" s="17" t="s">
        <v>95</v>
      </c>
      <c r="C201" s="17">
        <v>2001</v>
      </c>
      <c r="D201" s="17">
        <v>2001</v>
      </c>
      <c r="E201" s="17">
        <v>2001</v>
      </c>
      <c r="F201" s="17">
        <v>1</v>
      </c>
      <c r="G201" s="17" t="s">
        <v>45</v>
      </c>
      <c r="H201" s="17" t="s">
        <v>96</v>
      </c>
      <c r="I201" s="17" t="s">
        <v>97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2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41">
        <v>108.65000152587891</v>
      </c>
      <c r="AD201" s="5">
        <f t="shared" si="34"/>
        <v>2</v>
      </c>
      <c r="AE201" s="41">
        <f t="shared" si="35"/>
        <v>110.65000152587891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41">
        <v>109.98999786376953</v>
      </c>
      <c r="AZ201" s="5">
        <f t="shared" si="36"/>
        <v>0</v>
      </c>
      <c r="BA201" s="41">
        <f t="shared" si="37"/>
        <v>109.98999786376953</v>
      </c>
      <c r="BB201" s="41">
        <f t="shared" si="38"/>
        <v>109.98999786376953</v>
      </c>
      <c r="BC201" s="41">
        <f t="shared" si="39"/>
        <v>16.539522212993333</v>
      </c>
    </row>
    <row r="202" spans="1:55" ht="45">
      <c r="A202" s="5">
        <v>19</v>
      </c>
      <c r="B202" s="17" t="s">
        <v>167</v>
      </c>
      <c r="C202" s="17">
        <v>2002</v>
      </c>
      <c r="D202" s="17">
        <v>2002</v>
      </c>
      <c r="E202" s="17">
        <v>2002</v>
      </c>
      <c r="F202" s="17" t="s">
        <v>84</v>
      </c>
      <c r="G202" s="17" t="s">
        <v>55</v>
      </c>
      <c r="H202" s="17" t="s">
        <v>76</v>
      </c>
      <c r="I202" s="17" t="s">
        <v>168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41">
        <v>111.40000152587891</v>
      </c>
      <c r="AD202" s="5">
        <f t="shared" si="34"/>
        <v>0</v>
      </c>
      <c r="AE202" s="41">
        <f t="shared" si="35"/>
        <v>111.40000152587891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2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41">
        <v>112.01999664306641</v>
      </c>
      <c r="AZ202" s="5">
        <f t="shared" si="36"/>
        <v>2</v>
      </c>
      <c r="BA202" s="41">
        <f t="shared" si="37"/>
        <v>114.01999664306641</v>
      </c>
      <c r="BB202" s="41">
        <f t="shared" si="38"/>
        <v>111.40000152587891</v>
      </c>
      <c r="BC202" s="41">
        <f t="shared" si="39"/>
        <v>18.03348672151456</v>
      </c>
    </row>
    <row r="203" spans="1:55" ht="45">
      <c r="A203" s="5">
        <v>20</v>
      </c>
      <c r="B203" s="17" t="s">
        <v>238</v>
      </c>
      <c r="C203" s="17">
        <v>2000</v>
      </c>
      <c r="D203" s="17">
        <v>2000</v>
      </c>
      <c r="E203" s="17">
        <v>2000</v>
      </c>
      <c r="F203" s="17">
        <v>1</v>
      </c>
      <c r="G203" s="17" t="s">
        <v>50</v>
      </c>
      <c r="H203" s="17" t="s">
        <v>80</v>
      </c>
      <c r="I203" s="17" t="s">
        <v>81</v>
      </c>
      <c r="J203" s="5">
        <v>0</v>
      </c>
      <c r="K203" s="5">
        <v>2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2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41">
        <v>121.58999633789062</v>
      </c>
      <c r="AD203" s="5">
        <f t="shared" si="34"/>
        <v>4</v>
      </c>
      <c r="AE203" s="41">
        <f t="shared" si="35"/>
        <v>125.58999633789062</v>
      </c>
      <c r="AF203" s="5">
        <v>0</v>
      </c>
      <c r="AG203" s="5">
        <v>0</v>
      </c>
      <c r="AH203" s="5">
        <v>0</v>
      </c>
      <c r="AI203" s="5">
        <v>2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2</v>
      </c>
      <c r="AQ203" s="5">
        <v>2</v>
      </c>
      <c r="AR203" s="5">
        <v>0</v>
      </c>
      <c r="AS203" s="5">
        <v>0</v>
      </c>
      <c r="AT203" s="5">
        <v>0</v>
      </c>
      <c r="AU203" s="5">
        <v>0</v>
      </c>
      <c r="AV203" s="5">
        <v>2</v>
      </c>
      <c r="AW203" s="5">
        <v>0</v>
      </c>
      <c r="AX203" s="5">
        <v>0</v>
      </c>
      <c r="AY203" s="41">
        <v>105.56999969482422</v>
      </c>
      <c r="AZ203" s="5">
        <f t="shared" si="36"/>
        <v>8</v>
      </c>
      <c r="BA203" s="41">
        <f t="shared" si="37"/>
        <v>113.56999969482422</v>
      </c>
      <c r="BB203" s="41">
        <f t="shared" si="38"/>
        <v>113.56999969482422</v>
      </c>
      <c r="BC203" s="41">
        <f t="shared" si="39"/>
        <v>20.332700783916675</v>
      </c>
    </row>
    <row r="204" spans="1:55" ht="90">
      <c r="A204" s="5">
        <v>21</v>
      </c>
      <c r="B204" s="17" t="s">
        <v>330</v>
      </c>
      <c r="C204" s="17">
        <v>2003</v>
      </c>
      <c r="D204" s="17">
        <v>2003</v>
      </c>
      <c r="E204" s="17">
        <v>2003</v>
      </c>
      <c r="F204" s="17">
        <v>1</v>
      </c>
      <c r="G204" s="17" t="s">
        <v>12</v>
      </c>
      <c r="H204" s="17" t="s">
        <v>13</v>
      </c>
      <c r="I204" s="17" t="s">
        <v>14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2</v>
      </c>
      <c r="AA204" s="5">
        <v>0</v>
      </c>
      <c r="AB204" s="5">
        <v>0</v>
      </c>
      <c r="AC204" s="41">
        <v>112.05999755859375</v>
      </c>
      <c r="AD204" s="5">
        <f t="shared" si="34"/>
        <v>2</v>
      </c>
      <c r="AE204" s="41">
        <f t="shared" si="35"/>
        <v>114.05999755859375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2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41">
        <v>112.47000122070312</v>
      </c>
      <c r="AZ204" s="5">
        <f t="shared" si="36"/>
        <v>2</v>
      </c>
      <c r="BA204" s="41">
        <f t="shared" si="37"/>
        <v>114.47000122070312</v>
      </c>
      <c r="BB204" s="41">
        <f t="shared" si="38"/>
        <v>114.05999755859375</v>
      </c>
      <c r="BC204" s="41">
        <f t="shared" si="39"/>
        <v>20.851876327494882</v>
      </c>
    </row>
    <row r="205" spans="1:55" ht="45">
      <c r="A205" s="5">
        <v>22</v>
      </c>
      <c r="B205" s="17" t="s">
        <v>379</v>
      </c>
      <c r="C205" s="17">
        <v>2001</v>
      </c>
      <c r="D205" s="17">
        <v>2001</v>
      </c>
      <c r="E205" s="17">
        <v>2001</v>
      </c>
      <c r="F205" s="17">
        <v>1</v>
      </c>
      <c r="G205" s="17" t="s">
        <v>45</v>
      </c>
      <c r="H205" s="17" t="s">
        <v>96</v>
      </c>
      <c r="I205" s="17" t="s">
        <v>348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41">
        <v>114.22000122070312</v>
      </c>
      <c r="AD205" s="5">
        <f t="shared" si="34"/>
        <v>0</v>
      </c>
      <c r="AE205" s="41">
        <f t="shared" si="35"/>
        <v>114.22000122070312</v>
      </c>
      <c r="AF205" s="5">
        <v>0</v>
      </c>
      <c r="AG205" s="5">
        <v>0</v>
      </c>
      <c r="AH205" s="5">
        <v>0</v>
      </c>
      <c r="AI205" s="5">
        <v>0</v>
      </c>
      <c r="AJ205" s="5">
        <v>2</v>
      </c>
      <c r="AK205" s="5">
        <v>0</v>
      </c>
      <c r="AL205" s="5">
        <v>0</v>
      </c>
      <c r="AM205" s="5">
        <v>0</v>
      </c>
      <c r="AN205" s="5">
        <v>2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2</v>
      </c>
      <c r="AX205" s="5">
        <v>2</v>
      </c>
      <c r="AY205" s="41">
        <v>126.27999877929687</v>
      </c>
      <c r="AZ205" s="5">
        <f t="shared" si="36"/>
        <v>8</v>
      </c>
      <c r="BA205" s="41">
        <f t="shared" si="37"/>
        <v>134.27999877929687</v>
      </c>
      <c r="BB205" s="41">
        <f t="shared" si="38"/>
        <v>114.22000122070312</v>
      </c>
      <c r="BC205" s="41">
        <f t="shared" si="39"/>
        <v>21.021407654858404</v>
      </c>
    </row>
    <row r="206" spans="1:55" ht="60">
      <c r="A206" s="5">
        <v>23</v>
      </c>
      <c r="B206" s="17" t="s">
        <v>383</v>
      </c>
      <c r="C206" s="17">
        <v>2003</v>
      </c>
      <c r="D206" s="17">
        <v>2003</v>
      </c>
      <c r="E206" s="17">
        <v>2003</v>
      </c>
      <c r="F206" s="17">
        <v>2</v>
      </c>
      <c r="G206" s="17" t="s">
        <v>25</v>
      </c>
      <c r="H206" s="17" t="s">
        <v>123</v>
      </c>
      <c r="I206" s="17" t="s">
        <v>116</v>
      </c>
      <c r="J206" s="5">
        <v>2</v>
      </c>
      <c r="K206" s="5">
        <v>0</v>
      </c>
      <c r="L206" s="5">
        <v>0</v>
      </c>
      <c r="M206" s="5">
        <v>2</v>
      </c>
      <c r="N206" s="5">
        <v>2</v>
      </c>
      <c r="O206" s="5">
        <v>0</v>
      </c>
      <c r="P206" s="5">
        <v>0</v>
      </c>
      <c r="Q206" s="5">
        <v>0</v>
      </c>
      <c r="R206" s="5">
        <v>2</v>
      </c>
      <c r="S206" s="5">
        <v>0</v>
      </c>
      <c r="T206" s="5">
        <v>0</v>
      </c>
      <c r="U206" s="5">
        <v>2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2</v>
      </c>
      <c r="AB206" s="5">
        <v>0</v>
      </c>
      <c r="AC206" s="41">
        <v>108.33999633789063</v>
      </c>
      <c r="AD206" s="5">
        <f t="shared" si="34"/>
        <v>12</v>
      </c>
      <c r="AE206" s="41">
        <f t="shared" si="35"/>
        <v>120.33999633789062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2</v>
      </c>
      <c r="AR206" s="5">
        <v>0</v>
      </c>
      <c r="AS206" s="5">
        <v>0</v>
      </c>
      <c r="AT206" s="5">
        <v>0</v>
      </c>
      <c r="AU206" s="5">
        <v>2</v>
      </c>
      <c r="AV206" s="5">
        <v>2</v>
      </c>
      <c r="AW206" s="5">
        <v>0</v>
      </c>
      <c r="AX206" s="5">
        <v>2</v>
      </c>
      <c r="AY206" s="41">
        <v>107.09999847412109</v>
      </c>
      <c r="AZ206" s="5">
        <f t="shared" si="36"/>
        <v>8</v>
      </c>
      <c r="BA206" s="41">
        <f t="shared" si="37"/>
        <v>115.09999847412109</v>
      </c>
      <c r="BB206" s="41">
        <f t="shared" si="38"/>
        <v>115.09999847412109</v>
      </c>
      <c r="BC206" s="41">
        <f t="shared" si="39"/>
        <v>21.953805704261928</v>
      </c>
    </row>
    <row r="207" spans="1:55" ht="75">
      <c r="A207" s="5">
        <v>24</v>
      </c>
      <c r="B207" s="17" t="s">
        <v>187</v>
      </c>
      <c r="C207" s="17">
        <v>2002</v>
      </c>
      <c r="D207" s="17">
        <v>2002</v>
      </c>
      <c r="E207" s="17">
        <v>2002</v>
      </c>
      <c r="F207" s="17">
        <v>2</v>
      </c>
      <c r="G207" s="17" t="s">
        <v>36</v>
      </c>
      <c r="H207" s="17" t="s">
        <v>37</v>
      </c>
      <c r="I207" s="17" t="s">
        <v>142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2</v>
      </c>
      <c r="AA207" s="5">
        <v>0</v>
      </c>
      <c r="AB207" s="5">
        <v>0</v>
      </c>
      <c r="AC207" s="41">
        <v>114.19000244140625</v>
      </c>
      <c r="AD207" s="5">
        <f t="shared" si="34"/>
        <v>2</v>
      </c>
      <c r="AE207" s="41">
        <f t="shared" si="35"/>
        <v>116.19000244140625</v>
      </c>
      <c r="AF207" s="5">
        <v>0</v>
      </c>
      <c r="AG207" s="5">
        <v>0</v>
      </c>
      <c r="AH207" s="5">
        <v>0</v>
      </c>
      <c r="AI207" s="5">
        <v>0</v>
      </c>
      <c r="AJ207" s="5">
        <v>2</v>
      </c>
      <c r="AK207" s="5">
        <v>0</v>
      </c>
      <c r="AL207" s="5">
        <v>0</v>
      </c>
      <c r="AM207" s="5">
        <v>0</v>
      </c>
      <c r="AN207" s="5">
        <v>2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50</v>
      </c>
      <c r="AW207" s="5">
        <v>0</v>
      </c>
      <c r="AX207" s="5">
        <v>0</v>
      </c>
      <c r="AY207" s="41">
        <v>122.91000366210937</v>
      </c>
      <c r="AZ207" s="5">
        <f t="shared" si="36"/>
        <v>54</v>
      </c>
      <c r="BA207" s="41">
        <f t="shared" si="37"/>
        <v>176.91000366210937</v>
      </c>
      <c r="BB207" s="41">
        <f t="shared" si="38"/>
        <v>116.19000244140625</v>
      </c>
      <c r="BC207" s="41">
        <f t="shared" si="39"/>
        <v>23.108715641754728</v>
      </c>
    </row>
    <row r="208" spans="1:55" ht="75">
      <c r="A208" s="5">
        <v>25</v>
      </c>
      <c r="B208" s="17" t="s">
        <v>160</v>
      </c>
      <c r="C208" s="17">
        <v>2002</v>
      </c>
      <c r="D208" s="17">
        <v>2002</v>
      </c>
      <c r="E208" s="17">
        <v>2002</v>
      </c>
      <c r="F208" s="17">
        <v>1</v>
      </c>
      <c r="G208" s="17" t="s">
        <v>71</v>
      </c>
      <c r="H208" s="17" t="s">
        <v>161</v>
      </c>
      <c r="I208" s="17" t="s">
        <v>73</v>
      </c>
      <c r="J208" s="5">
        <v>0</v>
      </c>
      <c r="K208" s="5">
        <v>0</v>
      </c>
      <c r="L208" s="5">
        <v>0</v>
      </c>
      <c r="M208" s="5">
        <v>2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2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2</v>
      </c>
      <c r="AC208" s="41">
        <v>120.26999664306641</v>
      </c>
      <c r="AD208" s="5">
        <f t="shared" si="34"/>
        <v>6</v>
      </c>
      <c r="AE208" s="41">
        <f t="shared" si="35"/>
        <v>126.26999664306641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2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2</v>
      </c>
      <c r="AY208" s="41">
        <v>112.27999877929687</v>
      </c>
      <c r="AZ208" s="5">
        <f t="shared" si="36"/>
        <v>4</v>
      </c>
      <c r="BA208" s="41">
        <f t="shared" si="37"/>
        <v>116.27999877929687</v>
      </c>
      <c r="BB208" s="41">
        <f t="shared" si="38"/>
        <v>116.27999877929687</v>
      </c>
      <c r="BC208" s="41">
        <f t="shared" si="39"/>
        <v>23.20407095062275</v>
      </c>
    </row>
    <row r="209" spans="1:55" ht="30">
      <c r="A209" s="5">
        <v>26</v>
      </c>
      <c r="B209" s="17" t="s">
        <v>207</v>
      </c>
      <c r="C209" s="17">
        <v>2002</v>
      </c>
      <c r="D209" s="17">
        <v>2002</v>
      </c>
      <c r="E209" s="17">
        <v>2002</v>
      </c>
      <c r="F209" s="17">
        <v>1</v>
      </c>
      <c r="G209" s="17" t="s">
        <v>67</v>
      </c>
      <c r="H209" s="17" t="s">
        <v>171</v>
      </c>
      <c r="I209" s="17" t="s">
        <v>172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2</v>
      </c>
      <c r="T209" s="5">
        <v>0</v>
      </c>
      <c r="U209" s="5">
        <v>2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2</v>
      </c>
      <c r="AC209" s="41">
        <v>119.87000274658203</v>
      </c>
      <c r="AD209" s="5">
        <f t="shared" si="34"/>
        <v>6</v>
      </c>
      <c r="AE209" s="41">
        <f t="shared" si="35"/>
        <v>125.87000274658203</v>
      </c>
      <c r="AF209" s="5">
        <v>0</v>
      </c>
      <c r="AG209" s="5">
        <v>0</v>
      </c>
      <c r="AH209" s="5">
        <v>0</v>
      </c>
      <c r="AI209" s="5">
        <v>0</v>
      </c>
      <c r="AJ209" s="5">
        <v>2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2</v>
      </c>
      <c r="AS209" s="5">
        <v>0</v>
      </c>
      <c r="AT209" s="5">
        <v>2</v>
      </c>
      <c r="AU209" s="5">
        <v>0</v>
      </c>
      <c r="AV209" s="5">
        <v>0</v>
      </c>
      <c r="AW209" s="5">
        <v>0</v>
      </c>
      <c r="AX209" s="5">
        <v>0</v>
      </c>
      <c r="AY209" s="41">
        <v>111.13999938964844</v>
      </c>
      <c r="AZ209" s="5">
        <f t="shared" si="36"/>
        <v>6</v>
      </c>
      <c r="BA209" s="41">
        <f t="shared" si="37"/>
        <v>117.13999938964844</v>
      </c>
      <c r="BB209" s="41">
        <f t="shared" si="38"/>
        <v>117.13999938964844</v>
      </c>
      <c r="BC209" s="41">
        <f t="shared" si="39"/>
        <v>24.115281625955141</v>
      </c>
    </row>
    <row r="210" spans="1:55" ht="30">
      <c r="A210" s="5">
        <v>27</v>
      </c>
      <c r="B210" s="17" t="s">
        <v>411</v>
      </c>
      <c r="C210" s="17">
        <v>2000</v>
      </c>
      <c r="D210" s="17">
        <v>2000</v>
      </c>
      <c r="E210" s="17">
        <v>2000</v>
      </c>
      <c r="F210" s="17">
        <v>1</v>
      </c>
      <c r="G210" s="17" t="s">
        <v>25</v>
      </c>
      <c r="H210" s="17" t="s">
        <v>26</v>
      </c>
      <c r="I210" s="17" t="s">
        <v>412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2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41">
        <v>115.37000274658203</v>
      </c>
      <c r="AD210" s="5">
        <f t="shared" si="34"/>
        <v>2</v>
      </c>
      <c r="AE210" s="41">
        <f t="shared" si="35"/>
        <v>117.37000274658203</v>
      </c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41"/>
      <c r="AZ210" s="5">
        <f t="shared" si="36"/>
        <v>0</v>
      </c>
      <c r="BA210" s="41" t="s">
        <v>827</v>
      </c>
      <c r="BB210" s="41">
        <f t="shared" si="38"/>
        <v>117.37000274658203</v>
      </c>
      <c r="BC210" s="41">
        <f t="shared" si="39"/>
        <v>24.358980888115546</v>
      </c>
    </row>
    <row r="211" spans="1:55" ht="45">
      <c r="A211" s="5">
        <v>28</v>
      </c>
      <c r="B211" s="17" t="s">
        <v>356</v>
      </c>
      <c r="C211" s="17">
        <v>2000</v>
      </c>
      <c r="D211" s="17">
        <v>2000</v>
      </c>
      <c r="E211" s="17">
        <v>2000</v>
      </c>
      <c r="F211" s="17">
        <v>1</v>
      </c>
      <c r="G211" s="17" t="s">
        <v>85</v>
      </c>
      <c r="H211" s="17" t="s">
        <v>90</v>
      </c>
      <c r="I211" s="17" t="s">
        <v>91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2</v>
      </c>
      <c r="AA211" s="5">
        <v>0</v>
      </c>
      <c r="AB211" s="5">
        <v>0</v>
      </c>
      <c r="AC211" s="41">
        <v>123.59999847412109</v>
      </c>
      <c r="AD211" s="5">
        <f t="shared" si="34"/>
        <v>2</v>
      </c>
      <c r="AE211" s="41">
        <f t="shared" si="35"/>
        <v>125.59999847412109</v>
      </c>
      <c r="AF211" s="5">
        <v>0</v>
      </c>
      <c r="AG211" s="5">
        <v>0</v>
      </c>
      <c r="AH211" s="5">
        <v>0</v>
      </c>
      <c r="AI211" s="5">
        <v>0</v>
      </c>
      <c r="AJ211" s="5">
        <v>2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2</v>
      </c>
      <c r="AW211" s="5">
        <v>0</v>
      </c>
      <c r="AX211" s="5">
        <v>0</v>
      </c>
      <c r="AY211" s="41">
        <v>113.63999938964844</v>
      </c>
      <c r="AZ211" s="5">
        <f t="shared" si="36"/>
        <v>4</v>
      </c>
      <c r="BA211" s="41">
        <f t="shared" si="37"/>
        <v>117.63999938964844</v>
      </c>
      <c r="BB211" s="41">
        <f t="shared" si="38"/>
        <v>117.63999938964844</v>
      </c>
      <c r="BC211" s="41">
        <f t="shared" si="39"/>
        <v>24.645054898418223</v>
      </c>
    </row>
    <row r="212" spans="1:55" ht="75">
      <c r="A212" s="5">
        <v>29</v>
      </c>
      <c r="B212" s="17" t="s">
        <v>158</v>
      </c>
      <c r="C212" s="17">
        <v>2003</v>
      </c>
      <c r="D212" s="17">
        <v>2003</v>
      </c>
      <c r="E212" s="17">
        <v>2003</v>
      </c>
      <c r="F212" s="17">
        <v>2</v>
      </c>
      <c r="G212" s="17" t="s">
        <v>30</v>
      </c>
      <c r="H212" s="17" t="s">
        <v>31</v>
      </c>
      <c r="I212" s="17" t="s">
        <v>32</v>
      </c>
      <c r="J212" s="5">
        <v>0</v>
      </c>
      <c r="K212" s="5">
        <v>0</v>
      </c>
      <c r="L212" s="5">
        <v>0</v>
      </c>
      <c r="M212" s="5">
        <v>0</v>
      </c>
      <c r="N212" s="5">
        <v>2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2</v>
      </c>
      <c r="AC212" s="41">
        <v>125.23000335693359</v>
      </c>
      <c r="AD212" s="5">
        <f t="shared" si="34"/>
        <v>4</v>
      </c>
      <c r="AE212" s="41">
        <f t="shared" si="35"/>
        <v>129.23000335693359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41">
        <v>118.18000030517578</v>
      </c>
      <c r="AZ212" s="5">
        <f t="shared" si="36"/>
        <v>0</v>
      </c>
      <c r="BA212" s="41">
        <f t="shared" si="37"/>
        <v>118.18000030517578</v>
      </c>
      <c r="BB212" s="41">
        <f t="shared" si="38"/>
        <v>118.18000030517578</v>
      </c>
      <c r="BC212" s="41">
        <f t="shared" si="39"/>
        <v>25.217211002722184</v>
      </c>
    </row>
    <row r="213" spans="1:55" ht="45">
      <c r="A213" s="5">
        <v>30</v>
      </c>
      <c r="B213" s="17" t="s">
        <v>362</v>
      </c>
      <c r="C213" s="17">
        <v>2002</v>
      </c>
      <c r="D213" s="17">
        <v>2002</v>
      </c>
      <c r="E213" s="17">
        <v>2002</v>
      </c>
      <c r="F213" s="17">
        <v>1</v>
      </c>
      <c r="G213" s="17" t="s">
        <v>105</v>
      </c>
      <c r="H213" s="17" t="s">
        <v>106</v>
      </c>
      <c r="I213" s="17" t="s">
        <v>354</v>
      </c>
      <c r="J213" s="5">
        <v>0</v>
      </c>
      <c r="K213" s="5">
        <v>0</v>
      </c>
      <c r="L213" s="5">
        <v>2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2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2</v>
      </c>
      <c r="AC213" s="41">
        <v>117.27999877929687</v>
      </c>
      <c r="AD213" s="5">
        <f t="shared" si="34"/>
        <v>6</v>
      </c>
      <c r="AE213" s="41">
        <f t="shared" si="35"/>
        <v>123.27999877929687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2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41">
        <v>117.51999664306641</v>
      </c>
      <c r="AZ213" s="5">
        <f t="shared" si="36"/>
        <v>2</v>
      </c>
      <c r="BA213" s="41">
        <f t="shared" si="37"/>
        <v>119.51999664306641</v>
      </c>
      <c r="BB213" s="41">
        <f t="shared" si="38"/>
        <v>119.51999664306641</v>
      </c>
      <c r="BC213" s="41">
        <f t="shared" si="39"/>
        <v>26.636999492747908</v>
      </c>
    </row>
    <row r="214" spans="1:55" ht="45">
      <c r="A214" s="5">
        <v>31</v>
      </c>
      <c r="B214" s="17" t="s">
        <v>432</v>
      </c>
      <c r="C214" s="17">
        <v>2002</v>
      </c>
      <c r="D214" s="17">
        <v>2002</v>
      </c>
      <c r="E214" s="17">
        <v>2002</v>
      </c>
      <c r="F214" s="17">
        <v>2</v>
      </c>
      <c r="G214" s="17" t="s">
        <v>85</v>
      </c>
      <c r="H214" s="17" t="s">
        <v>90</v>
      </c>
      <c r="I214" s="17" t="s">
        <v>91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2</v>
      </c>
      <c r="AA214" s="5">
        <v>0</v>
      </c>
      <c r="AB214" s="5">
        <v>0</v>
      </c>
      <c r="AC214" s="41">
        <v>125.62000274658203</v>
      </c>
      <c r="AD214" s="5">
        <f t="shared" si="34"/>
        <v>2</v>
      </c>
      <c r="AE214" s="41">
        <f t="shared" si="35"/>
        <v>127.62000274658203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2</v>
      </c>
      <c r="AY214" s="41">
        <v>117.76000213623047</v>
      </c>
      <c r="AZ214" s="5">
        <f t="shared" si="36"/>
        <v>2</v>
      </c>
      <c r="BA214" s="41">
        <f t="shared" si="37"/>
        <v>119.76000213623047</v>
      </c>
      <c r="BB214" s="41">
        <f t="shared" si="38"/>
        <v>119.76000213623047</v>
      </c>
      <c r="BC214" s="41">
        <f t="shared" si="39"/>
        <v>26.891296483793191</v>
      </c>
    </row>
    <row r="215" spans="1:55" ht="45">
      <c r="A215" s="5">
        <v>32</v>
      </c>
      <c r="B215" s="17" t="s">
        <v>191</v>
      </c>
      <c r="C215" s="17">
        <v>2000</v>
      </c>
      <c r="D215" s="17">
        <v>2000</v>
      </c>
      <c r="E215" s="17">
        <v>2000</v>
      </c>
      <c r="F215" s="17">
        <v>2</v>
      </c>
      <c r="G215" s="17" t="s">
        <v>192</v>
      </c>
      <c r="H215" s="17" t="s">
        <v>197</v>
      </c>
      <c r="I215" s="17" t="s">
        <v>194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2</v>
      </c>
      <c r="S215" s="5">
        <v>0</v>
      </c>
      <c r="T215" s="5">
        <v>0</v>
      </c>
      <c r="U215" s="5">
        <v>2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2</v>
      </c>
      <c r="AC215" s="41">
        <v>119.12000274658203</v>
      </c>
      <c r="AD215" s="5">
        <f t="shared" si="34"/>
        <v>6</v>
      </c>
      <c r="AE215" s="41">
        <f t="shared" si="35"/>
        <v>125.12000274658203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2</v>
      </c>
      <c r="AO215" s="5">
        <v>2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2</v>
      </c>
      <c r="AW215" s="5">
        <v>0</v>
      </c>
      <c r="AX215" s="5">
        <v>2</v>
      </c>
      <c r="AY215" s="41">
        <v>112.06999969482422</v>
      </c>
      <c r="AZ215" s="5">
        <f t="shared" si="36"/>
        <v>8</v>
      </c>
      <c r="BA215" s="41">
        <f t="shared" si="37"/>
        <v>120.06999969482422</v>
      </c>
      <c r="BB215" s="41">
        <f t="shared" si="38"/>
        <v>120.06999969482422</v>
      </c>
      <c r="BC215" s="41">
        <f t="shared" si="39"/>
        <v>27.219753325936747</v>
      </c>
    </row>
    <row r="216" spans="1:55" ht="45">
      <c r="A216" s="5">
        <v>33</v>
      </c>
      <c r="B216" s="17" t="s">
        <v>104</v>
      </c>
      <c r="C216" s="17">
        <v>2002</v>
      </c>
      <c r="D216" s="17">
        <v>2002</v>
      </c>
      <c r="E216" s="17">
        <v>2002</v>
      </c>
      <c r="F216" s="17">
        <v>1</v>
      </c>
      <c r="G216" s="17" t="s">
        <v>105</v>
      </c>
      <c r="H216" s="17" t="s">
        <v>106</v>
      </c>
      <c r="I216" s="17" t="s">
        <v>107</v>
      </c>
      <c r="J216" s="5">
        <v>0</v>
      </c>
      <c r="K216" s="5">
        <v>0</v>
      </c>
      <c r="L216" s="5">
        <v>2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2</v>
      </c>
      <c r="Z216" s="5">
        <v>0</v>
      </c>
      <c r="AA216" s="5">
        <v>0</v>
      </c>
      <c r="AB216" s="5">
        <v>2</v>
      </c>
      <c r="AC216" s="41">
        <v>116.29000091552734</v>
      </c>
      <c r="AD216" s="5">
        <f t="shared" ref="AD216:AD243" si="40">SUM(J216:AB216)</f>
        <v>6</v>
      </c>
      <c r="AE216" s="41">
        <f t="shared" ref="AE216:AE247" si="41">AC216+AD216</f>
        <v>122.29000091552734</v>
      </c>
      <c r="AF216" s="5">
        <v>0</v>
      </c>
      <c r="AG216" s="5">
        <v>0</v>
      </c>
      <c r="AH216" s="5">
        <v>2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2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2</v>
      </c>
      <c r="AW216" s="5">
        <v>0</v>
      </c>
      <c r="AX216" s="5">
        <v>0</v>
      </c>
      <c r="AY216" s="41">
        <v>119.33000183105469</v>
      </c>
      <c r="AZ216" s="5">
        <f t="shared" ref="AZ216:AZ243" si="42">SUM(AF216:AX216)</f>
        <v>6</v>
      </c>
      <c r="BA216" s="41">
        <f t="shared" ref="BA216:BA247" si="43">AY216+AZ216</f>
        <v>125.33000183105469</v>
      </c>
      <c r="BB216" s="41">
        <f t="shared" ref="BB216:BB247" si="44">MIN(BA216,AE216)</f>
        <v>122.29000091552734</v>
      </c>
      <c r="BC216" s="41">
        <f t="shared" ref="BC216:BC247" si="45">IF( AND(ISNUMBER(BB$184),ISNUMBER(BB216)),(BB216-BB$184)/BB$184*100,"")</f>
        <v>29.571947949064615</v>
      </c>
    </row>
    <row r="217" spans="1:55" ht="45">
      <c r="A217" s="5">
        <v>34</v>
      </c>
      <c r="B217" s="17" t="s">
        <v>368</v>
      </c>
      <c r="C217" s="17">
        <v>2001</v>
      </c>
      <c r="D217" s="17">
        <v>2001</v>
      </c>
      <c r="E217" s="17">
        <v>2001</v>
      </c>
      <c r="F217" s="17">
        <v>1</v>
      </c>
      <c r="G217" s="17" t="s">
        <v>55</v>
      </c>
      <c r="H217" s="17" t="s">
        <v>56</v>
      </c>
      <c r="I217" s="17" t="s">
        <v>57</v>
      </c>
      <c r="J217" s="5">
        <v>0</v>
      </c>
      <c r="K217" s="5">
        <v>0</v>
      </c>
      <c r="L217" s="5">
        <v>0</v>
      </c>
      <c r="M217" s="5">
        <v>2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2</v>
      </c>
      <c r="Z217" s="5">
        <v>0</v>
      </c>
      <c r="AA217" s="5">
        <v>0</v>
      </c>
      <c r="AB217" s="5">
        <v>0</v>
      </c>
      <c r="AC217" s="41">
        <v>119.09999847412109</v>
      </c>
      <c r="AD217" s="5">
        <f t="shared" si="40"/>
        <v>4</v>
      </c>
      <c r="AE217" s="41">
        <f t="shared" si="41"/>
        <v>123.09999847412109</v>
      </c>
      <c r="AF217" s="5">
        <v>0</v>
      </c>
      <c r="AG217" s="5">
        <v>0</v>
      </c>
      <c r="AH217" s="5">
        <v>0</v>
      </c>
      <c r="AI217" s="5">
        <v>2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50</v>
      </c>
      <c r="AT217" s="5">
        <v>0</v>
      </c>
      <c r="AU217" s="5">
        <v>0</v>
      </c>
      <c r="AV217" s="5">
        <v>50</v>
      </c>
      <c r="AW217" s="5">
        <v>0</v>
      </c>
      <c r="AX217" s="5">
        <v>0</v>
      </c>
      <c r="AY217" s="41">
        <v>106.37999725341797</v>
      </c>
      <c r="AZ217" s="5">
        <f t="shared" si="42"/>
        <v>102</v>
      </c>
      <c r="BA217" s="41">
        <f t="shared" si="43"/>
        <v>208.37999725341797</v>
      </c>
      <c r="BB217" s="41">
        <f t="shared" si="44"/>
        <v>123.09999847412109</v>
      </c>
      <c r="BC217" s="41">
        <f t="shared" si="45"/>
        <v>30.430178063671253</v>
      </c>
    </row>
    <row r="218" spans="1:55" ht="30">
      <c r="A218" s="5">
        <v>35</v>
      </c>
      <c r="B218" s="17" t="s">
        <v>465</v>
      </c>
      <c r="C218" s="17">
        <v>2003</v>
      </c>
      <c r="D218" s="17">
        <v>2003</v>
      </c>
      <c r="E218" s="17">
        <v>2003</v>
      </c>
      <c r="F218" s="17">
        <v>1</v>
      </c>
      <c r="G218" s="17" t="s">
        <v>50</v>
      </c>
      <c r="H218" s="17" t="s">
        <v>51</v>
      </c>
      <c r="I218" s="17" t="s">
        <v>351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2</v>
      </c>
      <c r="AC218" s="41">
        <v>122.91000366210937</v>
      </c>
      <c r="AD218" s="5">
        <f t="shared" si="40"/>
        <v>2</v>
      </c>
      <c r="AE218" s="41">
        <f t="shared" si="41"/>
        <v>124.91000366210937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41">
        <v>123.41000366210937</v>
      </c>
      <c r="AZ218" s="5">
        <f t="shared" si="42"/>
        <v>0</v>
      </c>
      <c r="BA218" s="41">
        <f t="shared" si="43"/>
        <v>123.41000366210937</v>
      </c>
      <c r="BB218" s="41">
        <f t="shared" si="44"/>
        <v>123.41000366210937</v>
      </c>
      <c r="BC218" s="41">
        <f t="shared" si="45"/>
        <v>30.758642989513422</v>
      </c>
    </row>
    <row r="219" spans="1:55" ht="45">
      <c r="A219" s="5">
        <v>36</v>
      </c>
      <c r="B219" s="17" t="s">
        <v>109</v>
      </c>
      <c r="C219" s="17">
        <v>2000</v>
      </c>
      <c r="D219" s="17">
        <v>2000</v>
      </c>
      <c r="E219" s="17">
        <v>2000</v>
      </c>
      <c r="F219" s="17">
        <v>1</v>
      </c>
      <c r="G219" s="17" t="s">
        <v>105</v>
      </c>
      <c r="H219" s="17" t="s">
        <v>106</v>
      </c>
      <c r="I219" s="17" t="s">
        <v>107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41">
        <v>125.38999938964844</v>
      </c>
      <c r="AD219" s="5">
        <f t="shared" si="40"/>
        <v>0</v>
      </c>
      <c r="AE219" s="41">
        <f t="shared" si="41"/>
        <v>125.38999938964844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2</v>
      </c>
      <c r="AO219" s="5">
        <v>0</v>
      </c>
      <c r="AP219" s="5">
        <v>0</v>
      </c>
      <c r="AQ219" s="5">
        <v>2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2</v>
      </c>
      <c r="AY219" s="41">
        <v>121.47000122070312</v>
      </c>
      <c r="AZ219" s="5">
        <f t="shared" si="42"/>
        <v>6</v>
      </c>
      <c r="BA219" s="41">
        <f t="shared" si="43"/>
        <v>127.47000122070312</v>
      </c>
      <c r="BB219" s="41">
        <f t="shared" si="44"/>
        <v>125.38999938964844</v>
      </c>
      <c r="BC219" s="41">
        <f t="shared" si="45"/>
        <v>32.856540621596004</v>
      </c>
    </row>
    <row r="220" spans="1:55" ht="60">
      <c r="A220" s="5">
        <v>37</v>
      </c>
      <c r="B220" s="17" t="s">
        <v>259</v>
      </c>
      <c r="C220" s="17">
        <v>2002</v>
      </c>
      <c r="D220" s="17">
        <v>2002</v>
      </c>
      <c r="E220" s="17">
        <v>2002</v>
      </c>
      <c r="F220" s="17">
        <v>2</v>
      </c>
      <c r="G220" s="17" t="s">
        <v>105</v>
      </c>
      <c r="H220" s="17" t="s">
        <v>106</v>
      </c>
      <c r="I220" s="17" t="s">
        <v>544</v>
      </c>
      <c r="J220" s="5">
        <v>0</v>
      </c>
      <c r="K220" s="5">
        <v>2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2</v>
      </c>
      <c r="AA220" s="5">
        <v>0</v>
      </c>
      <c r="AB220" s="5">
        <v>2</v>
      </c>
      <c r="AC220" s="41">
        <v>119.47000122070312</v>
      </c>
      <c r="AD220" s="5">
        <f t="shared" si="40"/>
        <v>6</v>
      </c>
      <c r="AE220" s="41">
        <f t="shared" si="41"/>
        <v>125.47000122070312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2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41">
        <v>125.48000335693359</v>
      </c>
      <c r="AZ220" s="5">
        <f t="shared" si="42"/>
        <v>2</v>
      </c>
      <c r="BA220" s="41">
        <f t="shared" si="43"/>
        <v>127.48000335693359</v>
      </c>
      <c r="BB220" s="41">
        <f t="shared" si="44"/>
        <v>125.47000122070312</v>
      </c>
      <c r="BC220" s="41">
        <f t="shared" si="45"/>
        <v>32.941306285277768</v>
      </c>
    </row>
    <row r="221" spans="1:55" ht="45">
      <c r="A221" s="5">
        <v>38</v>
      </c>
      <c r="B221" s="17" t="s">
        <v>70</v>
      </c>
      <c r="C221" s="17">
        <v>2000</v>
      </c>
      <c r="D221" s="17">
        <v>2000</v>
      </c>
      <c r="E221" s="17">
        <v>2000</v>
      </c>
      <c r="F221" s="17">
        <v>1</v>
      </c>
      <c r="G221" s="17" t="s">
        <v>71</v>
      </c>
      <c r="H221" s="17" t="s">
        <v>72</v>
      </c>
      <c r="I221" s="17" t="s">
        <v>73</v>
      </c>
      <c r="J221" s="5">
        <v>0</v>
      </c>
      <c r="K221" s="5">
        <v>2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2</v>
      </c>
      <c r="S221" s="5">
        <v>0</v>
      </c>
      <c r="T221" s="5">
        <v>0</v>
      </c>
      <c r="U221" s="5">
        <v>50</v>
      </c>
      <c r="V221" s="5">
        <v>50</v>
      </c>
      <c r="W221" s="5">
        <v>0</v>
      </c>
      <c r="X221" s="5">
        <v>0</v>
      </c>
      <c r="Y221" s="5">
        <v>0</v>
      </c>
      <c r="Z221" s="5">
        <v>2</v>
      </c>
      <c r="AA221" s="5">
        <v>0</v>
      </c>
      <c r="AB221" s="5">
        <v>0</v>
      </c>
      <c r="AC221" s="41">
        <v>125.75</v>
      </c>
      <c r="AD221" s="5">
        <f t="shared" si="40"/>
        <v>106</v>
      </c>
      <c r="AE221" s="41">
        <f t="shared" si="41"/>
        <v>231.75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2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41">
        <v>124.66000366210937</v>
      </c>
      <c r="AZ221" s="5">
        <f t="shared" si="42"/>
        <v>2</v>
      </c>
      <c r="BA221" s="41">
        <f t="shared" si="43"/>
        <v>126.66000366210937</v>
      </c>
      <c r="BB221" s="41">
        <f t="shared" si="44"/>
        <v>126.66000366210937</v>
      </c>
      <c r="BC221" s="41">
        <f t="shared" si="45"/>
        <v>34.202169260523455</v>
      </c>
    </row>
    <row r="222" spans="1:55" ht="45">
      <c r="A222" s="5">
        <v>39</v>
      </c>
      <c r="B222" s="17" t="s">
        <v>148</v>
      </c>
      <c r="C222" s="17">
        <v>2000</v>
      </c>
      <c r="D222" s="17">
        <v>2000</v>
      </c>
      <c r="E222" s="17">
        <v>2000</v>
      </c>
      <c r="F222" s="17">
        <v>1</v>
      </c>
      <c r="G222" s="17" t="s">
        <v>85</v>
      </c>
      <c r="H222" s="17" t="s">
        <v>90</v>
      </c>
      <c r="I222" s="17" t="s">
        <v>91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2</v>
      </c>
      <c r="X222" s="5">
        <v>0</v>
      </c>
      <c r="Y222" s="5">
        <v>0</v>
      </c>
      <c r="Z222" s="5">
        <v>0</v>
      </c>
      <c r="AA222" s="5">
        <v>0</v>
      </c>
      <c r="AB222" s="5">
        <v>2</v>
      </c>
      <c r="AC222" s="41">
        <v>126.05999755859375</v>
      </c>
      <c r="AD222" s="5">
        <f t="shared" si="40"/>
        <v>4</v>
      </c>
      <c r="AE222" s="41">
        <f t="shared" si="41"/>
        <v>130.05999755859375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2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41">
        <v>124.77999877929687</v>
      </c>
      <c r="AZ222" s="5">
        <f t="shared" si="42"/>
        <v>2</v>
      </c>
      <c r="BA222" s="41">
        <f t="shared" si="43"/>
        <v>126.77999877929687</v>
      </c>
      <c r="BB222" s="41">
        <f t="shared" si="44"/>
        <v>126.77999877929687</v>
      </c>
      <c r="BC222" s="41">
        <f t="shared" si="45"/>
        <v>34.329309672347485</v>
      </c>
    </row>
    <row r="223" spans="1:55" ht="60">
      <c r="A223" s="5">
        <v>40</v>
      </c>
      <c r="B223" s="17" t="s">
        <v>125</v>
      </c>
      <c r="C223" s="17">
        <v>2003</v>
      </c>
      <c r="D223" s="17">
        <v>2003</v>
      </c>
      <c r="E223" s="17">
        <v>2003</v>
      </c>
      <c r="F223" s="17">
        <v>3</v>
      </c>
      <c r="G223" s="17" t="s">
        <v>19</v>
      </c>
      <c r="H223" s="17" t="s">
        <v>20</v>
      </c>
      <c r="I223" s="17" t="s">
        <v>21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2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41">
        <v>125</v>
      </c>
      <c r="AD223" s="5">
        <f t="shared" si="40"/>
        <v>2</v>
      </c>
      <c r="AE223" s="41">
        <f t="shared" si="41"/>
        <v>127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2</v>
      </c>
      <c r="AW223" s="5">
        <v>0</v>
      </c>
      <c r="AX223" s="5">
        <v>2</v>
      </c>
      <c r="AY223" s="41">
        <v>123.69000244140625</v>
      </c>
      <c r="AZ223" s="5">
        <f t="shared" si="42"/>
        <v>4</v>
      </c>
      <c r="BA223" s="41">
        <f t="shared" si="43"/>
        <v>127.69000244140625</v>
      </c>
      <c r="BB223" s="41">
        <f t="shared" si="44"/>
        <v>127</v>
      </c>
      <c r="BC223" s="41">
        <f t="shared" si="45"/>
        <v>34.562411205623022</v>
      </c>
    </row>
    <row r="224" spans="1:55" ht="60">
      <c r="A224" s="5">
        <v>41</v>
      </c>
      <c r="B224" s="17" t="s">
        <v>23</v>
      </c>
      <c r="C224" s="17">
        <v>2002</v>
      </c>
      <c r="D224" s="17">
        <v>2002</v>
      </c>
      <c r="E224" s="17">
        <v>2002</v>
      </c>
      <c r="F224" s="17">
        <v>1</v>
      </c>
      <c r="G224" s="17" t="s">
        <v>25</v>
      </c>
      <c r="H224" s="17" t="s">
        <v>26</v>
      </c>
      <c r="I224" s="17" t="s">
        <v>27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2</v>
      </c>
      <c r="V224" s="5">
        <v>0</v>
      </c>
      <c r="W224" s="5">
        <v>0</v>
      </c>
      <c r="X224" s="5">
        <v>0</v>
      </c>
      <c r="Y224" s="5">
        <v>2</v>
      </c>
      <c r="Z224" s="5">
        <v>2</v>
      </c>
      <c r="AA224" s="5">
        <v>0</v>
      </c>
      <c r="AB224" s="5">
        <v>0</v>
      </c>
      <c r="AC224" s="41">
        <v>129.3699951171875</v>
      </c>
      <c r="AD224" s="5">
        <f t="shared" si="40"/>
        <v>6</v>
      </c>
      <c r="AE224" s="41">
        <f t="shared" si="41"/>
        <v>135.3699951171875</v>
      </c>
      <c r="AF224" s="5">
        <v>0</v>
      </c>
      <c r="AG224" s="5">
        <v>0</v>
      </c>
      <c r="AH224" s="5">
        <v>2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2</v>
      </c>
      <c r="AO224" s="5">
        <v>0</v>
      </c>
      <c r="AP224" s="5">
        <v>0</v>
      </c>
      <c r="AQ224" s="5">
        <v>2</v>
      </c>
      <c r="AR224" s="5">
        <v>2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41">
        <v>119.90000152587891</v>
      </c>
      <c r="AZ224" s="5">
        <f t="shared" si="42"/>
        <v>8</v>
      </c>
      <c r="BA224" s="41">
        <f t="shared" si="43"/>
        <v>127.90000152587891</v>
      </c>
      <c r="BB224" s="41">
        <f t="shared" si="44"/>
        <v>127.90000152587891</v>
      </c>
      <c r="BC224" s="41">
        <f t="shared" si="45"/>
        <v>35.516004712796295</v>
      </c>
    </row>
    <row r="225" spans="1:55" ht="45">
      <c r="A225" s="5">
        <v>42</v>
      </c>
      <c r="B225" s="17" t="s">
        <v>286</v>
      </c>
      <c r="C225" s="17">
        <v>2002</v>
      </c>
      <c r="D225" s="17">
        <v>2002</v>
      </c>
      <c r="E225" s="17">
        <v>2002</v>
      </c>
      <c r="F225" s="17">
        <v>2</v>
      </c>
      <c r="G225" s="17" t="s">
        <v>287</v>
      </c>
      <c r="H225" s="17" t="s">
        <v>556</v>
      </c>
      <c r="I225" s="17" t="s">
        <v>289</v>
      </c>
      <c r="J225" s="5">
        <v>0</v>
      </c>
      <c r="K225" s="5">
        <v>2</v>
      </c>
      <c r="L225" s="5">
        <v>0</v>
      </c>
      <c r="M225" s="5">
        <v>50</v>
      </c>
      <c r="N225" s="5">
        <v>0</v>
      </c>
      <c r="O225" s="5">
        <v>0</v>
      </c>
      <c r="P225" s="5">
        <v>0</v>
      </c>
      <c r="Q225" s="5">
        <v>2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2</v>
      </c>
      <c r="Z225" s="5">
        <v>0</v>
      </c>
      <c r="AA225" s="5">
        <v>0</v>
      </c>
      <c r="AB225" s="5">
        <v>0</v>
      </c>
      <c r="AC225" s="41">
        <v>126.30000305175781</v>
      </c>
      <c r="AD225" s="5">
        <f t="shared" si="40"/>
        <v>56</v>
      </c>
      <c r="AE225" s="41">
        <f t="shared" si="41"/>
        <v>182.30000305175781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2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2</v>
      </c>
      <c r="AW225" s="5">
        <v>0</v>
      </c>
      <c r="AX225" s="5">
        <v>0</v>
      </c>
      <c r="AY225" s="41">
        <v>124.43000030517578</v>
      </c>
      <c r="AZ225" s="5">
        <f t="shared" si="42"/>
        <v>4</v>
      </c>
      <c r="BA225" s="41">
        <f t="shared" si="43"/>
        <v>128.43000030517578</v>
      </c>
      <c r="BB225" s="41">
        <f t="shared" si="44"/>
        <v>128.43000030517578</v>
      </c>
      <c r="BC225" s="41">
        <f t="shared" si="45"/>
        <v>36.077563088215378</v>
      </c>
    </row>
    <row r="226" spans="1:55" ht="45">
      <c r="A226" s="5">
        <v>43</v>
      </c>
      <c r="B226" s="17" t="s">
        <v>429</v>
      </c>
      <c r="C226" s="17">
        <v>2003</v>
      </c>
      <c r="D226" s="17">
        <v>2003</v>
      </c>
      <c r="E226" s="17">
        <v>2003</v>
      </c>
      <c r="F226" s="17">
        <v>3</v>
      </c>
      <c r="G226" s="17" t="s">
        <v>36</v>
      </c>
      <c r="H226" s="17" t="s">
        <v>430</v>
      </c>
      <c r="I226" s="17" t="s">
        <v>112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2</v>
      </c>
      <c r="U226" s="5">
        <v>2</v>
      </c>
      <c r="V226" s="5">
        <v>0</v>
      </c>
      <c r="W226" s="5">
        <v>2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41">
        <v>122.66999816894531</v>
      </c>
      <c r="AD226" s="5">
        <f t="shared" si="40"/>
        <v>6</v>
      </c>
      <c r="AE226" s="41">
        <f t="shared" si="41"/>
        <v>128.66999816894531</v>
      </c>
      <c r="AF226" s="5">
        <v>0</v>
      </c>
      <c r="AG226" s="5">
        <v>0</v>
      </c>
      <c r="AH226" s="5">
        <v>0</v>
      </c>
      <c r="AI226" s="5">
        <v>2</v>
      </c>
      <c r="AJ226" s="5">
        <v>2</v>
      </c>
      <c r="AK226" s="5">
        <v>0</v>
      </c>
      <c r="AL226" s="5">
        <v>0</v>
      </c>
      <c r="AM226" s="5">
        <v>0</v>
      </c>
      <c r="AN226" s="5">
        <v>2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2</v>
      </c>
      <c r="AV226" s="5">
        <v>2</v>
      </c>
      <c r="AW226" s="5">
        <v>0</v>
      </c>
      <c r="AX226" s="5">
        <v>0</v>
      </c>
      <c r="AY226" s="41">
        <v>129.61000061035156</v>
      </c>
      <c r="AZ226" s="5">
        <f t="shared" si="42"/>
        <v>10</v>
      </c>
      <c r="BA226" s="41">
        <f t="shared" si="43"/>
        <v>139.61000061035156</v>
      </c>
      <c r="BB226" s="41">
        <f t="shared" si="44"/>
        <v>128.66999816894531</v>
      </c>
      <c r="BC226" s="41">
        <f t="shared" si="45"/>
        <v>36.331851995562047</v>
      </c>
    </row>
    <row r="227" spans="1:55" ht="45">
      <c r="A227" s="5">
        <v>44</v>
      </c>
      <c r="B227" s="17" t="s">
        <v>336</v>
      </c>
      <c r="C227" s="17">
        <v>2002</v>
      </c>
      <c r="D227" s="17">
        <v>2002</v>
      </c>
      <c r="E227" s="17">
        <v>2002</v>
      </c>
      <c r="F227" s="17">
        <v>2</v>
      </c>
      <c r="G227" s="17" t="s">
        <v>85</v>
      </c>
      <c r="H227" s="17" t="s">
        <v>90</v>
      </c>
      <c r="I227" s="17" t="s">
        <v>337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41">
        <v>131.74000549316406</v>
      </c>
      <c r="AD227" s="5">
        <f t="shared" si="40"/>
        <v>0</v>
      </c>
      <c r="AE227" s="41">
        <f t="shared" si="41"/>
        <v>131.74000549316406</v>
      </c>
      <c r="AF227" s="5">
        <v>0</v>
      </c>
      <c r="AG227" s="5">
        <v>0</v>
      </c>
      <c r="AH227" s="5">
        <v>0</v>
      </c>
      <c r="AI227" s="5">
        <v>2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2</v>
      </c>
      <c r="AW227" s="5">
        <v>0</v>
      </c>
      <c r="AX227" s="5">
        <v>0</v>
      </c>
      <c r="AY227" s="41">
        <v>131.77999877929687</v>
      </c>
      <c r="AZ227" s="5">
        <f t="shared" si="42"/>
        <v>4</v>
      </c>
      <c r="BA227" s="41">
        <f t="shared" si="43"/>
        <v>135.77999877929687</v>
      </c>
      <c r="BB227" s="41">
        <f t="shared" si="44"/>
        <v>131.74000549316406</v>
      </c>
      <c r="BC227" s="41">
        <f t="shared" si="45"/>
        <v>39.584667648836046</v>
      </c>
    </row>
    <row r="228" spans="1:55" ht="75">
      <c r="A228" s="5">
        <v>45</v>
      </c>
      <c r="B228" s="17" t="s">
        <v>185</v>
      </c>
      <c r="C228" s="17">
        <v>2003</v>
      </c>
      <c r="D228" s="17">
        <v>2003</v>
      </c>
      <c r="E228" s="17">
        <v>2003</v>
      </c>
      <c r="F228" s="17">
        <v>3</v>
      </c>
      <c r="G228" s="17" t="s">
        <v>36</v>
      </c>
      <c r="H228" s="17" t="s">
        <v>37</v>
      </c>
      <c r="I228" s="17" t="s">
        <v>112</v>
      </c>
      <c r="J228" s="5">
        <v>0</v>
      </c>
      <c r="K228" s="5">
        <v>2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2</v>
      </c>
      <c r="S228" s="5">
        <v>0</v>
      </c>
      <c r="T228" s="5">
        <v>2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41">
        <v>126.63999938964844</v>
      </c>
      <c r="AD228" s="5">
        <f t="shared" si="40"/>
        <v>6</v>
      </c>
      <c r="AE228" s="41">
        <f t="shared" si="41"/>
        <v>132.63999938964844</v>
      </c>
      <c r="AF228" s="5">
        <v>0</v>
      </c>
      <c r="AG228" s="5">
        <v>0</v>
      </c>
      <c r="AH228" s="5">
        <v>0</v>
      </c>
      <c r="AI228" s="5">
        <v>0</v>
      </c>
      <c r="AJ228" s="5">
        <v>2</v>
      </c>
      <c r="AK228" s="5">
        <v>0</v>
      </c>
      <c r="AL228" s="5">
        <v>2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2</v>
      </c>
      <c r="AY228" s="41">
        <v>127.16000366210937</v>
      </c>
      <c r="AZ228" s="5">
        <f t="shared" si="42"/>
        <v>6</v>
      </c>
      <c r="BA228" s="41">
        <f t="shared" si="43"/>
        <v>133.16000366210937</v>
      </c>
      <c r="BB228" s="41">
        <f t="shared" si="44"/>
        <v>132.63999938964844</v>
      </c>
      <c r="BC228" s="41">
        <f t="shared" si="45"/>
        <v>40.538253072310702</v>
      </c>
    </row>
    <row r="229" spans="1:55" ht="45">
      <c r="A229" s="5">
        <v>46</v>
      </c>
      <c r="B229" s="17" t="s">
        <v>312</v>
      </c>
      <c r="C229" s="17">
        <v>2002</v>
      </c>
      <c r="D229" s="17">
        <v>2002</v>
      </c>
      <c r="E229" s="17">
        <v>2002</v>
      </c>
      <c r="F229" s="17">
        <v>3</v>
      </c>
      <c r="G229" s="17" t="s">
        <v>105</v>
      </c>
      <c r="H229" s="17" t="s">
        <v>313</v>
      </c>
      <c r="I229" s="17" t="s">
        <v>314</v>
      </c>
      <c r="J229" s="5">
        <v>0</v>
      </c>
      <c r="K229" s="5">
        <v>0</v>
      </c>
      <c r="L229" s="5">
        <v>0</v>
      </c>
      <c r="M229" s="5">
        <v>0</v>
      </c>
      <c r="N229" s="5">
        <v>2</v>
      </c>
      <c r="O229" s="5">
        <v>0</v>
      </c>
      <c r="P229" s="5">
        <v>0</v>
      </c>
      <c r="Q229" s="5">
        <v>0</v>
      </c>
      <c r="R229" s="5">
        <v>2</v>
      </c>
      <c r="S229" s="5">
        <v>0</v>
      </c>
      <c r="T229" s="5">
        <v>0</v>
      </c>
      <c r="U229" s="5">
        <v>0</v>
      </c>
      <c r="V229" s="5">
        <v>0</v>
      </c>
      <c r="W229" s="5">
        <v>2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41">
        <v>129.30000305175781</v>
      </c>
      <c r="AD229" s="5">
        <f t="shared" si="40"/>
        <v>6</v>
      </c>
      <c r="AE229" s="41">
        <f t="shared" si="41"/>
        <v>135.30000305175781</v>
      </c>
      <c r="AF229" s="5">
        <v>0</v>
      </c>
      <c r="AG229" s="5">
        <v>0</v>
      </c>
      <c r="AH229" s="5">
        <v>0</v>
      </c>
      <c r="AI229" s="5">
        <v>2</v>
      </c>
      <c r="AJ229" s="5">
        <v>2</v>
      </c>
      <c r="AK229" s="5">
        <v>0</v>
      </c>
      <c r="AL229" s="5">
        <v>0</v>
      </c>
      <c r="AM229" s="5">
        <v>0</v>
      </c>
      <c r="AN229" s="5">
        <v>2</v>
      </c>
      <c r="AO229" s="5">
        <v>0</v>
      </c>
      <c r="AP229" s="5">
        <v>2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2</v>
      </c>
      <c r="AW229" s="5">
        <v>0</v>
      </c>
      <c r="AX229" s="5">
        <v>2</v>
      </c>
      <c r="AY229" s="41">
        <v>126.83000183105469</v>
      </c>
      <c r="AZ229" s="5">
        <f t="shared" si="42"/>
        <v>12</v>
      </c>
      <c r="BA229" s="41">
        <f t="shared" si="43"/>
        <v>138.83000183105469</v>
      </c>
      <c r="BB229" s="41">
        <f t="shared" si="44"/>
        <v>135.30000305175781</v>
      </c>
      <c r="BC229" s="41">
        <f t="shared" si="45"/>
        <v>43.356650761989641</v>
      </c>
    </row>
    <row r="230" spans="1:55" ht="30">
      <c r="A230" s="5">
        <v>47</v>
      </c>
      <c r="B230" s="17" t="s">
        <v>421</v>
      </c>
      <c r="C230" s="17">
        <v>2003</v>
      </c>
      <c r="D230" s="17">
        <v>2003</v>
      </c>
      <c r="E230" s="17">
        <v>2003</v>
      </c>
      <c r="F230" s="17">
        <v>2</v>
      </c>
      <c r="G230" s="17" t="s">
        <v>67</v>
      </c>
      <c r="H230" s="17" t="s">
        <v>68</v>
      </c>
      <c r="I230" s="17" t="s">
        <v>62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2</v>
      </c>
      <c r="S230" s="5">
        <v>0</v>
      </c>
      <c r="T230" s="5">
        <v>0</v>
      </c>
      <c r="U230" s="5">
        <v>2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41">
        <v>133.32000732421875</v>
      </c>
      <c r="AD230" s="5">
        <f t="shared" si="40"/>
        <v>4</v>
      </c>
      <c r="AE230" s="41">
        <f t="shared" si="41"/>
        <v>137.32000732421875</v>
      </c>
      <c r="AF230" s="5">
        <v>0</v>
      </c>
      <c r="AG230" s="5">
        <v>0</v>
      </c>
      <c r="AH230" s="5">
        <v>0</v>
      </c>
      <c r="AI230" s="5">
        <v>2</v>
      </c>
      <c r="AJ230" s="5">
        <v>0</v>
      </c>
      <c r="AK230" s="5">
        <v>0</v>
      </c>
      <c r="AL230" s="5">
        <v>0</v>
      </c>
      <c r="AM230" s="5">
        <v>0</v>
      </c>
      <c r="AN230" s="5">
        <v>2</v>
      </c>
      <c r="AO230" s="5">
        <v>2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2</v>
      </c>
      <c r="AY230" s="41">
        <v>129.25999450683594</v>
      </c>
      <c r="AZ230" s="5">
        <f t="shared" si="42"/>
        <v>8</v>
      </c>
      <c r="BA230" s="41">
        <f t="shared" si="43"/>
        <v>137.25999450683594</v>
      </c>
      <c r="BB230" s="41">
        <f t="shared" si="44"/>
        <v>137.25999450683594</v>
      </c>
      <c r="BC230" s="41">
        <f t="shared" si="45"/>
        <v>45.433352936302477</v>
      </c>
    </row>
    <row r="231" spans="1:55" ht="30">
      <c r="A231" s="5">
        <v>48</v>
      </c>
      <c r="B231" s="17" t="s">
        <v>358</v>
      </c>
      <c r="C231" s="17">
        <v>2002</v>
      </c>
      <c r="D231" s="17">
        <v>2002</v>
      </c>
      <c r="E231" s="17">
        <v>2002</v>
      </c>
      <c r="F231" s="17">
        <v>3</v>
      </c>
      <c r="G231" s="17" t="s">
        <v>50</v>
      </c>
      <c r="H231" s="17" t="s">
        <v>51</v>
      </c>
      <c r="I231" s="17" t="s">
        <v>351</v>
      </c>
      <c r="J231" s="5">
        <v>0</v>
      </c>
      <c r="K231" s="5">
        <v>0</v>
      </c>
      <c r="L231" s="5">
        <v>0</v>
      </c>
      <c r="M231" s="5">
        <v>2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2</v>
      </c>
      <c r="AC231" s="41">
        <v>135.19999694824219</v>
      </c>
      <c r="AD231" s="5">
        <f t="shared" si="40"/>
        <v>4</v>
      </c>
      <c r="AE231" s="41">
        <f t="shared" si="41"/>
        <v>139.19999694824219</v>
      </c>
      <c r="AF231" s="5">
        <v>0</v>
      </c>
      <c r="AG231" s="5">
        <v>2</v>
      </c>
      <c r="AH231" s="5">
        <v>2</v>
      </c>
      <c r="AI231" s="5">
        <v>2</v>
      </c>
      <c r="AJ231" s="5">
        <v>0</v>
      </c>
      <c r="AK231" s="5">
        <v>0</v>
      </c>
      <c r="AL231" s="5">
        <v>0</v>
      </c>
      <c r="AM231" s="5">
        <v>0</v>
      </c>
      <c r="AN231" s="5">
        <v>2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2</v>
      </c>
      <c r="AW231" s="5">
        <v>0</v>
      </c>
      <c r="AX231" s="5">
        <v>2</v>
      </c>
      <c r="AY231" s="41">
        <v>136.50999450683594</v>
      </c>
      <c r="AZ231" s="5">
        <f t="shared" si="42"/>
        <v>12</v>
      </c>
      <c r="BA231" s="41">
        <f t="shared" si="43"/>
        <v>148.50999450683594</v>
      </c>
      <c r="BB231" s="41">
        <f t="shared" si="44"/>
        <v>139.19999694824219</v>
      </c>
      <c r="BC231" s="41">
        <f t="shared" si="45"/>
        <v>47.488875820242797</v>
      </c>
    </row>
    <row r="232" spans="1:55" ht="60">
      <c r="A232" s="5">
        <v>49</v>
      </c>
      <c r="B232" s="17" t="s">
        <v>284</v>
      </c>
      <c r="C232" s="17">
        <v>2003</v>
      </c>
      <c r="D232" s="17">
        <v>2003</v>
      </c>
      <c r="E232" s="17">
        <v>2003</v>
      </c>
      <c r="F232" s="17">
        <v>3</v>
      </c>
      <c r="G232" s="17" t="s">
        <v>25</v>
      </c>
      <c r="H232" s="17" t="s">
        <v>123</v>
      </c>
      <c r="I232" s="17" t="s">
        <v>116</v>
      </c>
      <c r="J232" s="5">
        <v>0</v>
      </c>
      <c r="K232" s="5">
        <v>2</v>
      </c>
      <c r="L232" s="5">
        <v>0</v>
      </c>
      <c r="M232" s="5">
        <v>0</v>
      </c>
      <c r="N232" s="5">
        <v>0</v>
      </c>
      <c r="O232" s="5">
        <v>0</v>
      </c>
      <c r="P232" s="5">
        <v>2</v>
      </c>
      <c r="Q232" s="5">
        <v>0</v>
      </c>
      <c r="R232" s="5">
        <v>2</v>
      </c>
      <c r="S232" s="5">
        <v>0</v>
      </c>
      <c r="T232" s="5">
        <v>0</v>
      </c>
      <c r="U232" s="5">
        <v>2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2</v>
      </c>
      <c r="AC232" s="41">
        <v>144.71000671386719</v>
      </c>
      <c r="AD232" s="5">
        <f t="shared" si="40"/>
        <v>10</v>
      </c>
      <c r="AE232" s="41">
        <f t="shared" si="41"/>
        <v>154.71000671386719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2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41">
        <v>141.46000671386719</v>
      </c>
      <c r="AZ232" s="5">
        <f t="shared" si="42"/>
        <v>2</v>
      </c>
      <c r="BA232" s="41">
        <f t="shared" si="43"/>
        <v>143.46000671386719</v>
      </c>
      <c r="BB232" s="41">
        <f t="shared" si="44"/>
        <v>143.46000671386719</v>
      </c>
      <c r="BC232" s="41">
        <f t="shared" si="45"/>
        <v>52.002554448762481</v>
      </c>
    </row>
    <row r="233" spans="1:55" ht="75">
      <c r="A233" s="5">
        <v>50</v>
      </c>
      <c r="B233" s="17" t="s">
        <v>141</v>
      </c>
      <c r="C233" s="17">
        <v>2002</v>
      </c>
      <c r="D233" s="17">
        <v>2002</v>
      </c>
      <c r="E233" s="17">
        <v>2002</v>
      </c>
      <c r="F233" s="17">
        <v>3</v>
      </c>
      <c r="G233" s="17" t="s">
        <v>36</v>
      </c>
      <c r="H233" s="17" t="s">
        <v>37</v>
      </c>
      <c r="I233" s="17" t="s">
        <v>142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2</v>
      </c>
      <c r="S233" s="5">
        <v>0</v>
      </c>
      <c r="T233" s="5">
        <v>0</v>
      </c>
      <c r="U233" s="5">
        <v>2</v>
      </c>
      <c r="V233" s="5">
        <v>0</v>
      </c>
      <c r="W233" s="5">
        <v>2</v>
      </c>
      <c r="X233" s="5">
        <v>2</v>
      </c>
      <c r="Y233" s="5">
        <v>0</v>
      </c>
      <c r="Z233" s="5">
        <v>2</v>
      </c>
      <c r="AA233" s="5">
        <v>2</v>
      </c>
      <c r="AB233" s="5">
        <v>2</v>
      </c>
      <c r="AC233" s="41">
        <v>131.3800048828125</v>
      </c>
      <c r="AD233" s="5">
        <f t="shared" si="40"/>
        <v>14</v>
      </c>
      <c r="AE233" s="41">
        <f t="shared" si="41"/>
        <v>145.3800048828125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2</v>
      </c>
      <c r="AN233" s="5">
        <v>2</v>
      </c>
      <c r="AO233" s="5">
        <v>0</v>
      </c>
      <c r="AP233" s="5">
        <v>0</v>
      </c>
      <c r="AQ233" s="5">
        <v>2</v>
      </c>
      <c r="AR233" s="5">
        <v>0</v>
      </c>
      <c r="AS233" s="5">
        <v>2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41">
        <v>141.08000183105469</v>
      </c>
      <c r="AZ233" s="5">
        <f t="shared" si="42"/>
        <v>8</v>
      </c>
      <c r="BA233" s="41">
        <f t="shared" si="43"/>
        <v>149.08000183105469</v>
      </c>
      <c r="BB233" s="41">
        <f t="shared" si="44"/>
        <v>145.3800048828125</v>
      </c>
      <c r="BC233" s="41">
        <f t="shared" si="45"/>
        <v>54.036881874933052</v>
      </c>
    </row>
    <row r="234" spans="1:55" ht="30">
      <c r="A234" s="5">
        <v>51</v>
      </c>
      <c r="B234" s="17" t="s">
        <v>454</v>
      </c>
      <c r="C234" s="17">
        <v>2003</v>
      </c>
      <c r="D234" s="17">
        <v>2003</v>
      </c>
      <c r="E234" s="17">
        <v>2003</v>
      </c>
      <c r="F234" s="17">
        <v>2</v>
      </c>
      <c r="G234" s="17" t="s">
        <v>50</v>
      </c>
      <c r="H234" s="17" t="s">
        <v>51</v>
      </c>
      <c r="I234" s="17" t="s">
        <v>351</v>
      </c>
      <c r="J234" s="5">
        <v>0</v>
      </c>
      <c r="K234" s="5">
        <v>0</v>
      </c>
      <c r="L234" s="5">
        <v>0</v>
      </c>
      <c r="M234" s="5">
        <v>50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2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2</v>
      </c>
      <c r="AA234" s="5">
        <v>0</v>
      </c>
      <c r="AB234" s="5">
        <v>2</v>
      </c>
      <c r="AC234" s="41">
        <v>161.39999389648437</v>
      </c>
      <c r="AD234" s="5">
        <f t="shared" si="40"/>
        <v>56</v>
      </c>
      <c r="AE234" s="41">
        <f t="shared" si="41"/>
        <v>217.39999389648437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2</v>
      </c>
      <c r="AQ234" s="5">
        <v>2</v>
      </c>
      <c r="AR234" s="5">
        <v>0</v>
      </c>
      <c r="AS234" s="5">
        <v>0</v>
      </c>
      <c r="AT234" s="5">
        <v>0</v>
      </c>
      <c r="AU234" s="5">
        <v>2</v>
      </c>
      <c r="AV234" s="5">
        <v>2</v>
      </c>
      <c r="AW234" s="5">
        <v>0</v>
      </c>
      <c r="AX234" s="5">
        <v>2</v>
      </c>
      <c r="AY234" s="41">
        <v>146.92999267578125</v>
      </c>
      <c r="AZ234" s="5">
        <f t="shared" si="42"/>
        <v>10</v>
      </c>
      <c r="BA234" s="41">
        <f t="shared" si="43"/>
        <v>156.92999267578125</v>
      </c>
      <c r="BB234" s="41">
        <f t="shared" si="44"/>
        <v>156.92999267578125</v>
      </c>
      <c r="BC234" s="41">
        <f t="shared" si="45"/>
        <v>66.274631534912487</v>
      </c>
    </row>
    <row r="235" spans="1:55">
      <c r="A235" s="5">
        <v>52</v>
      </c>
      <c r="B235" s="17" t="s">
        <v>129</v>
      </c>
      <c r="C235" s="17">
        <v>2001</v>
      </c>
      <c r="D235" s="17">
        <v>2001</v>
      </c>
      <c r="E235" s="17">
        <v>2001</v>
      </c>
      <c r="F235" s="17">
        <v>1</v>
      </c>
      <c r="G235" s="17" t="s">
        <v>130</v>
      </c>
      <c r="H235" s="17" t="s">
        <v>131</v>
      </c>
      <c r="I235" s="17" t="s">
        <v>132</v>
      </c>
      <c r="J235" s="5">
        <v>0</v>
      </c>
      <c r="K235" s="5">
        <v>0</v>
      </c>
      <c r="L235" s="5">
        <v>0</v>
      </c>
      <c r="M235" s="5">
        <v>2</v>
      </c>
      <c r="N235" s="5">
        <v>0</v>
      </c>
      <c r="O235" s="5">
        <v>0</v>
      </c>
      <c r="P235" s="5">
        <v>0</v>
      </c>
      <c r="Q235" s="5">
        <v>0</v>
      </c>
      <c r="R235" s="5">
        <v>2</v>
      </c>
      <c r="S235" s="5">
        <v>0</v>
      </c>
      <c r="T235" s="5">
        <v>0</v>
      </c>
      <c r="U235" s="5">
        <v>2</v>
      </c>
      <c r="V235" s="5">
        <v>0</v>
      </c>
      <c r="W235" s="5">
        <v>0</v>
      </c>
      <c r="X235" s="5">
        <v>0</v>
      </c>
      <c r="Y235" s="5">
        <v>0</v>
      </c>
      <c r="Z235" s="5">
        <v>2</v>
      </c>
      <c r="AA235" s="5">
        <v>0</v>
      </c>
      <c r="AB235" s="5">
        <v>0</v>
      </c>
      <c r="AC235" s="41">
        <v>169.69000244140625</v>
      </c>
      <c r="AD235" s="5">
        <f t="shared" si="40"/>
        <v>8</v>
      </c>
      <c r="AE235" s="41">
        <f t="shared" si="41"/>
        <v>177.69000244140625</v>
      </c>
      <c r="AF235" s="5">
        <v>0</v>
      </c>
      <c r="AG235" s="5">
        <v>0</v>
      </c>
      <c r="AH235" s="5">
        <v>0</v>
      </c>
      <c r="AI235" s="5">
        <v>2</v>
      </c>
      <c r="AJ235" s="5">
        <v>0</v>
      </c>
      <c r="AK235" s="5">
        <v>0</v>
      </c>
      <c r="AL235" s="5">
        <v>2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2</v>
      </c>
      <c r="AS235" s="5">
        <v>2</v>
      </c>
      <c r="AT235" s="5">
        <v>0</v>
      </c>
      <c r="AU235" s="5">
        <v>0</v>
      </c>
      <c r="AV235" s="5">
        <v>0</v>
      </c>
      <c r="AW235" s="5">
        <v>0</v>
      </c>
      <c r="AX235" s="5">
        <v>2</v>
      </c>
      <c r="AY235" s="41">
        <v>151.17999267578125</v>
      </c>
      <c r="AZ235" s="5">
        <f t="shared" si="42"/>
        <v>10</v>
      </c>
      <c r="BA235" s="41">
        <f t="shared" si="43"/>
        <v>161.17999267578125</v>
      </c>
      <c r="BB235" s="41">
        <f t="shared" si="44"/>
        <v>161.17999267578125</v>
      </c>
      <c r="BC235" s="41">
        <f t="shared" si="45"/>
        <v>70.777704350848694</v>
      </c>
    </row>
    <row r="236" spans="1:55" ht="30">
      <c r="A236" s="5">
        <v>53</v>
      </c>
      <c r="B236" s="17" t="s">
        <v>475</v>
      </c>
      <c r="C236" s="17">
        <v>2000</v>
      </c>
      <c r="D236" s="17">
        <v>2000</v>
      </c>
      <c r="E236" s="17">
        <v>2000</v>
      </c>
      <c r="F236" s="17">
        <v>1</v>
      </c>
      <c r="G236" s="17" t="s">
        <v>297</v>
      </c>
      <c r="H236" s="17" t="s">
        <v>298</v>
      </c>
      <c r="I236" s="17" t="s">
        <v>299</v>
      </c>
      <c r="J236" s="5">
        <v>0</v>
      </c>
      <c r="K236" s="5">
        <v>0</v>
      </c>
      <c r="L236" s="5">
        <v>0</v>
      </c>
      <c r="M236" s="5">
        <v>2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2</v>
      </c>
      <c r="U236" s="5">
        <v>2</v>
      </c>
      <c r="V236" s="5">
        <v>0</v>
      </c>
      <c r="W236" s="5">
        <v>50</v>
      </c>
      <c r="X236" s="5">
        <v>50</v>
      </c>
      <c r="Y236" s="5">
        <v>0</v>
      </c>
      <c r="Z236" s="5">
        <v>50</v>
      </c>
      <c r="AA236" s="5">
        <v>50</v>
      </c>
      <c r="AB236" s="5">
        <v>2</v>
      </c>
      <c r="AC236" s="41">
        <v>124.18000030517578</v>
      </c>
      <c r="AD236" s="5">
        <f t="shared" si="40"/>
        <v>208</v>
      </c>
      <c r="AE236" s="41">
        <f t="shared" si="41"/>
        <v>332.18000030517578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50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2</v>
      </c>
      <c r="AY236" s="41">
        <v>112.26000213623047</v>
      </c>
      <c r="AZ236" s="5">
        <f t="shared" si="42"/>
        <v>52</v>
      </c>
      <c r="BA236" s="41">
        <f t="shared" si="43"/>
        <v>164.26000213623047</v>
      </c>
      <c r="BB236" s="41">
        <f t="shared" si="44"/>
        <v>164.26000213623047</v>
      </c>
      <c r="BC236" s="41">
        <f t="shared" si="45"/>
        <v>74.041117733007553</v>
      </c>
    </row>
    <row r="237" spans="1:55" ht="60">
      <c r="A237" s="5">
        <v>54</v>
      </c>
      <c r="B237" s="17" t="s">
        <v>245</v>
      </c>
      <c r="C237" s="17">
        <v>2003</v>
      </c>
      <c r="D237" s="17">
        <v>2003</v>
      </c>
      <c r="E237" s="17">
        <v>2003</v>
      </c>
      <c r="F237" s="17">
        <v>3</v>
      </c>
      <c r="G237" s="17" t="s">
        <v>105</v>
      </c>
      <c r="H237" s="17" t="s">
        <v>106</v>
      </c>
      <c r="I237" s="17" t="s">
        <v>544</v>
      </c>
      <c r="J237" s="5">
        <v>0</v>
      </c>
      <c r="K237" s="5">
        <v>0</v>
      </c>
      <c r="L237" s="5">
        <v>0</v>
      </c>
      <c r="M237" s="5">
        <v>2</v>
      </c>
      <c r="N237" s="5">
        <v>50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2</v>
      </c>
      <c r="V237" s="5">
        <v>0</v>
      </c>
      <c r="W237" s="5">
        <v>0</v>
      </c>
      <c r="X237" s="5">
        <v>2</v>
      </c>
      <c r="Y237" s="5">
        <v>0</v>
      </c>
      <c r="Z237" s="5">
        <v>0</v>
      </c>
      <c r="AA237" s="5">
        <v>0</v>
      </c>
      <c r="AB237" s="5">
        <v>0</v>
      </c>
      <c r="AC237" s="41">
        <v>155.75999450683594</v>
      </c>
      <c r="AD237" s="5">
        <f t="shared" si="40"/>
        <v>56</v>
      </c>
      <c r="AE237" s="41">
        <f t="shared" si="41"/>
        <v>211.75999450683594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2</v>
      </c>
      <c r="AP237" s="5">
        <v>2</v>
      </c>
      <c r="AQ237" s="5">
        <v>2</v>
      </c>
      <c r="AR237" s="5">
        <v>2</v>
      </c>
      <c r="AS237" s="5">
        <v>0</v>
      </c>
      <c r="AT237" s="5">
        <v>0</v>
      </c>
      <c r="AU237" s="5">
        <v>2</v>
      </c>
      <c r="AV237" s="5">
        <v>0</v>
      </c>
      <c r="AW237" s="5">
        <v>0</v>
      </c>
      <c r="AX237" s="5">
        <v>0</v>
      </c>
      <c r="AY237" s="41">
        <v>163.99000549316406</v>
      </c>
      <c r="AZ237" s="5">
        <f t="shared" si="42"/>
        <v>10</v>
      </c>
      <c r="BA237" s="41">
        <f t="shared" si="43"/>
        <v>173.99000549316406</v>
      </c>
      <c r="BB237" s="41">
        <f t="shared" si="44"/>
        <v>173.99000549316406</v>
      </c>
      <c r="BC237" s="41">
        <f t="shared" si="45"/>
        <v>84.350509171966536</v>
      </c>
    </row>
    <row r="238" spans="1:55" ht="60">
      <c r="A238" s="5">
        <v>55</v>
      </c>
      <c r="B238" s="17" t="s">
        <v>479</v>
      </c>
      <c r="C238" s="17">
        <v>2001</v>
      </c>
      <c r="D238" s="17">
        <v>2001</v>
      </c>
      <c r="E238" s="17">
        <v>2001</v>
      </c>
      <c r="F238" s="17">
        <v>2</v>
      </c>
      <c r="G238" s="17" t="s">
        <v>19</v>
      </c>
      <c r="H238" s="17" t="s">
        <v>200</v>
      </c>
      <c r="I238" s="17" t="s">
        <v>480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2</v>
      </c>
      <c r="R238" s="5">
        <v>0</v>
      </c>
      <c r="S238" s="5">
        <v>0</v>
      </c>
      <c r="T238" s="5">
        <v>50</v>
      </c>
      <c r="U238" s="5">
        <v>2</v>
      </c>
      <c r="V238" s="5">
        <v>0</v>
      </c>
      <c r="W238" s="5">
        <v>0</v>
      </c>
      <c r="X238" s="5">
        <v>0</v>
      </c>
      <c r="Y238" s="5">
        <v>2</v>
      </c>
      <c r="Z238" s="5">
        <v>0</v>
      </c>
      <c r="AA238" s="5">
        <v>0</v>
      </c>
      <c r="AB238" s="5">
        <v>0</v>
      </c>
      <c r="AC238" s="41">
        <v>138.58999633789062</v>
      </c>
      <c r="AD238" s="5">
        <f t="shared" si="40"/>
        <v>56</v>
      </c>
      <c r="AE238" s="41">
        <f t="shared" si="41"/>
        <v>194.58999633789062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50</v>
      </c>
      <c r="AS238" s="5">
        <v>0</v>
      </c>
      <c r="AT238" s="5">
        <v>2</v>
      </c>
      <c r="AU238" s="5">
        <v>2</v>
      </c>
      <c r="AV238" s="5">
        <v>0</v>
      </c>
      <c r="AW238" s="5">
        <v>0</v>
      </c>
      <c r="AX238" s="5">
        <v>0</v>
      </c>
      <c r="AY238" s="41">
        <v>156.97999572753906</v>
      </c>
      <c r="AZ238" s="5">
        <f t="shared" si="42"/>
        <v>54</v>
      </c>
      <c r="BA238" s="41">
        <f t="shared" si="43"/>
        <v>210.97999572753906</v>
      </c>
      <c r="BB238" s="41">
        <f t="shared" si="44"/>
        <v>194.58999633789062</v>
      </c>
      <c r="BC238" s="41">
        <f t="shared" si="45"/>
        <v>106.17715829700722</v>
      </c>
    </row>
    <row r="239" spans="1:55" ht="60">
      <c r="A239" s="5">
        <v>56</v>
      </c>
      <c r="B239" s="17" t="s">
        <v>450</v>
      </c>
      <c r="C239" s="17">
        <v>2004</v>
      </c>
      <c r="D239" s="17">
        <v>2004</v>
      </c>
      <c r="E239" s="17">
        <v>2004</v>
      </c>
      <c r="F239" s="17" t="s">
        <v>84</v>
      </c>
      <c r="G239" s="17" t="s">
        <v>105</v>
      </c>
      <c r="H239" s="17" t="s">
        <v>106</v>
      </c>
      <c r="I239" s="17" t="s">
        <v>544</v>
      </c>
      <c r="J239" s="5">
        <v>0</v>
      </c>
      <c r="K239" s="5">
        <v>0</v>
      </c>
      <c r="L239" s="5">
        <v>0</v>
      </c>
      <c r="M239" s="5">
        <v>0</v>
      </c>
      <c r="N239" s="5">
        <v>2</v>
      </c>
      <c r="O239" s="5">
        <v>0</v>
      </c>
      <c r="P239" s="5">
        <v>0</v>
      </c>
      <c r="Q239" s="5">
        <v>0</v>
      </c>
      <c r="R239" s="5">
        <v>2</v>
      </c>
      <c r="S239" s="5">
        <v>0</v>
      </c>
      <c r="T239" s="5">
        <v>2</v>
      </c>
      <c r="U239" s="5">
        <v>0</v>
      </c>
      <c r="V239" s="5">
        <v>0</v>
      </c>
      <c r="W239" s="5">
        <v>2</v>
      </c>
      <c r="X239" s="5">
        <v>0</v>
      </c>
      <c r="Y239" s="5">
        <v>0</v>
      </c>
      <c r="Z239" s="5">
        <v>0</v>
      </c>
      <c r="AA239" s="5">
        <v>0</v>
      </c>
      <c r="AB239" s="5">
        <v>2</v>
      </c>
      <c r="AC239" s="41">
        <v>192.57000732421875</v>
      </c>
      <c r="AD239" s="5">
        <f t="shared" si="40"/>
        <v>10</v>
      </c>
      <c r="AE239" s="41">
        <f t="shared" si="41"/>
        <v>202.57000732421875</v>
      </c>
      <c r="AF239" s="5">
        <v>0</v>
      </c>
      <c r="AG239" s="5">
        <v>0</v>
      </c>
      <c r="AH239" s="5">
        <v>0</v>
      </c>
      <c r="AI239" s="5">
        <v>0</v>
      </c>
      <c r="AJ239" s="5">
        <v>2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2</v>
      </c>
      <c r="AQ239" s="5">
        <v>0</v>
      </c>
      <c r="AR239" s="5">
        <v>50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41">
        <v>211.19000244140625</v>
      </c>
      <c r="AZ239" s="5">
        <f t="shared" si="42"/>
        <v>54</v>
      </c>
      <c r="BA239" s="41">
        <f t="shared" si="43"/>
        <v>265.19000244140625</v>
      </c>
      <c r="BB239" s="41">
        <f t="shared" si="44"/>
        <v>202.57000732421875</v>
      </c>
      <c r="BC239" s="41">
        <f t="shared" si="45"/>
        <v>114.63235136604402</v>
      </c>
    </row>
    <row r="240" spans="1:55" ht="45">
      <c r="A240" s="5">
        <v>57</v>
      </c>
      <c r="B240" s="17" t="s">
        <v>83</v>
      </c>
      <c r="C240" s="17">
        <v>2000</v>
      </c>
      <c r="D240" s="17">
        <v>2000</v>
      </c>
      <c r="E240" s="17">
        <v>2000</v>
      </c>
      <c r="F240" s="17" t="s">
        <v>84</v>
      </c>
      <c r="G240" s="17" t="s">
        <v>85</v>
      </c>
      <c r="H240" s="17" t="s">
        <v>86</v>
      </c>
      <c r="I240" s="17" t="s">
        <v>87</v>
      </c>
      <c r="J240" s="5">
        <v>0</v>
      </c>
      <c r="K240" s="5">
        <v>2</v>
      </c>
      <c r="L240" s="5">
        <v>50</v>
      </c>
      <c r="M240" s="5">
        <v>50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2</v>
      </c>
      <c r="V240" s="5">
        <v>50</v>
      </c>
      <c r="W240" s="5">
        <v>2</v>
      </c>
      <c r="X240" s="5">
        <v>0</v>
      </c>
      <c r="Y240" s="5">
        <v>0</v>
      </c>
      <c r="Z240" s="5">
        <v>0</v>
      </c>
      <c r="AA240" s="5">
        <v>0</v>
      </c>
      <c r="AB240" s="5">
        <v>2</v>
      </c>
      <c r="AC240" s="41">
        <v>198.66000366210937</v>
      </c>
      <c r="AD240" s="5">
        <f t="shared" si="40"/>
        <v>158</v>
      </c>
      <c r="AE240" s="41">
        <f t="shared" si="41"/>
        <v>356.66000366210937</v>
      </c>
      <c r="AF240" s="5">
        <v>0</v>
      </c>
      <c r="AG240" s="5">
        <v>0</v>
      </c>
      <c r="AH240" s="5">
        <v>0</v>
      </c>
      <c r="AI240" s="5">
        <v>50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2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2</v>
      </c>
      <c r="AY240" s="41">
        <v>185.33000183105469</v>
      </c>
      <c r="AZ240" s="5">
        <f t="shared" si="42"/>
        <v>54</v>
      </c>
      <c r="BA240" s="41">
        <f t="shared" si="43"/>
        <v>239.33000183105469</v>
      </c>
      <c r="BB240" s="41">
        <f t="shared" si="44"/>
        <v>239.33000183105469</v>
      </c>
      <c r="BC240" s="41">
        <f t="shared" si="45"/>
        <v>153.58127653726686</v>
      </c>
    </row>
    <row r="241" spans="1:55">
      <c r="A241" s="5">
        <v>58</v>
      </c>
      <c r="B241" s="17" t="s">
        <v>456</v>
      </c>
      <c r="C241" s="17">
        <v>2001</v>
      </c>
      <c r="D241" s="17">
        <v>2001</v>
      </c>
      <c r="E241" s="17">
        <v>2001</v>
      </c>
      <c r="F241" s="17" t="s">
        <v>84</v>
      </c>
      <c r="G241" s="17" t="s">
        <v>100</v>
      </c>
      <c r="H241" s="17" t="s">
        <v>457</v>
      </c>
      <c r="I241" s="17" t="s">
        <v>102</v>
      </c>
      <c r="J241" s="5">
        <v>0</v>
      </c>
      <c r="K241" s="5">
        <v>2</v>
      </c>
      <c r="L241" s="5">
        <v>0</v>
      </c>
      <c r="M241" s="5">
        <v>50</v>
      </c>
      <c r="N241" s="5">
        <v>0</v>
      </c>
      <c r="O241" s="5">
        <v>0</v>
      </c>
      <c r="P241" s="5">
        <v>0</v>
      </c>
      <c r="Q241" s="5">
        <v>0</v>
      </c>
      <c r="R241" s="5">
        <v>2</v>
      </c>
      <c r="S241" s="5">
        <v>0</v>
      </c>
      <c r="T241" s="5">
        <v>2</v>
      </c>
      <c r="U241" s="5">
        <v>2</v>
      </c>
      <c r="V241" s="5">
        <v>0</v>
      </c>
      <c r="W241" s="5">
        <v>2</v>
      </c>
      <c r="X241" s="5">
        <v>0</v>
      </c>
      <c r="Y241" s="5">
        <v>0</v>
      </c>
      <c r="Z241" s="5">
        <v>0</v>
      </c>
      <c r="AA241" s="5">
        <v>0</v>
      </c>
      <c r="AB241" s="5">
        <v>2</v>
      </c>
      <c r="AC241" s="41">
        <v>223.92999267578125</v>
      </c>
      <c r="AD241" s="5">
        <f t="shared" si="40"/>
        <v>62</v>
      </c>
      <c r="AE241" s="41">
        <f t="shared" si="41"/>
        <v>285.92999267578125</v>
      </c>
      <c r="AF241" s="5">
        <v>0</v>
      </c>
      <c r="AG241" s="5">
        <v>0</v>
      </c>
      <c r="AH241" s="5">
        <v>0</v>
      </c>
      <c r="AI241" s="5">
        <v>2</v>
      </c>
      <c r="AJ241" s="5">
        <v>0</v>
      </c>
      <c r="AK241" s="5">
        <v>0</v>
      </c>
      <c r="AL241" s="5">
        <v>2</v>
      </c>
      <c r="AM241" s="5">
        <v>2</v>
      </c>
      <c r="AN241" s="5">
        <v>2</v>
      </c>
      <c r="AO241" s="5">
        <v>0</v>
      </c>
      <c r="AP241" s="5">
        <v>2</v>
      </c>
      <c r="AQ241" s="5">
        <v>0</v>
      </c>
      <c r="AR241" s="5">
        <v>0</v>
      </c>
      <c r="AS241" s="5">
        <v>50</v>
      </c>
      <c r="AT241" s="5">
        <v>50</v>
      </c>
      <c r="AU241" s="5">
        <v>50</v>
      </c>
      <c r="AV241" s="5">
        <v>0</v>
      </c>
      <c r="AW241" s="5">
        <v>0</v>
      </c>
      <c r="AX241" s="5">
        <v>0</v>
      </c>
      <c r="AY241" s="41">
        <v>221.52999877929687</v>
      </c>
      <c r="AZ241" s="5">
        <f t="shared" si="42"/>
        <v>160</v>
      </c>
      <c r="BA241" s="41">
        <f t="shared" si="43"/>
        <v>381.52999877929687</v>
      </c>
      <c r="BB241" s="41">
        <f t="shared" si="44"/>
        <v>285.92999267578125</v>
      </c>
      <c r="BC241" s="41">
        <f t="shared" si="45"/>
        <v>202.95613583038784</v>
      </c>
    </row>
    <row r="242" spans="1:55">
      <c r="A242" s="5">
        <v>59</v>
      </c>
      <c r="B242" s="17" t="s">
        <v>419</v>
      </c>
      <c r="C242" s="17">
        <v>2002</v>
      </c>
      <c r="D242" s="17">
        <v>2002</v>
      </c>
      <c r="E242" s="17">
        <v>2002</v>
      </c>
      <c r="F242" s="17" t="s">
        <v>84</v>
      </c>
      <c r="G242" s="17" t="s">
        <v>100</v>
      </c>
      <c r="H242" s="17" t="s">
        <v>101</v>
      </c>
      <c r="I242" s="17" t="s">
        <v>102</v>
      </c>
      <c r="J242" s="5">
        <v>0</v>
      </c>
      <c r="K242" s="5">
        <v>0</v>
      </c>
      <c r="L242" s="5">
        <v>0</v>
      </c>
      <c r="M242" s="5">
        <v>50</v>
      </c>
      <c r="N242" s="5">
        <v>0</v>
      </c>
      <c r="O242" s="5">
        <v>0</v>
      </c>
      <c r="P242" s="5">
        <v>50</v>
      </c>
      <c r="Q242" s="5">
        <v>0</v>
      </c>
      <c r="R242" s="5">
        <v>2</v>
      </c>
      <c r="S242" s="5">
        <v>2</v>
      </c>
      <c r="T242" s="5">
        <v>0</v>
      </c>
      <c r="U242" s="5">
        <v>0</v>
      </c>
      <c r="V242" s="5">
        <v>50</v>
      </c>
      <c r="W242" s="5">
        <v>0</v>
      </c>
      <c r="X242" s="5">
        <v>2</v>
      </c>
      <c r="Y242" s="5">
        <v>50</v>
      </c>
      <c r="Z242" s="5">
        <v>2</v>
      </c>
      <c r="AA242" s="5">
        <v>2</v>
      </c>
      <c r="AB242" s="5">
        <v>2</v>
      </c>
      <c r="AC242" s="41">
        <v>181.50999450683594</v>
      </c>
      <c r="AD242" s="5">
        <f t="shared" si="40"/>
        <v>212</v>
      </c>
      <c r="AE242" s="41">
        <f t="shared" si="41"/>
        <v>393.50999450683594</v>
      </c>
      <c r="AF242" s="5">
        <v>0</v>
      </c>
      <c r="AG242" s="5">
        <v>2</v>
      </c>
      <c r="AH242" s="5">
        <v>50</v>
      </c>
      <c r="AI242" s="5">
        <v>0</v>
      </c>
      <c r="AJ242" s="5">
        <v>0</v>
      </c>
      <c r="AK242" s="5">
        <v>0</v>
      </c>
      <c r="AL242" s="5">
        <v>2</v>
      </c>
      <c r="AM242" s="5">
        <v>0</v>
      </c>
      <c r="AN242" s="5">
        <v>2</v>
      </c>
      <c r="AO242" s="5">
        <v>0</v>
      </c>
      <c r="AP242" s="5">
        <v>0</v>
      </c>
      <c r="AQ242" s="5">
        <v>0</v>
      </c>
      <c r="AR242" s="5">
        <v>50</v>
      </c>
      <c r="AS242" s="5">
        <v>0</v>
      </c>
      <c r="AT242" s="5">
        <v>2</v>
      </c>
      <c r="AU242" s="5">
        <v>2</v>
      </c>
      <c r="AV242" s="5">
        <v>2</v>
      </c>
      <c r="AW242" s="5">
        <v>2</v>
      </c>
      <c r="AX242" s="5">
        <v>0</v>
      </c>
      <c r="AY242" s="41">
        <v>176.02999877929687</v>
      </c>
      <c r="AZ242" s="5">
        <f t="shared" si="42"/>
        <v>114</v>
      </c>
      <c r="BA242" s="41">
        <f t="shared" si="43"/>
        <v>290.02999877929687</v>
      </c>
      <c r="BB242" s="41">
        <f t="shared" si="44"/>
        <v>290.02999877929687</v>
      </c>
      <c r="BC242" s="41">
        <f t="shared" si="45"/>
        <v>207.30028313154403</v>
      </c>
    </row>
    <row r="243" spans="1:55" ht="90">
      <c r="A243" s="5"/>
      <c r="B243" s="17" t="s">
        <v>328</v>
      </c>
      <c r="C243" s="17">
        <v>2002</v>
      </c>
      <c r="D243" s="17">
        <v>2002</v>
      </c>
      <c r="E243" s="17">
        <v>2002</v>
      </c>
      <c r="F243" s="17">
        <v>3</v>
      </c>
      <c r="G243" s="17" t="s">
        <v>19</v>
      </c>
      <c r="H243" s="17" t="s">
        <v>151</v>
      </c>
      <c r="I243" s="17" t="s">
        <v>152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2</v>
      </c>
      <c r="U243" s="5">
        <v>2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41"/>
      <c r="AD243" s="5">
        <f t="shared" si="40"/>
        <v>4</v>
      </c>
      <c r="AE243" s="41" t="s">
        <v>882</v>
      </c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41"/>
      <c r="AZ243" s="5">
        <f t="shared" si="42"/>
        <v>0</v>
      </c>
      <c r="BA243" s="41" t="s">
        <v>884</v>
      </c>
      <c r="BB243" s="41"/>
      <c r="BC243" s="41" t="str">
        <f t="shared" si="45"/>
        <v/>
      </c>
    </row>
    <row r="245" spans="1:55" ht="18.75">
      <c r="A245" s="21" t="s">
        <v>885</v>
      </c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55">
      <c r="A246" s="28" t="s">
        <v>818</v>
      </c>
      <c r="B246" s="28" t="s">
        <v>1</v>
      </c>
      <c r="C246" s="28" t="s">
        <v>2</v>
      </c>
      <c r="D246" s="28" t="s">
        <v>493</v>
      </c>
      <c r="E246" s="28" t="s">
        <v>494</v>
      </c>
      <c r="F246" s="28" t="s">
        <v>3</v>
      </c>
      <c r="G246" s="28" t="s">
        <v>4</v>
      </c>
      <c r="H246" s="28" t="s">
        <v>5</v>
      </c>
      <c r="I246" s="28" t="s">
        <v>6</v>
      </c>
      <c r="J246" s="30" t="s">
        <v>820</v>
      </c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2"/>
      <c r="AF246" s="30" t="s">
        <v>824</v>
      </c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2"/>
      <c r="BB246" s="28" t="s">
        <v>825</v>
      </c>
      <c r="BC246" s="28" t="s">
        <v>826</v>
      </c>
    </row>
    <row r="247" spans="1:55">
      <c r="A247" s="29"/>
      <c r="B247" s="29"/>
      <c r="C247" s="29"/>
      <c r="D247" s="29"/>
      <c r="E247" s="29"/>
      <c r="F247" s="29"/>
      <c r="G247" s="29"/>
      <c r="H247" s="29"/>
      <c r="I247" s="29"/>
      <c r="J247" s="33">
        <v>1</v>
      </c>
      <c r="K247" s="33">
        <v>2</v>
      </c>
      <c r="L247" s="33">
        <v>3</v>
      </c>
      <c r="M247" s="33">
        <v>4</v>
      </c>
      <c r="N247" s="33">
        <v>5</v>
      </c>
      <c r="O247" s="33">
        <v>6</v>
      </c>
      <c r="P247" s="33">
        <v>7</v>
      </c>
      <c r="Q247" s="33">
        <v>8</v>
      </c>
      <c r="R247" s="33">
        <v>9</v>
      </c>
      <c r="S247" s="33">
        <v>10</v>
      </c>
      <c r="T247" s="33">
        <v>11</v>
      </c>
      <c r="U247" s="33">
        <v>12</v>
      </c>
      <c r="V247" s="33">
        <v>13</v>
      </c>
      <c r="W247" s="33">
        <v>14</v>
      </c>
      <c r="X247" s="33">
        <v>15</v>
      </c>
      <c r="Y247" s="33">
        <v>16</v>
      </c>
      <c r="Z247" s="33">
        <v>17</v>
      </c>
      <c r="AA247" s="33">
        <v>18</v>
      </c>
      <c r="AB247" s="33">
        <v>19</v>
      </c>
      <c r="AC247" s="33" t="s">
        <v>821</v>
      </c>
      <c r="AD247" s="33" t="s">
        <v>822</v>
      </c>
      <c r="AE247" s="33" t="s">
        <v>823</v>
      </c>
      <c r="AF247" s="33">
        <v>1</v>
      </c>
      <c r="AG247" s="33">
        <v>2</v>
      </c>
      <c r="AH247" s="33">
        <v>3</v>
      </c>
      <c r="AI247" s="33">
        <v>4</v>
      </c>
      <c r="AJ247" s="33">
        <v>5</v>
      </c>
      <c r="AK247" s="33">
        <v>6</v>
      </c>
      <c r="AL247" s="33">
        <v>7</v>
      </c>
      <c r="AM247" s="33">
        <v>8</v>
      </c>
      <c r="AN247" s="33">
        <v>9</v>
      </c>
      <c r="AO247" s="33">
        <v>10</v>
      </c>
      <c r="AP247" s="33">
        <v>11</v>
      </c>
      <c r="AQ247" s="33">
        <v>12</v>
      </c>
      <c r="AR247" s="33">
        <v>13</v>
      </c>
      <c r="AS247" s="33">
        <v>14</v>
      </c>
      <c r="AT247" s="33">
        <v>15</v>
      </c>
      <c r="AU247" s="33">
        <v>16</v>
      </c>
      <c r="AV247" s="33">
        <v>17</v>
      </c>
      <c r="AW247" s="33">
        <v>18</v>
      </c>
      <c r="AX247" s="33">
        <v>19</v>
      </c>
      <c r="AY247" s="33" t="s">
        <v>821</v>
      </c>
      <c r="AZ247" s="33" t="s">
        <v>822</v>
      </c>
      <c r="BA247" s="33" t="s">
        <v>823</v>
      </c>
      <c r="BB247" s="29"/>
      <c r="BC247" s="29"/>
    </row>
    <row r="248" spans="1:55" ht="90">
      <c r="A248" s="38">
        <v>1</v>
      </c>
      <c r="B248" s="39" t="s">
        <v>414</v>
      </c>
      <c r="C248" s="39">
        <v>2001</v>
      </c>
      <c r="D248" s="39">
        <v>2001</v>
      </c>
      <c r="E248" s="39">
        <v>2001</v>
      </c>
      <c r="F248" s="39" t="s">
        <v>18</v>
      </c>
      <c r="G248" s="39" t="s">
        <v>415</v>
      </c>
      <c r="H248" s="39" t="s">
        <v>416</v>
      </c>
      <c r="I248" s="39" t="s">
        <v>417</v>
      </c>
      <c r="J248" s="38">
        <v>0</v>
      </c>
      <c r="K248" s="38">
        <v>0</v>
      </c>
      <c r="L248" s="38">
        <v>0</v>
      </c>
      <c r="M248" s="38">
        <v>0</v>
      </c>
      <c r="N248" s="38">
        <v>0</v>
      </c>
      <c r="O248" s="38">
        <v>0</v>
      </c>
      <c r="P248" s="38">
        <v>2</v>
      </c>
      <c r="Q248" s="38">
        <v>0</v>
      </c>
      <c r="R248" s="38">
        <v>0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8">
        <v>0</v>
      </c>
      <c r="AA248" s="38">
        <v>0</v>
      </c>
      <c r="AB248" s="38">
        <v>0</v>
      </c>
      <c r="AC248" s="40">
        <v>101.81999969482422</v>
      </c>
      <c r="AD248" s="38">
        <f t="shared" ref="AD248:AD263" si="46">SUM(J248:AB248)</f>
        <v>2</v>
      </c>
      <c r="AE248" s="40">
        <f t="shared" ref="AE248:AE263" si="47">AC248+AD248</f>
        <v>103.81999969482422</v>
      </c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40"/>
      <c r="AZ248" s="38">
        <f t="shared" ref="AZ248:AZ263" si="48">SUM(AF248:AX248)</f>
        <v>0</v>
      </c>
      <c r="BA248" s="40" t="s">
        <v>827</v>
      </c>
      <c r="BB248" s="40">
        <f t="shared" ref="BB248:BB263" si="49">MIN(BA248,AE248)</f>
        <v>103.81999969482422</v>
      </c>
      <c r="BC248" s="40">
        <f t="shared" ref="BC248:BC263" si="50">IF( AND(ISNUMBER(BB$248),ISNUMBER(BB248)),(BB248-BB$248)/BB$248*100,"")</f>
        <v>0</v>
      </c>
    </row>
    <row r="249" spans="1:55" ht="30">
      <c r="A249" s="5">
        <v>2</v>
      </c>
      <c r="B249" s="17" t="s">
        <v>170</v>
      </c>
      <c r="C249" s="17">
        <v>2001</v>
      </c>
      <c r="D249" s="17">
        <v>2001</v>
      </c>
      <c r="E249" s="17">
        <v>2001</v>
      </c>
      <c r="F249" s="17">
        <v>1</v>
      </c>
      <c r="G249" s="17" t="s">
        <v>67</v>
      </c>
      <c r="H249" s="17" t="s">
        <v>171</v>
      </c>
      <c r="I249" s="17" t="s">
        <v>172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2</v>
      </c>
      <c r="Z249" s="5">
        <v>0</v>
      </c>
      <c r="AA249" s="5">
        <v>0</v>
      </c>
      <c r="AB249" s="5">
        <v>0</v>
      </c>
      <c r="AC249" s="41">
        <v>113.22000122070312</v>
      </c>
      <c r="AD249" s="5">
        <f t="shared" si="46"/>
        <v>2</v>
      </c>
      <c r="AE249" s="41">
        <f t="shared" si="47"/>
        <v>115.22000122070312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2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41">
        <v>110.72000122070312</v>
      </c>
      <c r="AZ249" s="5">
        <f t="shared" si="48"/>
        <v>2</v>
      </c>
      <c r="BA249" s="41">
        <f t="shared" ref="BA248:BA263" si="51">AY249+AZ249</f>
        <v>112.72000122070312</v>
      </c>
      <c r="BB249" s="41">
        <f t="shared" si="49"/>
        <v>112.72000122070312</v>
      </c>
      <c r="BC249" s="41">
        <f t="shared" si="50"/>
        <v>8.5725308727029415</v>
      </c>
    </row>
    <row r="250" spans="1:55" ht="30">
      <c r="A250" s="5">
        <v>3</v>
      </c>
      <c r="B250" s="17" t="s">
        <v>324</v>
      </c>
      <c r="C250" s="17">
        <v>2003</v>
      </c>
      <c r="D250" s="17">
        <v>2003</v>
      </c>
      <c r="E250" s="17">
        <v>2003</v>
      </c>
      <c r="F250" s="17" t="s">
        <v>18</v>
      </c>
      <c r="G250" s="17" t="s">
        <v>50</v>
      </c>
      <c r="H250" s="17" t="s">
        <v>51</v>
      </c>
      <c r="I250" s="17" t="s">
        <v>81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41">
        <v>118.41999816894531</v>
      </c>
      <c r="AD250" s="5">
        <f t="shared" si="46"/>
        <v>0</v>
      </c>
      <c r="AE250" s="41">
        <f t="shared" si="47"/>
        <v>118.41999816894531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2</v>
      </c>
      <c r="AN250" s="5">
        <v>0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41">
        <v>116.01999664306641</v>
      </c>
      <c r="AZ250" s="5">
        <f t="shared" si="48"/>
        <v>2</v>
      </c>
      <c r="BA250" s="41">
        <f t="shared" si="51"/>
        <v>118.01999664306641</v>
      </c>
      <c r="BB250" s="41">
        <f t="shared" si="49"/>
        <v>118.01999664306641</v>
      </c>
      <c r="BC250" s="41">
        <f t="shared" si="50"/>
        <v>13.67751588324278</v>
      </c>
    </row>
    <row r="251" spans="1:55" ht="45">
      <c r="A251" s="5">
        <v>4</v>
      </c>
      <c r="B251" s="17" t="s">
        <v>477</v>
      </c>
      <c r="C251" s="17">
        <v>2001</v>
      </c>
      <c r="D251" s="17">
        <v>2001</v>
      </c>
      <c r="E251" s="17">
        <v>2001</v>
      </c>
      <c r="F251" s="17" t="s">
        <v>18</v>
      </c>
      <c r="G251" s="17" t="s">
        <v>50</v>
      </c>
      <c r="H251" s="17" t="s">
        <v>80</v>
      </c>
      <c r="I251" s="17" t="s">
        <v>81</v>
      </c>
      <c r="J251" s="5">
        <v>0</v>
      </c>
      <c r="K251" s="5">
        <v>2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2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2</v>
      </c>
      <c r="AC251" s="41">
        <v>118.58999633789062</v>
      </c>
      <c r="AD251" s="5">
        <f t="shared" si="46"/>
        <v>6</v>
      </c>
      <c r="AE251" s="41">
        <f t="shared" si="47"/>
        <v>124.58999633789062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2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Y251" s="41">
        <v>129.33000183105469</v>
      </c>
      <c r="AZ251" s="5">
        <f t="shared" si="48"/>
        <v>2</v>
      </c>
      <c r="BA251" s="41">
        <f t="shared" si="51"/>
        <v>131.33000183105469</v>
      </c>
      <c r="BB251" s="41">
        <f t="shared" si="49"/>
        <v>124.58999633789062</v>
      </c>
      <c r="BC251" s="41">
        <f t="shared" si="50"/>
        <v>20.0057760586777</v>
      </c>
    </row>
    <row r="252" spans="1:55" ht="90">
      <c r="A252" s="5">
        <v>5</v>
      </c>
      <c r="B252" s="17" t="s">
        <v>280</v>
      </c>
      <c r="C252" s="17">
        <v>2003</v>
      </c>
      <c r="D252" s="17">
        <v>2003</v>
      </c>
      <c r="E252" s="17">
        <v>2003</v>
      </c>
      <c r="F252" s="17">
        <v>1</v>
      </c>
      <c r="G252" s="17" t="s">
        <v>19</v>
      </c>
      <c r="H252" s="17" t="s">
        <v>151</v>
      </c>
      <c r="I252" s="17" t="s">
        <v>152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2</v>
      </c>
      <c r="AC252" s="41">
        <v>129.22999572753906</v>
      </c>
      <c r="AD252" s="5">
        <f t="shared" si="46"/>
        <v>2</v>
      </c>
      <c r="AE252" s="41">
        <f t="shared" si="47"/>
        <v>131.22999572753906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2</v>
      </c>
      <c r="AY252" s="41">
        <v>124.62000274658203</v>
      </c>
      <c r="AZ252" s="5">
        <f t="shared" si="48"/>
        <v>2</v>
      </c>
      <c r="BA252" s="41">
        <f t="shared" si="51"/>
        <v>126.62000274658203</v>
      </c>
      <c r="BB252" s="41">
        <f t="shared" si="49"/>
        <v>126.62000274658203</v>
      </c>
      <c r="BC252" s="41">
        <f t="shared" si="50"/>
        <v>21.961089499882238</v>
      </c>
    </row>
    <row r="253" spans="1:55" ht="30">
      <c r="A253" s="5">
        <v>6</v>
      </c>
      <c r="B253" s="17" t="s">
        <v>322</v>
      </c>
      <c r="C253" s="17">
        <v>2002</v>
      </c>
      <c r="D253" s="17">
        <v>2002</v>
      </c>
      <c r="E253" s="17">
        <v>2002</v>
      </c>
      <c r="F253" s="17">
        <v>1</v>
      </c>
      <c r="G253" s="17" t="s">
        <v>60</v>
      </c>
      <c r="H253" s="17" t="s">
        <v>171</v>
      </c>
      <c r="I253" s="17" t="s">
        <v>172</v>
      </c>
      <c r="J253" s="5">
        <v>0</v>
      </c>
      <c r="K253" s="5">
        <v>0</v>
      </c>
      <c r="L253" s="5">
        <v>0</v>
      </c>
      <c r="M253" s="5">
        <v>0</v>
      </c>
      <c r="N253" s="5">
        <v>2</v>
      </c>
      <c r="O253" s="5">
        <v>0</v>
      </c>
      <c r="P253" s="5">
        <v>0</v>
      </c>
      <c r="Q253" s="5">
        <v>2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41">
        <v>123.16000366210937</v>
      </c>
      <c r="AD253" s="5">
        <f t="shared" si="46"/>
        <v>4</v>
      </c>
      <c r="AE253" s="41">
        <f t="shared" si="47"/>
        <v>127.16000366210937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2</v>
      </c>
      <c r="AN253" s="5">
        <v>2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2</v>
      </c>
      <c r="AV253" s="5">
        <v>0</v>
      </c>
      <c r="AW253" s="5">
        <v>0</v>
      </c>
      <c r="AX253" s="5">
        <v>0</v>
      </c>
      <c r="AY253" s="41">
        <v>123.13999938964844</v>
      </c>
      <c r="AZ253" s="5">
        <f t="shared" si="48"/>
        <v>6</v>
      </c>
      <c r="BA253" s="41">
        <f t="shared" si="51"/>
        <v>129.13999938964844</v>
      </c>
      <c r="BB253" s="41">
        <f t="shared" si="49"/>
        <v>127.16000366210937</v>
      </c>
      <c r="BC253" s="41">
        <f t="shared" si="50"/>
        <v>22.481221379206705</v>
      </c>
    </row>
    <row r="254" spans="1:55" ht="90">
      <c r="A254" s="5">
        <v>7</v>
      </c>
      <c r="B254" s="17" t="s">
        <v>150</v>
      </c>
      <c r="C254" s="17">
        <v>2001</v>
      </c>
      <c r="D254" s="17">
        <v>2001</v>
      </c>
      <c r="E254" s="17">
        <v>2001</v>
      </c>
      <c r="F254" s="17">
        <v>1</v>
      </c>
      <c r="G254" s="17" t="s">
        <v>19</v>
      </c>
      <c r="H254" s="17" t="s">
        <v>151</v>
      </c>
      <c r="I254" s="17" t="s">
        <v>152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2</v>
      </c>
      <c r="T254" s="5">
        <v>2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41">
        <v>129.33000183105469</v>
      </c>
      <c r="AD254" s="5">
        <f t="shared" si="46"/>
        <v>4</v>
      </c>
      <c r="AE254" s="41">
        <f t="shared" si="47"/>
        <v>133.33000183105469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2</v>
      </c>
      <c r="AO254" s="5">
        <v>0</v>
      </c>
      <c r="AP254" s="5">
        <v>0</v>
      </c>
      <c r="AQ254" s="5">
        <v>2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41">
        <v>135.69999694824219</v>
      </c>
      <c r="AZ254" s="5">
        <f t="shared" si="48"/>
        <v>4</v>
      </c>
      <c r="BA254" s="41">
        <f t="shared" si="51"/>
        <v>139.69999694824219</v>
      </c>
      <c r="BB254" s="41">
        <f t="shared" si="49"/>
        <v>133.33000183105469</v>
      </c>
      <c r="BC254" s="41">
        <f t="shared" si="50"/>
        <v>28.424197864548482</v>
      </c>
    </row>
    <row r="255" spans="1:55" ht="30">
      <c r="A255" s="5">
        <v>8</v>
      </c>
      <c r="B255" s="17" t="s">
        <v>183</v>
      </c>
      <c r="C255" s="17">
        <v>2002</v>
      </c>
      <c r="D255" s="17">
        <v>2002</v>
      </c>
      <c r="E255" s="17">
        <v>2002</v>
      </c>
      <c r="F255" s="17">
        <v>1</v>
      </c>
      <c r="G255" s="17" t="s">
        <v>67</v>
      </c>
      <c r="H255" s="17" t="s">
        <v>68</v>
      </c>
      <c r="I255" s="17" t="s">
        <v>62</v>
      </c>
      <c r="J255" s="5">
        <v>0</v>
      </c>
      <c r="K255" s="5">
        <v>0</v>
      </c>
      <c r="L255" s="5">
        <v>0</v>
      </c>
      <c r="M255" s="5">
        <v>2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2</v>
      </c>
      <c r="AC255" s="41">
        <v>158.61000061035156</v>
      </c>
      <c r="AD255" s="5">
        <f t="shared" si="46"/>
        <v>4</v>
      </c>
      <c r="AE255" s="41">
        <f t="shared" si="47"/>
        <v>162.61000061035156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2</v>
      </c>
      <c r="AO255" s="5">
        <v>0</v>
      </c>
      <c r="AP255" s="5">
        <v>0</v>
      </c>
      <c r="AQ255" s="5">
        <v>0</v>
      </c>
      <c r="AR255" s="5">
        <v>2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0</v>
      </c>
      <c r="AY255" s="41">
        <v>131.1199951171875</v>
      </c>
      <c r="AZ255" s="5">
        <f t="shared" si="48"/>
        <v>4</v>
      </c>
      <c r="BA255" s="41">
        <f t="shared" si="51"/>
        <v>135.1199951171875</v>
      </c>
      <c r="BB255" s="41">
        <f t="shared" si="49"/>
        <v>135.1199951171875</v>
      </c>
      <c r="BC255" s="41">
        <f t="shared" si="50"/>
        <v>30.148329333816875</v>
      </c>
    </row>
    <row r="256" spans="1:55" ht="45">
      <c r="A256" s="5">
        <v>9</v>
      </c>
      <c r="B256" s="17" t="s">
        <v>228</v>
      </c>
      <c r="C256" s="17">
        <v>2002</v>
      </c>
      <c r="D256" s="17">
        <v>2002</v>
      </c>
      <c r="E256" s="17">
        <v>2002</v>
      </c>
      <c r="F256" s="17">
        <v>3</v>
      </c>
      <c r="G256" s="17" t="s">
        <v>55</v>
      </c>
      <c r="H256" s="17" t="s">
        <v>76</v>
      </c>
      <c r="I256" s="17" t="s">
        <v>57</v>
      </c>
      <c r="J256" s="5">
        <v>0</v>
      </c>
      <c r="K256" s="5">
        <v>2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2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41">
        <v>146.82000732421875</v>
      </c>
      <c r="AD256" s="5">
        <f t="shared" si="46"/>
        <v>4</v>
      </c>
      <c r="AE256" s="41">
        <f t="shared" si="47"/>
        <v>150.82000732421875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2</v>
      </c>
      <c r="AR256" s="5">
        <v>0</v>
      </c>
      <c r="AS256" s="5">
        <v>0</v>
      </c>
      <c r="AT256" s="5">
        <v>0</v>
      </c>
      <c r="AU256" s="5">
        <v>0</v>
      </c>
      <c r="AV256" s="5">
        <v>0</v>
      </c>
      <c r="AW256" s="5">
        <v>0</v>
      </c>
      <c r="AX256" s="5">
        <v>0</v>
      </c>
      <c r="AY256" s="41">
        <v>135.52999877929687</v>
      </c>
      <c r="AZ256" s="5">
        <f t="shared" si="48"/>
        <v>2</v>
      </c>
      <c r="BA256" s="41">
        <f t="shared" si="51"/>
        <v>137.52999877929687</v>
      </c>
      <c r="BB256" s="41">
        <f t="shared" si="49"/>
        <v>137.52999877929687</v>
      </c>
      <c r="BC256" s="41">
        <f t="shared" si="50"/>
        <v>32.469658238838555</v>
      </c>
    </row>
    <row r="257" spans="1:55" ht="45">
      <c r="A257" s="5">
        <v>10</v>
      </c>
      <c r="B257" s="17" t="s">
        <v>93</v>
      </c>
      <c r="C257" s="17">
        <v>2002</v>
      </c>
      <c r="D257" s="17">
        <v>2002</v>
      </c>
      <c r="E257" s="17">
        <v>2002</v>
      </c>
      <c r="F257" s="17" t="s">
        <v>18</v>
      </c>
      <c r="G257" s="17" t="s">
        <v>55</v>
      </c>
      <c r="H257" s="17" t="s">
        <v>76</v>
      </c>
      <c r="I257" s="17" t="s">
        <v>57</v>
      </c>
      <c r="J257" s="5">
        <v>0</v>
      </c>
      <c r="K257" s="5">
        <v>2</v>
      </c>
      <c r="L257" s="5">
        <v>0</v>
      </c>
      <c r="M257" s="5">
        <v>2</v>
      </c>
      <c r="N257" s="5">
        <v>0</v>
      </c>
      <c r="O257" s="5">
        <v>0</v>
      </c>
      <c r="P257" s="5">
        <v>2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2</v>
      </c>
      <c r="AC257" s="41">
        <v>129.85000610351562</v>
      </c>
      <c r="AD257" s="5">
        <f t="shared" si="46"/>
        <v>8</v>
      </c>
      <c r="AE257" s="41">
        <f t="shared" si="47"/>
        <v>137.85000610351562</v>
      </c>
      <c r="AF257" s="5">
        <v>0</v>
      </c>
      <c r="AG257" s="5">
        <v>0</v>
      </c>
      <c r="AH257" s="5">
        <v>0</v>
      </c>
      <c r="AI257" s="5">
        <v>0</v>
      </c>
      <c r="AJ257" s="5">
        <v>2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2</v>
      </c>
      <c r="AQ257" s="5">
        <v>2</v>
      </c>
      <c r="AR257" s="5">
        <v>0</v>
      </c>
      <c r="AS257" s="5">
        <v>0</v>
      </c>
      <c r="AT257" s="5">
        <v>0</v>
      </c>
      <c r="AU257" s="5">
        <v>2</v>
      </c>
      <c r="AV257" s="5">
        <v>0</v>
      </c>
      <c r="AW257" s="5">
        <v>0</v>
      </c>
      <c r="AX257" s="5">
        <v>0</v>
      </c>
      <c r="AY257" s="41">
        <v>138.38999938964844</v>
      </c>
      <c r="AZ257" s="5">
        <f t="shared" si="48"/>
        <v>8</v>
      </c>
      <c r="BA257" s="41">
        <f t="shared" si="51"/>
        <v>146.38999938964844</v>
      </c>
      <c r="BB257" s="41">
        <f t="shared" si="49"/>
        <v>137.85000610351562</v>
      </c>
      <c r="BC257" s="41">
        <f t="shared" si="50"/>
        <v>32.777891069853197</v>
      </c>
    </row>
    <row r="258" spans="1:55" ht="45">
      <c r="A258" s="5">
        <v>11</v>
      </c>
      <c r="B258" s="17" t="s">
        <v>347</v>
      </c>
      <c r="C258" s="17">
        <v>2002</v>
      </c>
      <c r="D258" s="17">
        <v>2002</v>
      </c>
      <c r="E258" s="17">
        <v>2002</v>
      </c>
      <c r="F258" s="17">
        <v>1</v>
      </c>
      <c r="G258" s="17" t="s">
        <v>45</v>
      </c>
      <c r="H258" s="17" t="s">
        <v>96</v>
      </c>
      <c r="I258" s="17" t="s">
        <v>348</v>
      </c>
      <c r="J258" s="5">
        <v>0</v>
      </c>
      <c r="K258" s="5">
        <v>0</v>
      </c>
      <c r="L258" s="5">
        <v>0</v>
      </c>
      <c r="M258" s="5">
        <v>2</v>
      </c>
      <c r="N258" s="5">
        <v>0</v>
      </c>
      <c r="O258" s="5">
        <v>0</v>
      </c>
      <c r="P258" s="5">
        <v>0</v>
      </c>
      <c r="Q258" s="5">
        <v>0</v>
      </c>
      <c r="R258" s="5">
        <v>2</v>
      </c>
      <c r="S258" s="5">
        <v>0</v>
      </c>
      <c r="T258" s="5">
        <v>0</v>
      </c>
      <c r="U258" s="5">
        <v>2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41">
        <v>142.69999694824219</v>
      </c>
      <c r="AD258" s="5">
        <f t="shared" si="46"/>
        <v>6</v>
      </c>
      <c r="AE258" s="41">
        <f t="shared" si="47"/>
        <v>148.69999694824219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2</v>
      </c>
      <c r="AO258" s="5">
        <v>0</v>
      </c>
      <c r="AP258" s="5">
        <v>0</v>
      </c>
      <c r="AQ258" s="5">
        <v>0</v>
      </c>
      <c r="AR258" s="5">
        <v>0</v>
      </c>
      <c r="AS258" s="5">
        <v>0</v>
      </c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41">
        <v>137.13999938964844</v>
      </c>
      <c r="AZ258" s="5">
        <f t="shared" si="48"/>
        <v>2</v>
      </c>
      <c r="BA258" s="41">
        <f t="shared" si="51"/>
        <v>139.13999938964844</v>
      </c>
      <c r="BB258" s="41">
        <f t="shared" si="49"/>
        <v>139.13999938964844</v>
      </c>
      <c r="BC258" s="41">
        <f t="shared" si="50"/>
        <v>34.020419763673956</v>
      </c>
    </row>
    <row r="259" spans="1:55" ht="45">
      <c r="A259" s="5">
        <v>12</v>
      </c>
      <c r="B259" s="17" t="s">
        <v>301</v>
      </c>
      <c r="C259" s="17">
        <v>2000</v>
      </c>
      <c r="D259" s="17">
        <v>2000</v>
      </c>
      <c r="E259" s="17">
        <v>2000</v>
      </c>
      <c r="F259" s="17" t="s">
        <v>18</v>
      </c>
      <c r="G259" s="17" t="s">
        <v>302</v>
      </c>
      <c r="H259" s="17" t="s">
        <v>303</v>
      </c>
      <c r="I259" s="17" t="s">
        <v>304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2</v>
      </c>
      <c r="U259" s="5">
        <v>2</v>
      </c>
      <c r="V259" s="5">
        <v>2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41">
        <v>153.30999755859375</v>
      </c>
      <c r="AD259" s="5">
        <f t="shared" si="46"/>
        <v>6</v>
      </c>
      <c r="AE259" s="41">
        <f t="shared" si="47"/>
        <v>159.30999755859375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0</v>
      </c>
      <c r="AQ259" s="5">
        <v>0</v>
      </c>
      <c r="AR259" s="5">
        <v>0</v>
      </c>
      <c r="AS259" s="5">
        <v>2</v>
      </c>
      <c r="AT259" s="5">
        <v>0</v>
      </c>
      <c r="AU259" s="5">
        <v>0</v>
      </c>
      <c r="AV259" s="5">
        <v>0</v>
      </c>
      <c r="AW259" s="5">
        <v>0</v>
      </c>
      <c r="AX259" s="5">
        <v>0</v>
      </c>
      <c r="AY259" s="41">
        <v>137.36000061035156</v>
      </c>
      <c r="AZ259" s="5">
        <f t="shared" si="48"/>
        <v>2</v>
      </c>
      <c r="BA259" s="41">
        <f t="shared" si="51"/>
        <v>139.36000061035156</v>
      </c>
      <c r="BB259" s="41">
        <f t="shared" si="49"/>
        <v>139.36000061035156</v>
      </c>
      <c r="BC259" s="41">
        <f t="shared" si="50"/>
        <v>34.232326160658943</v>
      </c>
    </row>
    <row r="260" spans="1:55" ht="60">
      <c r="A260" s="5">
        <v>13</v>
      </c>
      <c r="B260" s="17" t="s">
        <v>180</v>
      </c>
      <c r="C260" s="17">
        <v>2001</v>
      </c>
      <c r="D260" s="17">
        <v>2001</v>
      </c>
      <c r="E260" s="17">
        <v>2001</v>
      </c>
      <c r="F260" s="17">
        <v>1</v>
      </c>
      <c r="G260" s="17" t="s">
        <v>71</v>
      </c>
      <c r="H260" s="17" t="s">
        <v>72</v>
      </c>
      <c r="I260" s="17" t="s">
        <v>707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2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41">
        <v>158.55000305175781</v>
      </c>
      <c r="AD260" s="5">
        <f t="shared" si="46"/>
        <v>2</v>
      </c>
      <c r="AE260" s="41">
        <f t="shared" si="47"/>
        <v>160.55000305175781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2</v>
      </c>
      <c r="AQ260" s="5">
        <v>0</v>
      </c>
      <c r="AR260" s="5">
        <v>0</v>
      </c>
      <c r="AS260" s="5">
        <v>2</v>
      </c>
      <c r="AT260" s="5">
        <v>0</v>
      </c>
      <c r="AU260" s="5">
        <v>0</v>
      </c>
      <c r="AV260" s="5">
        <v>2</v>
      </c>
      <c r="AW260" s="5">
        <v>0</v>
      </c>
      <c r="AX260" s="5">
        <v>2</v>
      </c>
      <c r="AY260" s="41">
        <v>140.61000061035156</v>
      </c>
      <c r="AZ260" s="5">
        <f t="shared" si="48"/>
        <v>8</v>
      </c>
      <c r="BA260" s="41">
        <f t="shared" si="51"/>
        <v>148.61000061035156</v>
      </c>
      <c r="BB260" s="41">
        <f t="shared" si="49"/>
        <v>148.61000061035156</v>
      </c>
      <c r="BC260" s="41">
        <f t="shared" si="50"/>
        <v>43.141977506440192</v>
      </c>
    </row>
    <row r="261" spans="1:55" ht="30">
      <c r="A261" s="5">
        <v>14</v>
      </c>
      <c r="B261" s="17" t="s">
        <v>49</v>
      </c>
      <c r="C261" s="17">
        <v>2004</v>
      </c>
      <c r="D261" s="17">
        <v>2004</v>
      </c>
      <c r="E261" s="17">
        <v>2004</v>
      </c>
      <c r="F261" s="17">
        <v>2</v>
      </c>
      <c r="G261" s="17" t="s">
        <v>50</v>
      </c>
      <c r="H261" s="17" t="s">
        <v>51</v>
      </c>
      <c r="I261" s="17" t="s">
        <v>52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2</v>
      </c>
      <c r="S261" s="5">
        <v>0</v>
      </c>
      <c r="T261" s="5">
        <v>2</v>
      </c>
      <c r="U261" s="5">
        <v>0</v>
      </c>
      <c r="V261" s="5">
        <v>0</v>
      </c>
      <c r="W261" s="5">
        <v>2</v>
      </c>
      <c r="X261" s="5">
        <v>0</v>
      </c>
      <c r="Y261" s="5">
        <v>0</v>
      </c>
      <c r="Z261" s="5">
        <v>0</v>
      </c>
      <c r="AA261" s="5">
        <v>0</v>
      </c>
      <c r="AB261" s="5">
        <v>2</v>
      </c>
      <c r="AC261" s="41">
        <v>159.57000732421875</v>
      </c>
      <c r="AD261" s="5">
        <f t="shared" si="46"/>
        <v>8</v>
      </c>
      <c r="AE261" s="41">
        <f t="shared" si="47"/>
        <v>167.57000732421875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2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>
        <v>0</v>
      </c>
      <c r="AS261" s="5">
        <v>50</v>
      </c>
      <c r="AT261" s="5">
        <v>0</v>
      </c>
      <c r="AU261" s="5">
        <v>0</v>
      </c>
      <c r="AV261" s="5">
        <v>2</v>
      </c>
      <c r="AW261" s="5">
        <v>0</v>
      </c>
      <c r="AX261" s="5">
        <v>2</v>
      </c>
      <c r="AY261" s="41">
        <v>150.94000244140625</v>
      </c>
      <c r="AZ261" s="5">
        <f t="shared" si="48"/>
        <v>56</v>
      </c>
      <c r="BA261" s="41">
        <f t="shared" si="51"/>
        <v>206.94000244140625</v>
      </c>
      <c r="BB261" s="41">
        <f t="shared" si="49"/>
        <v>167.57000732421875</v>
      </c>
      <c r="BC261" s="41">
        <f t="shared" si="50"/>
        <v>61.404361218248674</v>
      </c>
    </row>
    <row r="262" spans="1:55" ht="45">
      <c r="A262" s="5">
        <v>15</v>
      </c>
      <c r="B262" s="17" t="s">
        <v>54</v>
      </c>
      <c r="C262" s="17">
        <v>2001</v>
      </c>
      <c r="D262" s="17">
        <v>2001</v>
      </c>
      <c r="E262" s="17">
        <v>2001</v>
      </c>
      <c r="F262" s="17">
        <v>3</v>
      </c>
      <c r="G262" s="17" t="s">
        <v>55</v>
      </c>
      <c r="H262" s="17" t="s">
        <v>56</v>
      </c>
      <c r="I262" s="17" t="s">
        <v>57</v>
      </c>
      <c r="J262" s="5">
        <v>0</v>
      </c>
      <c r="K262" s="5">
        <v>0</v>
      </c>
      <c r="L262" s="5">
        <v>0</v>
      </c>
      <c r="M262" s="5">
        <v>2</v>
      </c>
      <c r="N262" s="5">
        <v>2</v>
      </c>
      <c r="O262" s="5">
        <v>0</v>
      </c>
      <c r="P262" s="5">
        <v>0</v>
      </c>
      <c r="Q262" s="5">
        <v>0</v>
      </c>
      <c r="R262" s="5">
        <v>2</v>
      </c>
      <c r="S262" s="5">
        <v>0</v>
      </c>
      <c r="T262" s="5">
        <v>0</v>
      </c>
      <c r="U262" s="5">
        <v>50</v>
      </c>
      <c r="V262" s="5">
        <v>2</v>
      </c>
      <c r="W262" s="5">
        <v>2</v>
      </c>
      <c r="X262" s="5">
        <v>0</v>
      </c>
      <c r="Y262" s="5">
        <v>2</v>
      </c>
      <c r="Z262" s="5">
        <v>0</v>
      </c>
      <c r="AA262" s="5">
        <v>0</v>
      </c>
      <c r="AB262" s="5">
        <v>2</v>
      </c>
      <c r="AC262" s="41">
        <v>164.52000427246094</v>
      </c>
      <c r="AD262" s="5">
        <f t="shared" si="46"/>
        <v>64</v>
      </c>
      <c r="AE262" s="41">
        <f t="shared" si="47"/>
        <v>228.52000427246094</v>
      </c>
      <c r="AF262" s="5">
        <v>0</v>
      </c>
      <c r="AG262" s="5">
        <v>0</v>
      </c>
      <c r="AH262" s="5">
        <v>0</v>
      </c>
      <c r="AI262" s="5">
        <v>2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2</v>
      </c>
      <c r="AQ262" s="5">
        <v>2</v>
      </c>
      <c r="AR262" s="5">
        <v>2</v>
      </c>
      <c r="AS262" s="5">
        <v>2</v>
      </c>
      <c r="AT262" s="5">
        <v>0</v>
      </c>
      <c r="AU262" s="5">
        <v>0</v>
      </c>
      <c r="AV262" s="5">
        <v>0</v>
      </c>
      <c r="AW262" s="5">
        <v>0</v>
      </c>
      <c r="AX262" s="5">
        <v>50</v>
      </c>
      <c r="AY262" s="41">
        <v>186.35000610351562</v>
      </c>
      <c r="AZ262" s="5">
        <f t="shared" si="48"/>
        <v>60</v>
      </c>
      <c r="BA262" s="41">
        <f t="shared" si="51"/>
        <v>246.35000610351562</v>
      </c>
      <c r="BB262" s="41">
        <f t="shared" si="49"/>
        <v>228.52000427246094</v>
      </c>
      <c r="BC262" s="41">
        <f t="shared" si="50"/>
        <v>120.11173660584535</v>
      </c>
    </row>
    <row r="263" spans="1:55">
      <c r="A263" s="5">
        <v>16</v>
      </c>
      <c r="B263" s="17" t="s">
        <v>214</v>
      </c>
      <c r="C263" s="17">
        <v>2003</v>
      </c>
      <c r="D263" s="17">
        <v>2003</v>
      </c>
      <c r="E263" s="17">
        <v>2003</v>
      </c>
      <c r="F263" s="17">
        <v>1</v>
      </c>
      <c r="G263" s="17" t="s">
        <v>130</v>
      </c>
      <c r="H263" s="17" t="s">
        <v>131</v>
      </c>
      <c r="I263" s="17" t="s">
        <v>215</v>
      </c>
      <c r="J263" s="5">
        <v>0</v>
      </c>
      <c r="K263" s="5">
        <v>0</v>
      </c>
      <c r="L263" s="5">
        <v>0</v>
      </c>
      <c r="M263" s="5">
        <v>2</v>
      </c>
      <c r="N263" s="5">
        <v>0</v>
      </c>
      <c r="O263" s="5">
        <v>0</v>
      </c>
      <c r="P263" s="5">
        <v>0</v>
      </c>
      <c r="Q263" s="5">
        <v>0</v>
      </c>
      <c r="R263" s="5">
        <v>50</v>
      </c>
      <c r="S263" s="5">
        <v>50</v>
      </c>
      <c r="T263" s="5">
        <v>2</v>
      </c>
      <c r="U263" s="5">
        <v>0</v>
      </c>
      <c r="V263" s="5">
        <v>0</v>
      </c>
      <c r="W263" s="5">
        <v>0</v>
      </c>
      <c r="X263" s="5">
        <v>2</v>
      </c>
      <c r="Y263" s="5">
        <v>0</v>
      </c>
      <c r="Z263" s="5">
        <v>2</v>
      </c>
      <c r="AA263" s="5">
        <v>2</v>
      </c>
      <c r="AB263" s="5">
        <v>0</v>
      </c>
      <c r="AC263" s="41">
        <v>173.44999694824219</v>
      </c>
      <c r="AD263" s="5">
        <f t="shared" si="46"/>
        <v>110</v>
      </c>
      <c r="AE263" s="41">
        <f t="shared" si="47"/>
        <v>283.44999694824219</v>
      </c>
      <c r="AF263" s="5">
        <v>0</v>
      </c>
      <c r="AG263" s="5">
        <v>0</v>
      </c>
      <c r="AH263" s="5">
        <v>0</v>
      </c>
      <c r="AI263" s="5">
        <v>50</v>
      </c>
      <c r="AJ263" s="5">
        <v>0</v>
      </c>
      <c r="AK263" s="5">
        <v>0</v>
      </c>
      <c r="AL263" s="5">
        <v>0</v>
      </c>
      <c r="AM263" s="5">
        <v>0</v>
      </c>
      <c r="AN263" s="5">
        <v>2</v>
      </c>
      <c r="AO263" s="5">
        <v>0</v>
      </c>
      <c r="AP263" s="5">
        <v>2</v>
      </c>
      <c r="AQ263" s="5">
        <v>2</v>
      </c>
      <c r="AR263" s="5">
        <v>0</v>
      </c>
      <c r="AS263" s="5">
        <v>2</v>
      </c>
      <c r="AT263" s="5">
        <v>0</v>
      </c>
      <c r="AU263" s="5">
        <v>0</v>
      </c>
      <c r="AV263" s="5">
        <v>0</v>
      </c>
      <c r="AW263" s="5">
        <v>0</v>
      </c>
      <c r="AX263" s="5">
        <v>0</v>
      </c>
      <c r="AY263" s="41">
        <v>172.27000427246094</v>
      </c>
      <c r="AZ263" s="5">
        <f t="shared" si="48"/>
        <v>58</v>
      </c>
      <c r="BA263" s="41">
        <f t="shared" si="51"/>
        <v>230.27000427246094</v>
      </c>
      <c r="BB263" s="41">
        <f t="shared" si="49"/>
        <v>230.27000427246094</v>
      </c>
      <c r="BC263" s="41">
        <f t="shared" si="50"/>
        <v>121.79734631991208</v>
      </c>
    </row>
  </sheetData>
  <mergeCells count="76">
    <mergeCell ref="BB246:BB247"/>
    <mergeCell ref="BC246:BC247"/>
    <mergeCell ref="G246:G247"/>
    <mergeCell ref="H246:H247"/>
    <mergeCell ref="I246:I247"/>
    <mergeCell ref="A245:J245"/>
    <mergeCell ref="J246:AE246"/>
    <mergeCell ref="AF246:BA246"/>
    <mergeCell ref="A246:A247"/>
    <mergeCell ref="B246:B247"/>
    <mergeCell ref="C246:C247"/>
    <mergeCell ref="D246:D247"/>
    <mergeCell ref="E246:E247"/>
    <mergeCell ref="F246:F247"/>
    <mergeCell ref="I182:I183"/>
    <mergeCell ref="A181:J181"/>
    <mergeCell ref="J182:AE182"/>
    <mergeCell ref="AF182:BA182"/>
    <mergeCell ref="BB182:BB183"/>
    <mergeCell ref="BC182:BC183"/>
    <mergeCell ref="BB142:BB143"/>
    <mergeCell ref="BC142:BC143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G142:G143"/>
    <mergeCell ref="H142:H143"/>
    <mergeCell ref="I142:I143"/>
    <mergeCell ref="A141:J141"/>
    <mergeCell ref="J142:AE142"/>
    <mergeCell ref="AF142:BA142"/>
    <mergeCell ref="A142:A143"/>
    <mergeCell ref="B142:B143"/>
    <mergeCell ref="C142:C143"/>
    <mergeCell ref="D142:D143"/>
    <mergeCell ref="E142:E143"/>
    <mergeCell ref="F142:F143"/>
    <mergeCell ref="I110:I111"/>
    <mergeCell ref="A109:J109"/>
    <mergeCell ref="J110:AE110"/>
    <mergeCell ref="AF110:BA110"/>
    <mergeCell ref="BB110:BB111"/>
    <mergeCell ref="BC110:BC111"/>
    <mergeCell ref="BB8:BB9"/>
    <mergeCell ref="BC8:BC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r:id="rId1"/>
  <ignoredErrors>
    <ignoredError sqref="AD10:AD107 AZ10:AZ24 AZ26:AZ107 AD112:AD137 AZ113:AZ115 AZ117:AZ125 AZ127:AZ138 AD144:AD179 AZ144:AZ172 AZ174:AZ179 AD184:AD193 AZ184:AZ186 AZ188:AZ209 AD195:AD242 AZ211:AZ242 AD248:AD263 AZ249:AZ2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someone</dc:creator>
  <cp:lastModifiedBy>someone</cp:lastModifiedBy>
  <dcterms:created xsi:type="dcterms:W3CDTF">2016-10-26T12:25:48Z</dcterms:created>
  <dcterms:modified xsi:type="dcterms:W3CDTF">2016-10-26T12:35:59Z</dcterms:modified>
</cp:coreProperties>
</file>