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08" windowWidth="20100" windowHeight="11640"/>
  </bookViews>
  <sheets>
    <sheet name="Разряды и звания" sheetId="14" r:id="rId1"/>
    <sheet name="Финал(п)" sheetId="13" r:id="rId2"/>
    <sheet name="Финал" sheetId="12" r:id="rId3"/>
    <sheet name="Полуфинал(п)" sheetId="11" r:id="rId4"/>
    <sheet name="Полуфинал" sheetId="10" r:id="rId5"/>
    <sheet name="Командные гонки(п)" sheetId="9" r:id="rId6"/>
    <sheet name="Командные гонки" sheetId="8" r:id="rId7"/>
    <sheet name="Квалификация(п)" sheetId="7" r:id="rId8"/>
    <sheet name="Квалификация" sheetId="6" r:id="rId9"/>
    <sheet name="Экипажи индивидуальных гонок" sheetId="5" r:id="rId10"/>
    <sheet name="Все участники соревнований" sheetId="4" r:id="rId11"/>
  </sheets>
  <definedNames>
    <definedName name="_xlnm._FilterDatabase" localSheetId="9" hidden="1">'Экипажи индивидуальных гонок'!$A$1:$I$202</definedName>
  </definedNames>
  <calcPr calcId="125725" refMode="R1C1"/>
</workbook>
</file>

<file path=xl/calcChain.xml><?xml version="1.0" encoding="utf-8"?>
<calcChain xmlns="http://schemas.openxmlformats.org/spreadsheetml/2006/main">
  <c r="AF66" i="13"/>
  <c r="AF69"/>
  <c r="AE65"/>
  <c r="AF65" s="1"/>
  <c r="AE66"/>
  <c r="AE67"/>
  <c r="AF67" s="1"/>
  <c r="AE68"/>
  <c r="AF68" s="1"/>
  <c r="AE69"/>
  <c r="AE70"/>
  <c r="AF70" s="1"/>
  <c r="AE71"/>
  <c r="AF71" s="1"/>
  <c r="AE72"/>
  <c r="AF72" s="1"/>
  <c r="AE73"/>
  <c r="AG50"/>
  <c r="AF50"/>
  <c r="AF51"/>
  <c r="AF52"/>
  <c r="AF59"/>
  <c r="AE50"/>
  <c r="AE51"/>
  <c r="AE52"/>
  <c r="AE53"/>
  <c r="AF53" s="1"/>
  <c r="AE54"/>
  <c r="AF54" s="1"/>
  <c r="AE55"/>
  <c r="AF55" s="1"/>
  <c r="AE56"/>
  <c r="AF56" s="1"/>
  <c r="AE57"/>
  <c r="AF57" s="1"/>
  <c r="AE58"/>
  <c r="AF58" s="1"/>
  <c r="AG58" s="1"/>
  <c r="AE59"/>
  <c r="AE60"/>
  <c r="AF60" s="1"/>
  <c r="AF37"/>
  <c r="AE36"/>
  <c r="AF36" s="1"/>
  <c r="AE37"/>
  <c r="AE38"/>
  <c r="AF38" s="1"/>
  <c r="AE39"/>
  <c r="AF39" s="1"/>
  <c r="AE40"/>
  <c r="AF40" s="1"/>
  <c r="AE41"/>
  <c r="AF41" s="1"/>
  <c r="AE42"/>
  <c r="AF42" s="1"/>
  <c r="AE43"/>
  <c r="AF43" s="1"/>
  <c r="AE44"/>
  <c r="AF44" s="1"/>
  <c r="AE45"/>
  <c r="AF45" s="1"/>
  <c r="AF26"/>
  <c r="AE25"/>
  <c r="AF25" s="1"/>
  <c r="AE26"/>
  <c r="AE27"/>
  <c r="AF27" s="1"/>
  <c r="AE28"/>
  <c r="AF28" s="1"/>
  <c r="AE29"/>
  <c r="AF29" s="1"/>
  <c r="AE30"/>
  <c r="AF30" s="1"/>
  <c r="AE31"/>
  <c r="AF31" s="1"/>
  <c r="AF17"/>
  <c r="AE10"/>
  <c r="AF10" s="1"/>
  <c r="AE11"/>
  <c r="AF11" s="1"/>
  <c r="AE12"/>
  <c r="AF12" s="1"/>
  <c r="AE13"/>
  <c r="AF13" s="1"/>
  <c r="AE14"/>
  <c r="AF14" s="1"/>
  <c r="AE15"/>
  <c r="AF15" s="1"/>
  <c r="AE16"/>
  <c r="AF16" s="1"/>
  <c r="AE17"/>
  <c r="AE18"/>
  <c r="AF18" s="1"/>
  <c r="AE19"/>
  <c r="AF19" s="1"/>
  <c r="AE20"/>
  <c r="AF20" s="1"/>
  <c r="M65" i="12"/>
  <c r="L65"/>
  <c r="L66"/>
  <c r="L67"/>
  <c r="L68"/>
  <c r="L69"/>
  <c r="L70"/>
  <c r="L71"/>
  <c r="L72"/>
  <c r="M50"/>
  <c r="L50"/>
  <c r="L51"/>
  <c r="L52"/>
  <c r="L53"/>
  <c r="L54"/>
  <c r="L55"/>
  <c r="L56"/>
  <c r="L57"/>
  <c r="L58"/>
  <c r="L59"/>
  <c r="L60"/>
  <c r="M36"/>
  <c r="M37"/>
  <c r="L36"/>
  <c r="L37"/>
  <c r="L38"/>
  <c r="L39"/>
  <c r="M39" s="1"/>
  <c r="L40"/>
  <c r="M40" s="1"/>
  <c r="L41"/>
  <c r="L42"/>
  <c r="L43"/>
  <c r="L44"/>
  <c r="M44" s="1"/>
  <c r="L45"/>
  <c r="M45" s="1"/>
  <c r="M25"/>
  <c r="M26"/>
  <c r="M29"/>
  <c r="L25"/>
  <c r="L26"/>
  <c r="L27"/>
  <c r="L28"/>
  <c r="M28" s="1"/>
  <c r="L29"/>
  <c r="L30"/>
  <c r="L31"/>
  <c r="L10"/>
  <c r="M17" s="1"/>
  <c r="L11"/>
  <c r="L12"/>
  <c r="L13"/>
  <c r="L14"/>
  <c r="L15"/>
  <c r="L16"/>
  <c r="L17"/>
  <c r="L18"/>
  <c r="L19"/>
  <c r="L20"/>
  <c r="AG138" i="11"/>
  <c r="AF138"/>
  <c r="AF139"/>
  <c r="AF140"/>
  <c r="AE138"/>
  <c r="AE139"/>
  <c r="AE140"/>
  <c r="AE141"/>
  <c r="AF141" s="1"/>
  <c r="AE142"/>
  <c r="AF142" s="1"/>
  <c r="AE143"/>
  <c r="AF143" s="1"/>
  <c r="AE144"/>
  <c r="AF144" s="1"/>
  <c r="AE145"/>
  <c r="AF145" s="1"/>
  <c r="AE146"/>
  <c r="AF146" s="1"/>
  <c r="AG146" s="1"/>
  <c r="AE147"/>
  <c r="AE148"/>
  <c r="AF99"/>
  <c r="AF100"/>
  <c r="AF102"/>
  <c r="AF103"/>
  <c r="AE98"/>
  <c r="AF98" s="1"/>
  <c r="AE99"/>
  <c r="AE100"/>
  <c r="AE101"/>
  <c r="AF101" s="1"/>
  <c r="AE102"/>
  <c r="AE103"/>
  <c r="AE104"/>
  <c r="AF104" s="1"/>
  <c r="AE105"/>
  <c r="AF105" s="1"/>
  <c r="AE106"/>
  <c r="AF106" s="1"/>
  <c r="AE107"/>
  <c r="AF107" s="1"/>
  <c r="AE108"/>
  <c r="AF108" s="1"/>
  <c r="AE109"/>
  <c r="AF109" s="1"/>
  <c r="AE110"/>
  <c r="AF110" s="1"/>
  <c r="AE111"/>
  <c r="AF111" s="1"/>
  <c r="AE112"/>
  <c r="AF112" s="1"/>
  <c r="AE113"/>
  <c r="AF113" s="1"/>
  <c r="AE114"/>
  <c r="AF114" s="1"/>
  <c r="AE115"/>
  <c r="AF115" s="1"/>
  <c r="AE116"/>
  <c r="AF116" s="1"/>
  <c r="AE117"/>
  <c r="AF117" s="1"/>
  <c r="AE118"/>
  <c r="AF118" s="1"/>
  <c r="AE119"/>
  <c r="AF119" s="1"/>
  <c r="AE120"/>
  <c r="AF120" s="1"/>
  <c r="AE121"/>
  <c r="AF121" s="1"/>
  <c r="AE122"/>
  <c r="AF122" s="1"/>
  <c r="AE123"/>
  <c r="AF123" s="1"/>
  <c r="AE124"/>
  <c r="AF124" s="1"/>
  <c r="AE125"/>
  <c r="AF125" s="1"/>
  <c r="AE126"/>
  <c r="AF126" s="1"/>
  <c r="AE127"/>
  <c r="AF127" s="1"/>
  <c r="AE128"/>
  <c r="AF128" s="1"/>
  <c r="AE129"/>
  <c r="AF129" s="1"/>
  <c r="AE130"/>
  <c r="AF130" s="1"/>
  <c r="AE131"/>
  <c r="AF131" s="1"/>
  <c r="AE132"/>
  <c r="AF132" s="1"/>
  <c r="AE133"/>
  <c r="AF69"/>
  <c r="AE68"/>
  <c r="AF68" s="1"/>
  <c r="AE69"/>
  <c r="AE70"/>
  <c r="AF70" s="1"/>
  <c r="AE71"/>
  <c r="AF71" s="1"/>
  <c r="AE72"/>
  <c r="AF72" s="1"/>
  <c r="AE73"/>
  <c r="AF73" s="1"/>
  <c r="AE74"/>
  <c r="AF74" s="1"/>
  <c r="AE75"/>
  <c r="AF75" s="1"/>
  <c r="AE76"/>
  <c r="AF76" s="1"/>
  <c r="AE77"/>
  <c r="AF77" s="1"/>
  <c r="AE78"/>
  <c r="AF78" s="1"/>
  <c r="AE79"/>
  <c r="AF79" s="1"/>
  <c r="AE80"/>
  <c r="AF80" s="1"/>
  <c r="AE81"/>
  <c r="AF81" s="1"/>
  <c r="AE82"/>
  <c r="AF82" s="1"/>
  <c r="AE83"/>
  <c r="AF83" s="1"/>
  <c r="AE84"/>
  <c r="AF84" s="1"/>
  <c r="AE85"/>
  <c r="AF85" s="1"/>
  <c r="AE86"/>
  <c r="AF86" s="1"/>
  <c r="AE87"/>
  <c r="AF87" s="1"/>
  <c r="AE88"/>
  <c r="AF88" s="1"/>
  <c r="AE89"/>
  <c r="AF89" s="1"/>
  <c r="AE90"/>
  <c r="AF90" s="1"/>
  <c r="AE91"/>
  <c r="AF91" s="1"/>
  <c r="AE92"/>
  <c r="AF92" s="1"/>
  <c r="AE93"/>
  <c r="AF55"/>
  <c r="AF56"/>
  <c r="AE55"/>
  <c r="AE56"/>
  <c r="AE57"/>
  <c r="AF57" s="1"/>
  <c r="AE58"/>
  <c r="AF58" s="1"/>
  <c r="AE59"/>
  <c r="AF59" s="1"/>
  <c r="AE60"/>
  <c r="AF60" s="1"/>
  <c r="AE61"/>
  <c r="AF61" s="1"/>
  <c r="AE62"/>
  <c r="AF62" s="1"/>
  <c r="AE63"/>
  <c r="AF63" s="1"/>
  <c r="AF18"/>
  <c r="AF19"/>
  <c r="AE10"/>
  <c r="AF10" s="1"/>
  <c r="AE11"/>
  <c r="AF11" s="1"/>
  <c r="AE12"/>
  <c r="AF12" s="1"/>
  <c r="AE13"/>
  <c r="AF13" s="1"/>
  <c r="AE14"/>
  <c r="AF14" s="1"/>
  <c r="AE15"/>
  <c r="AF15" s="1"/>
  <c r="AE16"/>
  <c r="AF16" s="1"/>
  <c r="AE17"/>
  <c r="AF17" s="1"/>
  <c r="AE18"/>
  <c r="AE19"/>
  <c r="AE20"/>
  <c r="AF20" s="1"/>
  <c r="AE21"/>
  <c r="AF21" s="1"/>
  <c r="AE22"/>
  <c r="AF22" s="1"/>
  <c r="AE23"/>
  <c r="AF23" s="1"/>
  <c r="AE24"/>
  <c r="AF24" s="1"/>
  <c r="AE25"/>
  <c r="AF25" s="1"/>
  <c r="AE26"/>
  <c r="AF26" s="1"/>
  <c r="AE27"/>
  <c r="AF27" s="1"/>
  <c r="AE28"/>
  <c r="AF28" s="1"/>
  <c r="AE29"/>
  <c r="AF29" s="1"/>
  <c r="AE30"/>
  <c r="AF30" s="1"/>
  <c r="AE31"/>
  <c r="AF31" s="1"/>
  <c r="AE32"/>
  <c r="AF32" s="1"/>
  <c r="AE33"/>
  <c r="AF33" s="1"/>
  <c r="AE34"/>
  <c r="AF34" s="1"/>
  <c r="AE35"/>
  <c r="AF35" s="1"/>
  <c r="AE36"/>
  <c r="AF36" s="1"/>
  <c r="AE37"/>
  <c r="AF37" s="1"/>
  <c r="AE38"/>
  <c r="AF38" s="1"/>
  <c r="AE39"/>
  <c r="AF39" s="1"/>
  <c r="AE40"/>
  <c r="AF40" s="1"/>
  <c r="AE41"/>
  <c r="AF41" s="1"/>
  <c r="AE42"/>
  <c r="AF42" s="1"/>
  <c r="AE43"/>
  <c r="AF43" s="1"/>
  <c r="AE44"/>
  <c r="AF44" s="1"/>
  <c r="AE45"/>
  <c r="AF45" s="1"/>
  <c r="AE46"/>
  <c r="AF46" s="1"/>
  <c r="AE47"/>
  <c r="AF47" s="1"/>
  <c r="AE48"/>
  <c r="AF48" s="1"/>
  <c r="AE49"/>
  <c r="AE50"/>
  <c r="L138" i="10"/>
  <c r="M145" s="1"/>
  <c r="L139"/>
  <c r="L140"/>
  <c r="L141"/>
  <c r="L142"/>
  <c r="L143"/>
  <c r="L144"/>
  <c r="L145"/>
  <c r="L146"/>
  <c r="M98"/>
  <c r="M101"/>
  <c r="M133"/>
  <c r="L98"/>
  <c r="L99"/>
  <c r="L100"/>
  <c r="L101"/>
  <c r="L102"/>
  <c r="L103"/>
  <c r="L104"/>
  <c r="L105"/>
  <c r="L106"/>
  <c r="L107"/>
  <c r="L108"/>
  <c r="L109"/>
  <c r="M109" s="1"/>
  <c r="L110"/>
  <c r="L111"/>
  <c r="L112"/>
  <c r="L113"/>
  <c r="L114"/>
  <c r="M114" s="1"/>
  <c r="L115"/>
  <c r="L116"/>
  <c r="L117"/>
  <c r="L118"/>
  <c r="L119"/>
  <c r="L120"/>
  <c r="L121"/>
  <c r="L122"/>
  <c r="M122" s="1"/>
  <c r="L123"/>
  <c r="L124"/>
  <c r="L125"/>
  <c r="L126"/>
  <c r="L127"/>
  <c r="L128"/>
  <c r="L129"/>
  <c r="L130"/>
  <c r="M130" s="1"/>
  <c r="L131"/>
  <c r="L132"/>
  <c r="M68"/>
  <c r="M85"/>
  <c r="M87"/>
  <c r="M93"/>
  <c r="L68"/>
  <c r="L69"/>
  <c r="L70"/>
  <c r="L71"/>
  <c r="L72"/>
  <c r="M72" s="1"/>
  <c r="L73"/>
  <c r="L74"/>
  <c r="M74" s="1"/>
  <c r="L75"/>
  <c r="L76"/>
  <c r="L77"/>
  <c r="L78"/>
  <c r="L79"/>
  <c r="L80"/>
  <c r="M80" s="1"/>
  <c r="L81"/>
  <c r="L82"/>
  <c r="L83"/>
  <c r="L84"/>
  <c r="L85"/>
  <c r="L86"/>
  <c r="L87"/>
  <c r="L88"/>
  <c r="L89"/>
  <c r="L90"/>
  <c r="L91"/>
  <c r="L92"/>
  <c r="M55"/>
  <c r="M58"/>
  <c r="L55"/>
  <c r="L56"/>
  <c r="L57"/>
  <c r="L58"/>
  <c r="L59"/>
  <c r="M59" s="1"/>
  <c r="L60"/>
  <c r="M60" s="1"/>
  <c r="L61"/>
  <c r="M61" s="1"/>
  <c r="L62"/>
  <c r="M62" s="1"/>
  <c r="L63"/>
  <c r="M63" s="1"/>
  <c r="M18"/>
  <c r="M38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BD201" i="9"/>
  <c r="AG201"/>
  <c r="BF201" s="1"/>
  <c r="BG201" s="1"/>
  <c r="AF201"/>
  <c r="BD198"/>
  <c r="BE198" s="1"/>
  <c r="AF198"/>
  <c r="AG198" s="1"/>
  <c r="BD193"/>
  <c r="BE193" s="1"/>
  <c r="AF193"/>
  <c r="AG193" s="1"/>
  <c r="BD190"/>
  <c r="BE190" s="1"/>
  <c r="AF190"/>
  <c r="AG190" s="1"/>
  <c r="BD187"/>
  <c r="AG187"/>
  <c r="BF187" s="1"/>
  <c r="BG187" s="1"/>
  <c r="AF187"/>
  <c r="BD180"/>
  <c r="BE180" s="1"/>
  <c r="AF180"/>
  <c r="AG180" s="1"/>
  <c r="BD177"/>
  <c r="BE177" s="1"/>
  <c r="AF177"/>
  <c r="AG177" s="1"/>
  <c r="BD174"/>
  <c r="BE174" s="1"/>
  <c r="BF174" s="1"/>
  <c r="BG174" s="1"/>
  <c r="AF174"/>
  <c r="BD171"/>
  <c r="BE171" s="1"/>
  <c r="AF171"/>
  <c r="AG171" s="1"/>
  <c r="BD168"/>
  <c r="BE168" s="1"/>
  <c r="AF168"/>
  <c r="AG168" s="1"/>
  <c r="BD165"/>
  <c r="BE165" s="1"/>
  <c r="AF165"/>
  <c r="AG165" s="1"/>
  <c r="BD162"/>
  <c r="BE162" s="1"/>
  <c r="BF162" s="1"/>
  <c r="BG162" s="1"/>
  <c r="AG162"/>
  <c r="AF162"/>
  <c r="BD159"/>
  <c r="BE159" s="1"/>
  <c r="AF159"/>
  <c r="AG159" s="1"/>
  <c r="BD156"/>
  <c r="AG156"/>
  <c r="BF156" s="1"/>
  <c r="BG156" s="1"/>
  <c r="AF156"/>
  <c r="BD153"/>
  <c r="BE153" s="1"/>
  <c r="AF153"/>
  <c r="AG153" s="1"/>
  <c r="BD150"/>
  <c r="BE150" s="1"/>
  <c r="AF150"/>
  <c r="AG150" s="1"/>
  <c r="BD147"/>
  <c r="BE147" s="1"/>
  <c r="AF147"/>
  <c r="AG147" s="1"/>
  <c r="BD144"/>
  <c r="BE144" s="1"/>
  <c r="AF144"/>
  <c r="AG144" s="1"/>
  <c r="BE141"/>
  <c r="BD141"/>
  <c r="AF141"/>
  <c r="AG141" s="1"/>
  <c r="BD138"/>
  <c r="BE138" s="1"/>
  <c r="AF138"/>
  <c r="AG138" s="1"/>
  <c r="BD135"/>
  <c r="BE135" s="1"/>
  <c r="AF135"/>
  <c r="AG135" s="1"/>
  <c r="BE132"/>
  <c r="BD132"/>
  <c r="AF132"/>
  <c r="AG132" s="1"/>
  <c r="BD125"/>
  <c r="BE125" s="1"/>
  <c r="AF125"/>
  <c r="AG125" s="1"/>
  <c r="BD122"/>
  <c r="BE122" s="1"/>
  <c r="AF122"/>
  <c r="AG122" s="1"/>
  <c r="BD119"/>
  <c r="BE119" s="1"/>
  <c r="AG119"/>
  <c r="AF119"/>
  <c r="BD116"/>
  <c r="BE116" s="1"/>
  <c r="AF116"/>
  <c r="AG116" s="1"/>
  <c r="BE113"/>
  <c r="BD113"/>
  <c r="AF113"/>
  <c r="AG113" s="1"/>
  <c r="BE110"/>
  <c r="BD110"/>
  <c r="AF110"/>
  <c r="AG110" s="1"/>
  <c r="BD107"/>
  <c r="BE107" s="1"/>
  <c r="AF107"/>
  <c r="AG107" s="1"/>
  <c r="BD104"/>
  <c r="BE104" s="1"/>
  <c r="AF104"/>
  <c r="AG104" s="1"/>
  <c r="BD101"/>
  <c r="BE101" s="1"/>
  <c r="AF101"/>
  <c r="AG101" s="1"/>
  <c r="BD98"/>
  <c r="BE98" s="1"/>
  <c r="AF98"/>
  <c r="AG98" s="1"/>
  <c r="BE95"/>
  <c r="BD95"/>
  <c r="AF95"/>
  <c r="AG95" s="1"/>
  <c r="BD92"/>
  <c r="BE92" s="1"/>
  <c r="AF92"/>
  <c r="AG92" s="1"/>
  <c r="BE85"/>
  <c r="BD85"/>
  <c r="AF85"/>
  <c r="AG85" s="1"/>
  <c r="BD82"/>
  <c r="BE82" s="1"/>
  <c r="AF82"/>
  <c r="AG82" s="1"/>
  <c r="BD79"/>
  <c r="BE79" s="1"/>
  <c r="AF79"/>
  <c r="AG79" s="1"/>
  <c r="BD76"/>
  <c r="BE76" s="1"/>
  <c r="AF76"/>
  <c r="AG76" s="1"/>
  <c r="BG69"/>
  <c r="BF69"/>
  <c r="BD69"/>
  <c r="AF69"/>
  <c r="BD64"/>
  <c r="BE64" s="1"/>
  <c r="BF64" s="1"/>
  <c r="BG64" s="1"/>
  <c r="AG64"/>
  <c r="AF64"/>
  <c r="BD61"/>
  <c r="BE61" s="1"/>
  <c r="BF61" s="1"/>
  <c r="BG61" s="1"/>
  <c r="AG61"/>
  <c r="AF61"/>
  <c r="BD58"/>
  <c r="BE58" s="1"/>
  <c r="AF58"/>
  <c r="AG58" s="1"/>
  <c r="BD55"/>
  <c r="BE55" s="1"/>
  <c r="AF55"/>
  <c r="AG55" s="1"/>
  <c r="BD52"/>
  <c r="BE52" s="1"/>
  <c r="AF52"/>
  <c r="AG52" s="1"/>
  <c r="BE49"/>
  <c r="BD49"/>
  <c r="AF49"/>
  <c r="AG49" s="1"/>
  <c r="BD46"/>
  <c r="BE46" s="1"/>
  <c r="AF46"/>
  <c r="AG46" s="1"/>
  <c r="BE43"/>
  <c r="BD43"/>
  <c r="AF43"/>
  <c r="AG43" s="1"/>
  <c r="BD40"/>
  <c r="BE40" s="1"/>
  <c r="AF40"/>
  <c r="AG40" s="1"/>
  <c r="BE37"/>
  <c r="BD37"/>
  <c r="AF37"/>
  <c r="AG37" s="1"/>
  <c r="BD34"/>
  <c r="BE34" s="1"/>
  <c r="AF34"/>
  <c r="AG34" s="1"/>
  <c r="BD31"/>
  <c r="BE31" s="1"/>
  <c r="AF31"/>
  <c r="AG31" s="1"/>
  <c r="BD28"/>
  <c r="BE28" s="1"/>
  <c r="AG28"/>
  <c r="AF28"/>
  <c r="BD25"/>
  <c r="BE25" s="1"/>
  <c r="AG25"/>
  <c r="AF25"/>
  <c r="BE22"/>
  <c r="BD22"/>
  <c r="AF22"/>
  <c r="AG22" s="1"/>
  <c r="BD19"/>
  <c r="BE19" s="1"/>
  <c r="AF19"/>
  <c r="AG19" s="1"/>
  <c r="BD16"/>
  <c r="BE16" s="1"/>
  <c r="AF16"/>
  <c r="AG16" s="1"/>
  <c r="BD13"/>
  <c r="BE13" s="1"/>
  <c r="AF13"/>
  <c r="AG13" s="1"/>
  <c r="BD10"/>
  <c r="BE10" s="1"/>
  <c r="AF10"/>
  <c r="AG10" s="1"/>
  <c r="L85" i="8"/>
  <c r="P85" s="1"/>
  <c r="O84"/>
  <c r="L84"/>
  <c r="L83"/>
  <c r="P83" s="1"/>
  <c r="O82"/>
  <c r="L82"/>
  <c r="O81"/>
  <c r="L81"/>
  <c r="L80"/>
  <c r="P80" s="1"/>
  <c r="P81"/>
  <c r="P84"/>
  <c r="O75"/>
  <c r="P75" s="1"/>
  <c r="L75"/>
  <c r="O74"/>
  <c r="L74"/>
  <c r="O73"/>
  <c r="P73" s="1"/>
  <c r="O72"/>
  <c r="L72"/>
  <c r="O71"/>
  <c r="L71"/>
  <c r="O70"/>
  <c r="L70"/>
  <c r="O69"/>
  <c r="L69"/>
  <c r="O68"/>
  <c r="L68"/>
  <c r="L67"/>
  <c r="P67" s="1"/>
  <c r="O66"/>
  <c r="L66"/>
  <c r="O65"/>
  <c r="L65"/>
  <c r="O64"/>
  <c r="P64" s="1"/>
  <c r="L64"/>
  <c r="O63"/>
  <c r="P63" s="1"/>
  <c r="L63"/>
  <c r="O62"/>
  <c r="L62"/>
  <c r="O61"/>
  <c r="L61"/>
  <c r="O60"/>
  <c r="P60" s="1"/>
  <c r="L60"/>
  <c r="O59"/>
  <c r="L59"/>
  <c r="P59"/>
  <c r="P68"/>
  <c r="P61"/>
  <c r="P74"/>
  <c r="O54"/>
  <c r="L54"/>
  <c r="O53"/>
  <c r="P53" s="1"/>
  <c r="L53"/>
  <c r="O52"/>
  <c r="P52" s="1"/>
  <c r="L52"/>
  <c r="O51"/>
  <c r="L51"/>
  <c r="O50"/>
  <c r="L50"/>
  <c r="O49"/>
  <c r="L49"/>
  <c r="O48"/>
  <c r="L48"/>
  <c r="O47"/>
  <c r="L47"/>
  <c r="O46"/>
  <c r="L46"/>
  <c r="O45"/>
  <c r="L45"/>
  <c r="P45" s="1"/>
  <c r="O44"/>
  <c r="P44" s="1"/>
  <c r="L44"/>
  <c r="O43"/>
  <c r="L43"/>
  <c r="P43"/>
  <c r="O38"/>
  <c r="L38"/>
  <c r="O37"/>
  <c r="L37"/>
  <c r="O36"/>
  <c r="P36" s="1"/>
  <c r="L36"/>
  <c r="O35"/>
  <c r="L35"/>
  <c r="P35"/>
  <c r="L29"/>
  <c r="P29" s="1"/>
  <c r="O28"/>
  <c r="L28"/>
  <c r="O27"/>
  <c r="P27" s="1"/>
  <c r="L27"/>
  <c r="O26"/>
  <c r="P26" s="1"/>
  <c r="L26"/>
  <c r="O25"/>
  <c r="L25"/>
  <c r="O24"/>
  <c r="L24"/>
  <c r="O23"/>
  <c r="P23" s="1"/>
  <c r="L23"/>
  <c r="O22"/>
  <c r="L22"/>
  <c r="O21"/>
  <c r="L21"/>
  <c r="O20"/>
  <c r="L20"/>
  <c r="O19"/>
  <c r="P19" s="1"/>
  <c r="L19"/>
  <c r="O18"/>
  <c r="L18"/>
  <c r="O17"/>
  <c r="L17"/>
  <c r="O16"/>
  <c r="L16"/>
  <c r="O15"/>
  <c r="P15" s="1"/>
  <c r="L15"/>
  <c r="O14"/>
  <c r="L14"/>
  <c r="O13"/>
  <c r="L13"/>
  <c r="O12"/>
  <c r="L12"/>
  <c r="O11"/>
  <c r="L11"/>
  <c r="O10"/>
  <c r="P10" s="1"/>
  <c r="L10"/>
  <c r="P11"/>
  <c r="P13"/>
  <c r="BC210" i="7"/>
  <c r="BC217"/>
  <c r="BC218"/>
  <c r="BC219"/>
  <c r="BC220"/>
  <c r="BC221"/>
  <c r="BC222"/>
  <c r="BC223"/>
  <c r="BC224"/>
  <c r="BC225"/>
  <c r="BD225" s="1"/>
  <c r="BD226"/>
  <c r="BB210"/>
  <c r="BB211"/>
  <c r="BC211" s="1"/>
  <c r="BB212"/>
  <c r="BC212" s="1"/>
  <c r="BB213"/>
  <c r="BC213" s="1"/>
  <c r="BB214"/>
  <c r="BC214" s="1"/>
  <c r="BB215"/>
  <c r="BB216"/>
  <c r="BB217"/>
  <c r="BB218"/>
  <c r="BB219"/>
  <c r="BB220"/>
  <c r="BB221"/>
  <c r="BB222"/>
  <c r="BB223"/>
  <c r="BB224"/>
  <c r="BB225"/>
  <c r="BB226"/>
  <c r="AF219"/>
  <c r="AF220"/>
  <c r="AF221"/>
  <c r="AF222"/>
  <c r="AF223"/>
  <c r="AF224"/>
  <c r="AF225"/>
  <c r="AF226"/>
  <c r="AE210"/>
  <c r="AF210" s="1"/>
  <c r="AE211"/>
  <c r="AF211" s="1"/>
  <c r="AE212"/>
  <c r="AF212" s="1"/>
  <c r="AE213"/>
  <c r="AF213" s="1"/>
  <c r="AE214"/>
  <c r="AF214" s="1"/>
  <c r="AE215"/>
  <c r="AF215" s="1"/>
  <c r="AE216"/>
  <c r="AF216" s="1"/>
  <c r="AE217"/>
  <c r="AF217" s="1"/>
  <c r="AE218"/>
  <c r="AF218" s="1"/>
  <c r="AE219"/>
  <c r="AE220"/>
  <c r="AE221"/>
  <c r="AE222"/>
  <c r="AE223"/>
  <c r="AE224"/>
  <c r="AE225"/>
  <c r="AE226"/>
  <c r="BD164"/>
  <c r="BD176"/>
  <c r="BC149"/>
  <c r="BC150"/>
  <c r="BC154"/>
  <c r="BC155"/>
  <c r="BC156"/>
  <c r="BC158"/>
  <c r="BC159"/>
  <c r="BC160"/>
  <c r="BC161"/>
  <c r="BC162"/>
  <c r="BC163"/>
  <c r="BC164"/>
  <c r="BC165"/>
  <c r="BC166"/>
  <c r="BC167"/>
  <c r="BC168"/>
  <c r="BC169"/>
  <c r="BC171"/>
  <c r="BC172"/>
  <c r="BC174"/>
  <c r="BC175"/>
  <c r="BC176"/>
  <c r="BC177"/>
  <c r="BC178"/>
  <c r="BC179"/>
  <c r="BC180"/>
  <c r="BC182"/>
  <c r="BC183"/>
  <c r="BC184"/>
  <c r="BC185"/>
  <c r="BC186"/>
  <c r="BC187"/>
  <c r="BC188"/>
  <c r="BC189"/>
  <c r="BC193"/>
  <c r="BC194"/>
  <c r="BC195"/>
  <c r="BC196"/>
  <c r="BC201"/>
  <c r="BC203"/>
  <c r="BB148"/>
  <c r="BC148" s="1"/>
  <c r="BB149"/>
  <c r="BB150"/>
  <c r="BB151"/>
  <c r="BC151" s="1"/>
  <c r="BD151" s="1"/>
  <c r="BB152"/>
  <c r="BC152" s="1"/>
  <c r="BB153"/>
  <c r="BC153" s="1"/>
  <c r="BB154"/>
  <c r="BB155"/>
  <c r="BB156"/>
  <c r="BB157"/>
  <c r="BC157" s="1"/>
  <c r="BD157" s="1"/>
  <c r="BB158"/>
  <c r="BB159"/>
  <c r="BB160"/>
  <c r="BB161"/>
  <c r="BB162"/>
  <c r="BB163"/>
  <c r="BB164"/>
  <c r="BB165"/>
  <c r="BB166"/>
  <c r="BB167"/>
  <c r="BB168"/>
  <c r="BB169"/>
  <c r="BB170"/>
  <c r="BC170" s="1"/>
  <c r="BB171"/>
  <c r="BB172"/>
  <c r="BB173"/>
  <c r="BC173" s="1"/>
  <c r="BB174"/>
  <c r="BB175"/>
  <c r="BB176"/>
  <c r="BB177"/>
  <c r="BB178"/>
  <c r="BB179"/>
  <c r="BB180"/>
  <c r="BB181"/>
  <c r="BB182"/>
  <c r="BB183"/>
  <c r="BB184"/>
  <c r="BB185"/>
  <c r="BB186"/>
  <c r="BB187"/>
  <c r="BB188"/>
  <c r="BB189"/>
  <c r="BB190"/>
  <c r="BB191"/>
  <c r="BC191" s="1"/>
  <c r="BB192"/>
  <c r="BC192" s="1"/>
  <c r="BB193"/>
  <c r="BB194"/>
  <c r="BB195"/>
  <c r="BB196"/>
  <c r="BB197"/>
  <c r="BC197" s="1"/>
  <c r="BB198"/>
  <c r="BC198" s="1"/>
  <c r="BB199"/>
  <c r="BC199" s="1"/>
  <c r="BB200"/>
  <c r="BC200" s="1"/>
  <c r="BB201"/>
  <c r="BB202"/>
  <c r="BC202" s="1"/>
  <c r="BB203"/>
  <c r="BB204"/>
  <c r="BB205"/>
  <c r="AF148"/>
  <c r="AF150"/>
  <c r="AF151"/>
  <c r="AF157"/>
  <c r="AF164"/>
  <c r="AF167"/>
  <c r="BD167" s="1"/>
  <c r="AF168"/>
  <c r="BD168" s="1"/>
  <c r="AF169"/>
  <c r="BD169" s="1"/>
  <c r="AF170"/>
  <c r="AF176"/>
  <c r="AF179"/>
  <c r="BD179" s="1"/>
  <c r="AF186"/>
  <c r="AF188"/>
  <c r="BD188" s="1"/>
  <c r="AF189"/>
  <c r="BD189" s="1"/>
  <c r="AF190"/>
  <c r="BD190" s="1"/>
  <c r="AF196"/>
  <c r="AF197"/>
  <c r="AF202"/>
  <c r="AE148"/>
  <c r="AE149"/>
  <c r="AF149" s="1"/>
  <c r="AE150"/>
  <c r="AE151"/>
  <c r="AE152"/>
  <c r="AF152" s="1"/>
  <c r="AE153"/>
  <c r="AF153" s="1"/>
  <c r="AE154"/>
  <c r="AF154" s="1"/>
  <c r="AE155"/>
  <c r="AF155" s="1"/>
  <c r="AE156"/>
  <c r="AF156" s="1"/>
  <c r="BD156" s="1"/>
  <c r="AE157"/>
  <c r="AE158"/>
  <c r="AF158" s="1"/>
  <c r="BD158" s="1"/>
  <c r="AE159"/>
  <c r="AF159" s="1"/>
  <c r="AE160"/>
  <c r="AF160" s="1"/>
  <c r="BD160" s="1"/>
  <c r="AE161"/>
  <c r="AF161" s="1"/>
  <c r="BD161" s="1"/>
  <c r="AE162"/>
  <c r="AF162" s="1"/>
  <c r="AE163"/>
  <c r="AF163" s="1"/>
  <c r="AE164"/>
  <c r="AE165"/>
  <c r="AF165" s="1"/>
  <c r="AE166"/>
  <c r="AF166" s="1"/>
  <c r="BD166" s="1"/>
  <c r="AE167"/>
  <c r="AE168"/>
  <c r="AE169"/>
  <c r="AE170"/>
  <c r="AE171"/>
  <c r="AF171" s="1"/>
  <c r="BD171" s="1"/>
  <c r="AE172"/>
  <c r="AF172" s="1"/>
  <c r="AE173"/>
  <c r="AF173" s="1"/>
  <c r="AE174"/>
  <c r="AF174" s="1"/>
  <c r="AE175"/>
  <c r="AF175" s="1"/>
  <c r="AE176"/>
  <c r="AE177"/>
  <c r="AF177" s="1"/>
  <c r="AE178"/>
  <c r="AF178" s="1"/>
  <c r="AE179"/>
  <c r="AE180"/>
  <c r="AF180" s="1"/>
  <c r="BD180" s="1"/>
  <c r="AE181"/>
  <c r="AF181" s="1"/>
  <c r="BD181" s="1"/>
  <c r="AE182"/>
  <c r="AF182" s="1"/>
  <c r="AE183"/>
  <c r="AF183" s="1"/>
  <c r="BD183" s="1"/>
  <c r="AE184"/>
  <c r="AF184" s="1"/>
  <c r="AE185"/>
  <c r="AF185" s="1"/>
  <c r="AE186"/>
  <c r="AE187"/>
  <c r="AF187" s="1"/>
  <c r="AE188"/>
  <c r="AE189"/>
  <c r="AE190"/>
  <c r="AE191"/>
  <c r="AF191" s="1"/>
  <c r="AE192"/>
  <c r="AF192" s="1"/>
  <c r="AE193"/>
  <c r="AF193" s="1"/>
  <c r="AE194"/>
  <c r="AF194" s="1"/>
  <c r="AE195"/>
  <c r="AF195" s="1"/>
  <c r="AE196"/>
  <c r="AE197"/>
  <c r="AE198"/>
  <c r="AF198" s="1"/>
  <c r="AE199"/>
  <c r="AF199" s="1"/>
  <c r="AE200"/>
  <c r="AF200" s="1"/>
  <c r="AE201"/>
  <c r="AF201" s="1"/>
  <c r="AE202"/>
  <c r="AE203"/>
  <c r="AF203" s="1"/>
  <c r="BD203" s="1"/>
  <c r="AE204"/>
  <c r="AE205"/>
  <c r="BD112"/>
  <c r="BC103"/>
  <c r="BC107"/>
  <c r="BC108"/>
  <c r="BC109"/>
  <c r="BC110"/>
  <c r="BC112"/>
  <c r="BC113"/>
  <c r="BC114"/>
  <c r="BC116"/>
  <c r="BC117"/>
  <c r="BC118"/>
  <c r="BC119"/>
  <c r="BC120"/>
  <c r="BC121"/>
  <c r="BC122"/>
  <c r="BC123"/>
  <c r="BC125"/>
  <c r="BC126"/>
  <c r="BC127"/>
  <c r="BC128"/>
  <c r="BC129"/>
  <c r="BC130"/>
  <c r="BC134"/>
  <c r="BB102"/>
  <c r="BC102" s="1"/>
  <c r="BB103"/>
  <c r="BB104"/>
  <c r="BC104" s="1"/>
  <c r="BD104" s="1"/>
  <c r="BB105"/>
  <c r="BC105" s="1"/>
  <c r="BD105" s="1"/>
  <c r="BB106"/>
  <c r="BC106" s="1"/>
  <c r="BB107"/>
  <c r="BB108"/>
  <c r="BB109"/>
  <c r="BB110"/>
  <c r="BB111"/>
  <c r="BC111" s="1"/>
  <c r="BD111" s="1"/>
  <c r="BB112"/>
  <c r="BB113"/>
  <c r="BB114"/>
  <c r="BB115"/>
  <c r="BC115" s="1"/>
  <c r="BD115" s="1"/>
  <c r="BB116"/>
  <c r="BB117"/>
  <c r="BB118"/>
  <c r="BB119"/>
  <c r="BB120"/>
  <c r="BB121"/>
  <c r="BB122"/>
  <c r="BB123"/>
  <c r="BB124"/>
  <c r="BC124" s="1"/>
  <c r="BD124" s="1"/>
  <c r="BB125"/>
  <c r="BB126"/>
  <c r="BB127"/>
  <c r="BB128"/>
  <c r="BB129"/>
  <c r="BB130"/>
  <c r="BB131"/>
  <c r="BB132"/>
  <c r="BC132" s="1"/>
  <c r="BB133"/>
  <c r="BC133" s="1"/>
  <c r="BB134"/>
  <c r="BB135"/>
  <c r="BC135" s="1"/>
  <c r="BB136"/>
  <c r="BD136" s="1"/>
  <c r="BB137"/>
  <c r="BD137" s="1"/>
  <c r="BB138"/>
  <c r="BB139"/>
  <c r="BB140"/>
  <c r="BB141"/>
  <c r="BB142"/>
  <c r="BB143"/>
  <c r="AF102"/>
  <c r="AF104"/>
  <c r="AF105"/>
  <c r="AF111"/>
  <c r="AF112"/>
  <c r="AF113"/>
  <c r="BD113" s="1"/>
  <c r="AF114"/>
  <c r="BD114" s="1"/>
  <c r="AF115"/>
  <c r="AF123"/>
  <c r="BD123" s="1"/>
  <c r="AF124"/>
  <c r="AF133"/>
  <c r="AF136"/>
  <c r="AF137"/>
  <c r="AE102"/>
  <c r="AE103"/>
  <c r="AF103" s="1"/>
  <c r="AE104"/>
  <c r="AE105"/>
  <c r="AE106"/>
  <c r="AF106" s="1"/>
  <c r="AE107"/>
  <c r="AF107" s="1"/>
  <c r="BD107" s="1"/>
  <c r="AE108"/>
  <c r="AF108" s="1"/>
  <c r="AE109"/>
  <c r="AF109" s="1"/>
  <c r="BD109" s="1"/>
  <c r="AE110"/>
  <c r="AF110" s="1"/>
  <c r="BD110" s="1"/>
  <c r="AE111"/>
  <c r="AE112"/>
  <c r="AE113"/>
  <c r="AE114"/>
  <c r="AE115"/>
  <c r="AE116"/>
  <c r="AF116" s="1"/>
  <c r="BD116" s="1"/>
  <c r="AE117"/>
  <c r="AF117" s="1"/>
  <c r="AE118"/>
  <c r="AF118" s="1"/>
  <c r="BD118" s="1"/>
  <c r="AE119"/>
  <c r="AF119" s="1"/>
  <c r="BD119" s="1"/>
  <c r="AE120"/>
  <c r="AF120" s="1"/>
  <c r="AE121"/>
  <c r="AF121" s="1"/>
  <c r="AE122"/>
  <c r="AF122" s="1"/>
  <c r="AE123"/>
  <c r="AE124"/>
  <c r="AE125"/>
  <c r="AF125" s="1"/>
  <c r="BD125" s="1"/>
  <c r="AE126"/>
  <c r="AF126" s="1"/>
  <c r="AE127"/>
  <c r="AF127" s="1"/>
  <c r="AE128"/>
  <c r="AF128" s="1"/>
  <c r="BD128" s="1"/>
  <c r="AE129"/>
  <c r="AF129" s="1"/>
  <c r="AE130"/>
  <c r="AF130" s="1"/>
  <c r="AE131"/>
  <c r="AF131" s="1"/>
  <c r="AE132"/>
  <c r="AF132" s="1"/>
  <c r="AE133"/>
  <c r="AE134"/>
  <c r="AF134" s="1"/>
  <c r="AE135"/>
  <c r="AF135" s="1"/>
  <c r="AE136"/>
  <c r="AE137"/>
  <c r="AE138"/>
  <c r="AE139"/>
  <c r="AE140"/>
  <c r="AE141"/>
  <c r="AE142"/>
  <c r="AE143"/>
  <c r="BC86"/>
  <c r="BC87"/>
  <c r="BC88"/>
  <c r="BC92"/>
  <c r="BC93"/>
  <c r="BC94"/>
  <c r="BB83"/>
  <c r="BC83" s="1"/>
  <c r="BB84"/>
  <c r="BC84" s="1"/>
  <c r="BD84" s="1"/>
  <c r="BB85"/>
  <c r="BC85" s="1"/>
  <c r="BB86"/>
  <c r="BB87"/>
  <c r="BB88"/>
  <c r="BB89"/>
  <c r="BC89" s="1"/>
  <c r="BB90"/>
  <c r="BC90" s="1"/>
  <c r="BB91"/>
  <c r="BC91" s="1"/>
  <c r="BB92"/>
  <c r="BB93"/>
  <c r="BB94"/>
  <c r="BB95"/>
  <c r="BB96"/>
  <c r="BB97"/>
  <c r="AF84"/>
  <c r="AE83"/>
  <c r="AF83" s="1"/>
  <c r="AE84"/>
  <c r="AE85"/>
  <c r="AF85" s="1"/>
  <c r="AE86"/>
  <c r="AF86" s="1"/>
  <c r="AE87"/>
  <c r="AF87" s="1"/>
  <c r="AE88"/>
  <c r="AF88" s="1"/>
  <c r="BD88" s="1"/>
  <c r="AE89"/>
  <c r="AF89" s="1"/>
  <c r="AE90"/>
  <c r="AF90" s="1"/>
  <c r="AE91"/>
  <c r="AF91" s="1"/>
  <c r="AE92"/>
  <c r="AE93"/>
  <c r="AF93" s="1"/>
  <c r="AE94"/>
  <c r="AE95"/>
  <c r="AF95" s="1"/>
  <c r="AE96"/>
  <c r="AF96" s="1"/>
  <c r="AE97"/>
  <c r="BD22"/>
  <c r="BD51"/>
  <c r="BC12"/>
  <c r="BC14"/>
  <c r="BC15"/>
  <c r="BC16"/>
  <c r="BC17"/>
  <c r="BC18"/>
  <c r="BC19"/>
  <c r="BC20"/>
  <c r="BC21"/>
  <c r="BC22"/>
  <c r="BC23"/>
  <c r="BC24"/>
  <c r="BC25"/>
  <c r="BC26"/>
  <c r="BC27"/>
  <c r="BC28"/>
  <c r="BC30"/>
  <c r="BC31"/>
  <c r="BC32"/>
  <c r="BC34"/>
  <c r="BD34" s="1"/>
  <c r="BC35"/>
  <c r="BC36"/>
  <c r="BC37"/>
  <c r="BC38"/>
  <c r="BC46"/>
  <c r="BC47"/>
  <c r="BC48"/>
  <c r="BC49"/>
  <c r="BC50"/>
  <c r="BC51"/>
  <c r="BC52"/>
  <c r="BC53"/>
  <c r="BC54"/>
  <c r="BC55"/>
  <c r="BC56"/>
  <c r="BC57"/>
  <c r="BC58"/>
  <c r="BC59"/>
  <c r="BC61"/>
  <c r="BC62"/>
  <c r="BC63"/>
  <c r="BC64"/>
  <c r="BC65"/>
  <c r="BC66"/>
  <c r="BC67"/>
  <c r="BC68"/>
  <c r="BC69"/>
  <c r="BC71"/>
  <c r="BC72"/>
  <c r="BB10"/>
  <c r="BC10" s="1"/>
  <c r="BB11"/>
  <c r="BC11" s="1"/>
  <c r="BB12"/>
  <c r="BB13"/>
  <c r="BC13" s="1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C39" s="1"/>
  <c r="BB40"/>
  <c r="BC40" s="1"/>
  <c r="BB41"/>
  <c r="BC41" s="1"/>
  <c r="BB42"/>
  <c r="BC42" s="1"/>
  <c r="BB43"/>
  <c r="BC43" s="1"/>
  <c r="BB44"/>
  <c r="BC44" s="1"/>
  <c r="BB45"/>
  <c r="BC45" s="1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AF21"/>
  <c r="BD21" s="1"/>
  <c r="AF22"/>
  <c r="AF24"/>
  <c r="AF25"/>
  <c r="BD25" s="1"/>
  <c r="AF26"/>
  <c r="AF27"/>
  <c r="BD27" s="1"/>
  <c r="AF28"/>
  <c r="BD28" s="1"/>
  <c r="AF34"/>
  <c r="AF36"/>
  <c r="BD36" s="1"/>
  <c r="AF37"/>
  <c r="BD37" s="1"/>
  <c r="AF38"/>
  <c r="BD38" s="1"/>
  <c r="AF39"/>
  <c r="AF43"/>
  <c r="AF44"/>
  <c r="AF50"/>
  <c r="BD50" s="1"/>
  <c r="AF51"/>
  <c r="AF53"/>
  <c r="BD53" s="1"/>
  <c r="AF54"/>
  <c r="BD54" s="1"/>
  <c r="AF55"/>
  <c r="BD55" s="1"/>
  <c r="AF56"/>
  <c r="BD56" s="1"/>
  <c r="AF57"/>
  <c r="BD57" s="1"/>
  <c r="AF58"/>
  <c r="BD58" s="1"/>
  <c r="AF59"/>
  <c r="BD59" s="1"/>
  <c r="AF60"/>
  <c r="BD60" s="1"/>
  <c r="AF61"/>
  <c r="AF62"/>
  <c r="AF63"/>
  <c r="BD63" s="1"/>
  <c r="AF64"/>
  <c r="BD64" s="1"/>
  <c r="BD65"/>
  <c r="AF66"/>
  <c r="BD66" s="1"/>
  <c r="AF67"/>
  <c r="BD67" s="1"/>
  <c r="AF68"/>
  <c r="BD68" s="1"/>
  <c r="BD69"/>
  <c r="AF70"/>
  <c r="BD70" s="1"/>
  <c r="AE10"/>
  <c r="AF10" s="1"/>
  <c r="AE11"/>
  <c r="AF11" s="1"/>
  <c r="AE12"/>
  <c r="AF12" s="1"/>
  <c r="AE13"/>
  <c r="AF13" s="1"/>
  <c r="AE14"/>
  <c r="AF14" s="1"/>
  <c r="BD14" s="1"/>
  <c r="AE15"/>
  <c r="AF15" s="1"/>
  <c r="AE16"/>
  <c r="AF16" s="1"/>
  <c r="BD16" s="1"/>
  <c r="AE17"/>
  <c r="AF17" s="1"/>
  <c r="AE18"/>
  <c r="AF18" s="1"/>
  <c r="AE19"/>
  <c r="AF19" s="1"/>
  <c r="AE20"/>
  <c r="AF20" s="1"/>
  <c r="AE21"/>
  <c r="AE22"/>
  <c r="AE23"/>
  <c r="AF23" s="1"/>
  <c r="AE24"/>
  <c r="AE25"/>
  <c r="AE26"/>
  <c r="AE27"/>
  <c r="AE28"/>
  <c r="AE29"/>
  <c r="AF29" s="1"/>
  <c r="AE30"/>
  <c r="AF30" s="1"/>
  <c r="AE31"/>
  <c r="AF31" s="1"/>
  <c r="BD31" s="1"/>
  <c r="AE32"/>
  <c r="AF32" s="1"/>
  <c r="BD32" s="1"/>
  <c r="AE33"/>
  <c r="AF33" s="1"/>
  <c r="AE34"/>
  <c r="AE35"/>
  <c r="AF35" s="1"/>
  <c r="AE36"/>
  <c r="AE37"/>
  <c r="AE38"/>
  <c r="AE39"/>
  <c r="AE40"/>
  <c r="AF40" s="1"/>
  <c r="AE41"/>
  <c r="AF41" s="1"/>
  <c r="AE42"/>
  <c r="AF42" s="1"/>
  <c r="AE43"/>
  <c r="AE44"/>
  <c r="AE45"/>
  <c r="AF45" s="1"/>
  <c r="AE46"/>
  <c r="AF46" s="1"/>
  <c r="BD46" s="1"/>
  <c r="AE47"/>
  <c r="AF47" s="1"/>
  <c r="AE48"/>
  <c r="AF48" s="1"/>
  <c r="AE49"/>
  <c r="AF49" s="1"/>
  <c r="AE50"/>
  <c r="AE51"/>
  <c r="AE52"/>
  <c r="AF52" s="1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F72" s="1"/>
  <c r="AE73"/>
  <c r="AF73" s="1"/>
  <c r="AE74"/>
  <c r="AE75"/>
  <c r="AE76"/>
  <c r="AE77"/>
  <c r="AE78"/>
  <c r="P211" i="6"/>
  <c r="P214"/>
  <c r="P226"/>
  <c r="O210"/>
  <c r="O211"/>
  <c r="O212"/>
  <c r="O213"/>
  <c r="O214"/>
  <c r="O217"/>
  <c r="O218"/>
  <c r="O219"/>
  <c r="O220"/>
  <c r="O221"/>
  <c r="O222"/>
  <c r="O223"/>
  <c r="O224"/>
  <c r="O225"/>
  <c r="L210"/>
  <c r="L211"/>
  <c r="L212"/>
  <c r="L213"/>
  <c r="L214"/>
  <c r="L215"/>
  <c r="P215" s="1"/>
  <c r="L216"/>
  <c r="P216" s="1"/>
  <c r="L217"/>
  <c r="L218"/>
  <c r="L219"/>
  <c r="L220"/>
  <c r="L221"/>
  <c r="L222"/>
  <c r="L223"/>
  <c r="L224"/>
  <c r="L225"/>
  <c r="L226"/>
  <c r="P149"/>
  <c r="P150"/>
  <c r="P157"/>
  <c r="P159"/>
  <c r="P188"/>
  <c r="O148"/>
  <c r="O149"/>
  <c r="O150"/>
  <c r="O151"/>
  <c r="P151" s="1"/>
  <c r="O152"/>
  <c r="P152" s="1"/>
  <c r="O153"/>
  <c r="P153" s="1"/>
  <c r="O154"/>
  <c r="P154" s="1"/>
  <c r="O155"/>
  <c r="P155" s="1"/>
  <c r="O156"/>
  <c r="P156" s="1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2"/>
  <c r="O183"/>
  <c r="O184"/>
  <c r="O185"/>
  <c r="O186"/>
  <c r="O187"/>
  <c r="O188"/>
  <c r="O189"/>
  <c r="O191"/>
  <c r="P191" s="1"/>
  <c r="O192"/>
  <c r="P192" s="1"/>
  <c r="O193"/>
  <c r="O194"/>
  <c r="O195"/>
  <c r="O196"/>
  <c r="O197"/>
  <c r="O198"/>
  <c r="P198" s="1"/>
  <c r="O199"/>
  <c r="P199" s="1"/>
  <c r="O200"/>
  <c r="O201"/>
  <c r="P201" s="1"/>
  <c r="O202"/>
  <c r="O203"/>
  <c r="P203" s="1"/>
  <c r="L148"/>
  <c r="L149"/>
  <c r="L150"/>
  <c r="L151"/>
  <c r="L152"/>
  <c r="L153"/>
  <c r="L154"/>
  <c r="L155"/>
  <c r="L156"/>
  <c r="L157"/>
  <c r="L158"/>
  <c r="L159"/>
  <c r="L160"/>
  <c r="P160" s="1"/>
  <c r="L161"/>
  <c r="L162"/>
  <c r="L163"/>
  <c r="L164"/>
  <c r="P164" s="1"/>
  <c r="L165"/>
  <c r="P165" s="1"/>
  <c r="L166"/>
  <c r="L167"/>
  <c r="L168"/>
  <c r="L169"/>
  <c r="L170"/>
  <c r="L171"/>
  <c r="L172"/>
  <c r="L173"/>
  <c r="P173" s="1"/>
  <c r="L174"/>
  <c r="L175"/>
  <c r="L176"/>
  <c r="L177"/>
  <c r="L178"/>
  <c r="L179"/>
  <c r="L180"/>
  <c r="L181"/>
  <c r="P181" s="1"/>
  <c r="L182"/>
  <c r="L183"/>
  <c r="L184"/>
  <c r="L185"/>
  <c r="L186"/>
  <c r="L187"/>
  <c r="L188"/>
  <c r="L189"/>
  <c r="P189" s="1"/>
  <c r="L190"/>
  <c r="P190" s="1"/>
  <c r="L191"/>
  <c r="L192"/>
  <c r="L193"/>
  <c r="L194"/>
  <c r="L195"/>
  <c r="L196"/>
  <c r="L197"/>
  <c r="L198"/>
  <c r="L199"/>
  <c r="L200"/>
  <c r="L201"/>
  <c r="L202"/>
  <c r="L203"/>
  <c r="P103"/>
  <c r="P104"/>
  <c r="P105"/>
  <c r="P106"/>
  <c r="P133"/>
  <c r="P137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2"/>
  <c r="O133"/>
  <c r="O134"/>
  <c r="O135"/>
  <c r="L102"/>
  <c r="L103"/>
  <c r="L104"/>
  <c r="L105"/>
  <c r="L106"/>
  <c r="L107"/>
  <c r="L108"/>
  <c r="L109"/>
  <c r="P109" s="1"/>
  <c r="L110"/>
  <c r="L111"/>
  <c r="L112"/>
  <c r="L113"/>
  <c r="L114"/>
  <c r="L115"/>
  <c r="L116"/>
  <c r="L117"/>
  <c r="L118"/>
  <c r="L119"/>
  <c r="L120"/>
  <c r="P120" s="1"/>
  <c r="L121"/>
  <c r="L122"/>
  <c r="L123"/>
  <c r="L124"/>
  <c r="P124" s="1"/>
  <c r="L125"/>
  <c r="L126"/>
  <c r="L127"/>
  <c r="L128"/>
  <c r="L129"/>
  <c r="L130"/>
  <c r="L131"/>
  <c r="P131" s="1"/>
  <c r="L132"/>
  <c r="L133"/>
  <c r="L134"/>
  <c r="L135"/>
  <c r="L136"/>
  <c r="P136" s="1"/>
  <c r="L137"/>
  <c r="P84"/>
  <c r="P87"/>
  <c r="P95"/>
  <c r="P96"/>
  <c r="O83"/>
  <c r="O84"/>
  <c r="O85"/>
  <c r="P85" s="1"/>
  <c r="O86"/>
  <c r="P86" s="1"/>
  <c r="O87"/>
  <c r="O88"/>
  <c r="O89"/>
  <c r="O90"/>
  <c r="O91"/>
  <c r="O92"/>
  <c r="P92" s="1"/>
  <c r="O93"/>
  <c r="P93" s="1"/>
  <c r="O94"/>
  <c r="P94" s="1"/>
  <c r="L83"/>
  <c r="P83" s="1"/>
  <c r="L84"/>
  <c r="L85"/>
  <c r="L86"/>
  <c r="L87"/>
  <c r="L88"/>
  <c r="L89"/>
  <c r="L90"/>
  <c r="L91"/>
  <c r="L93"/>
  <c r="L95"/>
  <c r="L96"/>
  <c r="P12"/>
  <c r="P13"/>
  <c r="P14"/>
  <c r="P29"/>
  <c r="P33"/>
  <c r="O10"/>
  <c r="O11"/>
  <c r="O12"/>
  <c r="O13"/>
  <c r="O14"/>
  <c r="O15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O23"/>
  <c r="P23" s="1"/>
  <c r="O24"/>
  <c r="P24" s="1"/>
  <c r="O25"/>
  <c r="P25" s="1"/>
  <c r="O26"/>
  <c r="P26" s="1"/>
  <c r="O27"/>
  <c r="P27" s="1"/>
  <c r="O28"/>
  <c r="P28" s="1"/>
  <c r="O30"/>
  <c r="P30" s="1"/>
  <c r="O31"/>
  <c r="P31" s="1"/>
  <c r="O32"/>
  <c r="P32" s="1"/>
  <c r="O34"/>
  <c r="O35"/>
  <c r="O36"/>
  <c r="O37"/>
  <c r="O38"/>
  <c r="O39"/>
  <c r="P39" s="1"/>
  <c r="O40"/>
  <c r="O41"/>
  <c r="O42"/>
  <c r="O43"/>
  <c r="O44"/>
  <c r="O45"/>
  <c r="O46"/>
  <c r="P46" s="1"/>
  <c r="O47"/>
  <c r="O48"/>
  <c r="O49"/>
  <c r="O50"/>
  <c r="O51"/>
  <c r="O52"/>
  <c r="O53"/>
  <c r="O54"/>
  <c r="O55"/>
  <c r="O56"/>
  <c r="O57"/>
  <c r="O58"/>
  <c r="O59"/>
  <c r="O61"/>
  <c r="O62"/>
  <c r="O63"/>
  <c r="O64"/>
  <c r="O65"/>
  <c r="P65" s="1"/>
  <c r="O66"/>
  <c r="O67"/>
  <c r="O68"/>
  <c r="O69"/>
  <c r="P69" s="1"/>
  <c r="O71"/>
  <c r="P71" s="1"/>
  <c r="O72"/>
  <c r="L10"/>
  <c r="P10" s="1"/>
  <c r="L11"/>
  <c r="P11" s="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P35" s="1"/>
  <c r="L36"/>
  <c r="P36" s="1"/>
  <c r="L37"/>
  <c r="P37" s="1"/>
  <c r="L38"/>
  <c r="L39"/>
  <c r="L40"/>
  <c r="P40" s="1"/>
  <c r="L41"/>
  <c r="L42"/>
  <c r="P42" s="1"/>
  <c r="L43"/>
  <c r="P43" s="1"/>
  <c r="L44"/>
  <c r="P44" s="1"/>
  <c r="L45"/>
  <c r="P45" s="1"/>
  <c r="L46"/>
  <c r="L47"/>
  <c r="L48"/>
  <c r="P48" s="1"/>
  <c r="L49"/>
  <c r="P49" s="1"/>
  <c r="L50"/>
  <c r="P50" s="1"/>
  <c r="L51"/>
  <c r="L52"/>
  <c r="P52" s="1"/>
  <c r="L53"/>
  <c r="P53" s="1"/>
  <c r="L54"/>
  <c r="L55"/>
  <c r="P55" s="1"/>
  <c r="L56"/>
  <c r="P56" s="1"/>
  <c r="L57"/>
  <c r="P57" s="1"/>
  <c r="L58"/>
  <c r="L59"/>
  <c r="P59" s="1"/>
  <c r="L60"/>
  <c r="P60" s="1"/>
  <c r="L61"/>
  <c r="P61" s="1"/>
  <c r="L62"/>
  <c r="P62" s="1"/>
  <c r="L63"/>
  <c r="P63" s="1"/>
  <c r="L64"/>
  <c r="P64" s="1"/>
  <c r="L66"/>
  <c r="P66" s="1"/>
  <c r="L67"/>
  <c r="P67" s="1"/>
  <c r="L68"/>
  <c r="P68" s="1"/>
  <c r="L70"/>
  <c r="P70" s="1"/>
  <c r="L72"/>
  <c r="P72" s="1"/>
  <c r="L73"/>
  <c r="P73" s="1"/>
  <c r="AG72" i="13" l="1"/>
  <c r="AG73"/>
  <c r="AG68"/>
  <c r="AG65"/>
  <c r="AG66"/>
  <c r="AG67"/>
  <c r="AG70"/>
  <c r="AG69"/>
  <c r="AG71"/>
  <c r="AG57"/>
  <c r="AG59"/>
  <c r="AG51"/>
  <c r="AG60"/>
  <c r="AG52"/>
  <c r="AG53"/>
  <c r="AG54"/>
  <c r="AG55"/>
  <c r="AG56"/>
  <c r="AG43"/>
  <c r="AG42"/>
  <c r="AG40"/>
  <c r="AG39"/>
  <c r="AG41"/>
  <c r="AG38"/>
  <c r="AG37"/>
  <c r="AG45"/>
  <c r="AG36"/>
  <c r="AG44"/>
  <c r="AG31"/>
  <c r="AG30"/>
  <c r="AG29"/>
  <c r="AG28"/>
  <c r="AG27"/>
  <c r="AG26"/>
  <c r="AG25"/>
  <c r="AG17"/>
  <c r="AG18"/>
  <c r="AG10"/>
  <c r="AG19"/>
  <c r="AG11"/>
  <c r="AG20"/>
  <c r="AG12"/>
  <c r="AG13"/>
  <c r="AG14"/>
  <c r="AG16"/>
  <c r="AG15"/>
  <c r="M72" i="12"/>
  <c r="M68"/>
  <c r="M73"/>
  <c r="M66"/>
  <c r="M67"/>
  <c r="M70"/>
  <c r="M71"/>
  <c r="M69"/>
  <c r="M57"/>
  <c r="M53"/>
  <c r="M58"/>
  <c r="M59"/>
  <c r="M51"/>
  <c r="M60"/>
  <c r="M52"/>
  <c r="M54"/>
  <c r="M55"/>
  <c r="M56"/>
  <c r="M43"/>
  <c r="M38"/>
  <c r="M41"/>
  <c r="M42"/>
  <c r="M30"/>
  <c r="M27"/>
  <c r="M31"/>
  <c r="M13"/>
  <c r="M18"/>
  <c r="M10"/>
  <c r="M19"/>
  <c r="M11"/>
  <c r="M20"/>
  <c r="M12"/>
  <c r="M14"/>
  <c r="M15"/>
  <c r="M16"/>
  <c r="AG145" i="11"/>
  <c r="AG147"/>
  <c r="AG139"/>
  <c r="AG148"/>
  <c r="AG140"/>
  <c r="AG143"/>
  <c r="AG141"/>
  <c r="AG144"/>
  <c r="AG142"/>
  <c r="AG105"/>
  <c r="AG113"/>
  <c r="AG121"/>
  <c r="AG129"/>
  <c r="AG102"/>
  <c r="AG126"/>
  <c r="AG101"/>
  <c r="AG133"/>
  <c r="AG104"/>
  <c r="AG112"/>
  <c r="AG120"/>
  <c r="AG128"/>
  <c r="AG118"/>
  <c r="AG117"/>
  <c r="AG103"/>
  <c r="AG111"/>
  <c r="AG119"/>
  <c r="AG127"/>
  <c r="AG110"/>
  <c r="AG109"/>
  <c r="AG125"/>
  <c r="AG100"/>
  <c r="AG108"/>
  <c r="AG116"/>
  <c r="AG124"/>
  <c r="AG132"/>
  <c r="AG99"/>
  <c r="AG107"/>
  <c r="AG115"/>
  <c r="AG123"/>
  <c r="AG131"/>
  <c r="AG98"/>
  <c r="AG106"/>
  <c r="AG114"/>
  <c r="AG122"/>
  <c r="AG130"/>
  <c r="AG75"/>
  <c r="AG83"/>
  <c r="AG91"/>
  <c r="AG88"/>
  <c r="AG87"/>
  <c r="AG74"/>
  <c r="AG82"/>
  <c r="AG90"/>
  <c r="AG80"/>
  <c r="AG71"/>
  <c r="AG73"/>
  <c r="AG81"/>
  <c r="AG89"/>
  <c r="AG72"/>
  <c r="AG79"/>
  <c r="AG70"/>
  <c r="AG78"/>
  <c r="AG86"/>
  <c r="AG69"/>
  <c r="AG77"/>
  <c r="AG85"/>
  <c r="AG93"/>
  <c r="AG68"/>
  <c r="AG76"/>
  <c r="AG84"/>
  <c r="AG92"/>
  <c r="AG62"/>
  <c r="AG55"/>
  <c r="AG58"/>
  <c r="AG63"/>
  <c r="AG56"/>
  <c r="AG57"/>
  <c r="AG59"/>
  <c r="AG60"/>
  <c r="AG61"/>
  <c r="AG17"/>
  <c r="AG42"/>
  <c r="AG10"/>
  <c r="AG45"/>
  <c r="AG13"/>
  <c r="AG50"/>
  <c r="AG18"/>
  <c r="AG26"/>
  <c r="AG21"/>
  <c r="AG29"/>
  <c r="AG34"/>
  <c r="AG37"/>
  <c r="AG43"/>
  <c r="AG35"/>
  <c r="AG27"/>
  <c r="AG19"/>
  <c r="AG11"/>
  <c r="AG44"/>
  <c r="AG36"/>
  <c r="AG28"/>
  <c r="AG20"/>
  <c r="AG12"/>
  <c r="AG46"/>
  <c r="AG38"/>
  <c r="AG30"/>
  <c r="AG22"/>
  <c r="AG14"/>
  <c r="AG47"/>
  <c r="AG39"/>
  <c r="AG31"/>
  <c r="AG15"/>
  <c r="AG48"/>
  <c r="AG40"/>
  <c r="AG32"/>
  <c r="AG24"/>
  <c r="AG16"/>
  <c r="AG23"/>
  <c r="AG49"/>
  <c r="AG41"/>
  <c r="AG33"/>
  <c r="AG25"/>
  <c r="M146" i="10"/>
  <c r="M138"/>
  <c r="M147"/>
  <c r="M139"/>
  <c r="M148"/>
  <c r="M140"/>
  <c r="M141"/>
  <c r="M144"/>
  <c r="M142"/>
  <c r="M143"/>
  <c r="M105"/>
  <c r="M106"/>
  <c r="M117"/>
  <c r="M125"/>
  <c r="M131"/>
  <c r="M123"/>
  <c r="M115"/>
  <c r="M107"/>
  <c r="M99"/>
  <c r="M132"/>
  <c r="M124"/>
  <c r="M116"/>
  <c r="M108"/>
  <c r="M100"/>
  <c r="M126"/>
  <c r="M118"/>
  <c r="M110"/>
  <c r="M102"/>
  <c r="M127"/>
  <c r="M119"/>
  <c r="M111"/>
  <c r="M103"/>
  <c r="M128"/>
  <c r="M120"/>
  <c r="M112"/>
  <c r="M104"/>
  <c r="M129"/>
  <c r="M121"/>
  <c r="M113"/>
  <c r="M75"/>
  <c r="M82"/>
  <c r="M69"/>
  <c r="M84"/>
  <c r="M71"/>
  <c r="M88"/>
  <c r="M90"/>
  <c r="M77"/>
  <c r="M76"/>
  <c r="M92"/>
  <c r="M79"/>
  <c r="M86"/>
  <c r="M78"/>
  <c r="M70"/>
  <c r="M89"/>
  <c r="M81"/>
  <c r="M73"/>
  <c r="M91"/>
  <c r="M83"/>
  <c r="M57"/>
  <c r="M56"/>
  <c r="M17"/>
  <c r="M30"/>
  <c r="M10"/>
  <c r="M34"/>
  <c r="M13"/>
  <c r="M37"/>
  <c r="M14"/>
  <c r="M42"/>
  <c r="M45"/>
  <c r="M46"/>
  <c r="M26"/>
  <c r="M21"/>
  <c r="M22"/>
  <c r="M50"/>
  <c r="M29"/>
  <c r="M43"/>
  <c r="M35"/>
  <c r="M27"/>
  <c r="M19"/>
  <c r="M11"/>
  <c r="M44"/>
  <c r="M36"/>
  <c r="M28"/>
  <c r="M20"/>
  <c r="M12"/>
  <c r="M47"/>
  <c r="M39"/>
  <c r="M31"/>
  <c r="M15"/>
  <c r="M48"/>
  <c r="M40"/>
  <c r="M32"/>
  <c r="M24"/>
  <c r="M16"/>
  <c r="M23"/>
  <c r="M49"/>
  <c r="M41"/>
  <c r="M33"/>
  <c r="M25"/>
  <c r="BF198" i="9"/>
  <c r="BG198" s="1"/>
  <c r="BF193"/>
  <c r="BG193" s="1"/>
  <c r="BF190"/>
  <c r="BG190" s="1"/>
  <c r="BF180"/>
  <c r="BG180" s="1"/>
  <c r="BF177"/>
  <c r="BG177" s="1"/>
  <c r="BF171"/>
  <c r="BG171" s="1"/>
  <c r="BF168"/>
  <c r="BG168" s="1"/>
  <c r="BF165"/>
  <c r="BG165" s="1"/>
  <c r="BF159"/>
  <c r="BG159" s="1"/>
  <c r="BF153"/>
  <c r="BG153" s="1"/>
  <c r="BF150"/>
  <c r="BG150" s="1"/>
  <c r="BF147"/>
  <c r="BG147" s="1"/>
  <c r="BF144"/>
  <c r="BG144" s="1"/>
  <c r="BF141"/>
  <c r="BG141" s="1"/>
  <c r="BF138"/>
  <c r="BG138" s="1"/>
  <c r="BF135"/>
  <c r="BG135" s="1"/>
  <c r="BF132"/>
  <c r="BG132" s="1"/>
  <c r="BF125"/>
  <c r="BG125" s="1"/>
  <c r="BF122"/>
  <c r="BG122" s="1"/>
  <c r="BF119"/>
  <c r="BG119" s="1"/>
  <c r="BF116"/>
  <c r="BG116" s="1"/>
  <c r="BF113"/>
  <c r="BG113" s="1"/>
  <c r="BF110"/>
  <c r="BG110" s="1"/>
  <c r="BF107"/>
  <c r="BG107" s="1"/>
  <c r="BF104"/>
  <c r="BG104" s="1"/>
  <c r="BF101"/>
  <c r="BG101" s="1"/>
  <c r="BF98"/>
  <c r="BG98" s="1"/>
  <c r="BF95"/>
  <c r="BG95" s="1"/>
  <c r="BF92"/>
  <c r="BG92" s="1"/>
  <c r="BF85"/>
  <c r="BG85" s="1"/>
  <c r="BF82"/>
  <c r="BG82" s="1"/>
  <c r="BF79"/>
  <c r="BG79" s="1"/>
  <c r="BF76"/>
  <c r="BG76" s="1"/>
  <c r="BF58"/>
  <c r="BG58" s="1"/>
  <c r="BF55"/>
  <c r="BG55" s="1"/>
  <c r="BF52"/>
  <c r="BG52" s="1"/>
  <c r="BF49"/>
  <c r="BG49" s="1"/>
  <c r="BF46"/>
  <c r="BG46" s="1"/>
  <c r="BF43"/>
  <c r="BG43" s="1"/>
  <c r="BF40"/>
  <c r="BG40" s="1"/>
  <c r="BF37"/>
  <c r="BG37" s="1"/>
  <c r="BF34"/>
  <c r="BG34" s="1"/>
  <c r="BF31"/>
  <c r="BG31" s="1"/>
  <c r="BF28"/>
  <c r="BG28" s="1"/>
  <c r="BF25"/>
  <c r="BG25" s="1"/>
  <c r="BF22"/>
  <c r="BG22" s="1"/>
  <c r="BF19"/>
  <c r="BG19" s="1"/>
  <c r="BF16"/>
  <c r="BG16" s="1"/>
  <c r="BF13"/>
  <c r="BG13" s="1"/>
  <c r="BF10"/>
  <c r="BG10" s="1"/>
  <c r="P82" i="8"/>
  <c r="Q82" s="1"/>
  <c r="Q85"/>
  <c r="Q81"/>
  <c r="Q80"/>
  <c r="Q84"/>
  <c r="Q83"/>
  <c r="P72"/>
  <c r="Q72" s="1"/>
  <c r="P71"/>
  <c r="Q71" s="1"/>
  <c r="P70"/>
  <c r="Q70" s="1"/>
  <c r="P69"/>
  <c r="Q69" s="1"/>
  <c r="P66"/>
  <c r="Q66" s="1"/>
  <c r="P65"/>
  <c r="Q65" s="1"/>
  <c r="P62"/>
  <c r="Q62" s="1"/>
  <c r="Q75"/>
  <c r="Q59"/>
  <c r="Q67"/>
  <c r="Q63"/>
  <c r="Q68"/>
  <c r="Q64"/>
  <c r="Q73"/>
  <c r="Q60"/>
  <c r="Q61"/>
  <c r="Q74"/>
  <c r="P54"/>
  <c r="Q54" s="1"/>
  <c r="P51"/>
  <c r="Q51" s="1"/>
  <c r="P50"/>
  <c r="Q50" s="1"/>
  <c r="P49"/>
  <c r="Q49" s="1"/>
  <c r="P48"/>
  <c r="Q48" s="1"/>
  <c r="P47"/>
  <c r="Q47" s="1"/>
  <c r="P46"/>
  <c r="Q46" s="1"/>
  <c r="Q45"/>
  <c r="Q53"/>
  <c r="Q44"/>
  <c r="Q52"/>
  <c r="Q43"/>
  <c r="P38"/>
  <c r="P37"/>
  <c r="Q38"/>
  <c r="Q37"/>
  <c r="Q36"/>
  <c r="Q35"/>
  <c r="P28"/>
  <c r="P25"/>
  <c r="Q25" s="1"/>
  <c r="P24"/>
  <c r="P22"/>
  <c r="Q22" s="1"/>
  <c r="P21"/>
  <c r="Q21" s="1"/>
  <c r="P20"/>
  <c r="Q20" s="1"/>
  <c r="P18"/>
  <c r="P17"/>
  <c r="Q17" s="1"/>
  <c r="P16"/>
  <c r="P14"/>
  <c r="P12"/>
  <c r="Q12" s="1"/>
  <c r="Q16"/>
  <c r="Q26"/>
  <c r="Q18"/>
  <c r="Q10"/>
  <c r="Q27"/>
  <c r="Q19"/>
  <c r="Q11"/>
  <c r="Q28"/>
  <c r="Q29"/>
  <c r="Q13"/>
  <c r="Q30"/>
  <c r="Q14"/>
  <c r="Q23"/>
  <c r="Q15"/>
  <c r="Q24"/>
  <c r="BD224" i="7"/>
  <c r="BD223"/>
  <c r="BD222"/>
  <c r="BD221"/>
  <c r="BD220"/>
  <c r="BD219"/>
  <c r="BD218"/>
  <c r="BD217"/>
  <c r="BD216"/>
  <c r="BD215"/>
  <c r="BD214"/>
  <c r="BD213"/>
  <c r="BD212"/>
  <c r="BD211"/>
  <c r="BD210"/>
  <c r="BD202"/>
  <c r="BD201"/>
  <c r="BD200"/>
  <c r="BD199"/>
  <c r="BD198"/>
  <c r="BD197"/>
  <c r="BD196"/>
  <c r="BD195"/>
  <c r="BD194"/>
  <c r="BD193"/>
  <c r="BD192"/>
  <c r="BD191"/>
  <c r="BD187"/>
  <c r="BD186"/>
  <c r="BD185"/>
  <c r="BD184"/>
  <c r="BD182"/>
  <c r="BD178"/>
  <c r="BD177"/>
  <c r="BD175"/>
  <c r="BD174"/>
  <c r="BD173"/>
  <c r="BD172"/>
  <c r="BD170"/>
  <c r="BD165"/>
  <c r="BD163"/>
  <c r="BD162"/>
  <c r="BD159"/>
  <c r="BD155"/>
  <c r="BD154"/>
  <c r="BD153"/>
  <c r="BD152"/>
  <c r="BD150"/>
  <c r="BD149"/>
  <c r="BD148"/>
  <c r="BE203" s="1"/>
  <c r="BD135"/>
  <c r="BD134"/>
  <c r="BD133"/>
  <c r="BD132"/>
  <c r="BD131"/>
  <c r="BD130"/>
  <c r="BD129"/>
  <c r="BD127"/>
  <c r="BD126"/>
  <c r="BD122"/>
  <c r="BD121"/>
  <c r="BD120"/>
  <c r="BD117"/>
  <c r="BD108"/>
  <c r="BD106"/>
  <c r="BD103"/>
  <c r="BD102"/>
  <c r="BE139" s="1"/>
  <c r="BD96"/>
  <c r="BD95"/>
  <c r="BD94"/>
  <c r="BD93"/>
  <c r="BD92"/>
  <c r="BD91"/>
  <c r="BD90"/>
  <c r="BD89"/>
  <c r="BD87"/>
  <c r="BD86"/>
  <c r="BD85"/>
  <c r="BD83"/>
  <c r="BD73"/>
  <c r="BD72"/>
  <c r="BD71"/>
  <c r="BD62"/>
  <c r="BD61"/>
  <c r="BD52"/>
  <c r="BD49"/>
  <c r="BD48"/>
  <c r="BD47"/>
  <c r="BD45"/>
  <c r="BD44"/>
  <c r="BD43"/>
  <c r="BD42"/>
  <c r="BD41"/>
  <c r="BD40"/>
  <c r="BD39"/>
  <c r="BD35"/>
  <c r="BD33"/>
  <c r="BD30"/>
  <c r="BD29"/>
  <c r="BD26"/>
  <c r="BD24"/>
  <c r="BD23"/>
  <c r="BD20"/>
  <c r="BD19"/>
  <c r="BD18"/>
  <c r="BD17"/>
  <c r="BD15"/>
  <c r="BD13"/>
  <c r="BD12"/>
  <c r="BD11"/>
  <c r="BD10"/>
  <c r="BE56" s="1"/>
  <c r="P225" i="6"/>
  <c r="P224"/>
  <c r="P223"/>
  <c r="P222"/>
  <c r="P221"/>
  <c r="P220"/>
  <c r="P219"/>
  <c r="P218"/>
  <c r="P217"/>
  <c r="P213"/>
  <c r="P212"/>
  <c r="P210"/>
  <c r="Q210" s="1"/>
  <c r="P202"/>
  <c r="P200"/>
  <c r="P197"/>
  <c r="P196"/>
  <c r="P195"/>
  <c r="P194"/>
  <c r="P193"/>
  <c r="P187"/>
  <c r="P186"/>
  <c r="P185"/>
  <c r="P184"/>
  <c r="P183"/>
  <c r="P182"/>
  <c r="P180"/>
  <c r="P179"/>
  <c r="P178"/>
  <c r="P177"/>
  <c r="P176"/>
  <c r="P175"/>
  <c r="P174"/>
  <c r="P172"/>
  <c r="P171"/>
  <c r="P170"/>
  <c r="P169"/>
  <c r="P168"/>
  <c r="P167"/>
  <c r="P166"/>
  <c r="P163"/>
  <c r="P162"/>
  <c r="P161"/>
  <c r="P158"/>
  <c r="P148"/>
  <c r="Q164" s="1"/>
  <c r="P135"/>
  <c r="P134"/>
  <c r="P132"/>
  <c r="P130"/>
  <c r="P129"/>
  <c r="P128"/>
  <c r="P127"/>
  <c r="P126"/>
  <c r="P125"/>
  <c r="P123"/>
  <c r="P122"/>
  <c r="P121"/>
  <c r="P119"/>
  <c r="P118"/>
  <c r="P117"/>
  <c r="P116"/>
  <c r="P115"/>
  <c r="P114"/>
  <c r="P113"/>
  <c r="P112"/>
  <c r="P111"/>
  <c r="P110"/>
  <c r="P108"/>
  <c r="P107"/>
  <c r="P102"/>
  <c r="P91"/>
  <c r="Q91" s="1"/>
  <c r="P90"/>
  <c r="Q90" s="1"/>
  <c r="P89"/>
  <c r="Q89" s="1"/>
  <c r="P88"/>
  <c r="Q88" s="1"/>
  <c r="Q95"/>
  <c r="Q94"/>
  <c r="Q97"/>
  <c r="Q96"/>
  <c r="Q87"/>
  <c r="Q86"/>
  <c r="Q85"/>
  <c r="Q93"/>
  <c r="Q84"/>
  <c r="Q92"/>
  <c r="Q83"/>
  <c r="P58"/>
  <c r="P54"/>
  <c r="Q54" s="1"/>
  <c r="P51"/>
  <c r="Q51" s="1"/>
  <c r="P47"/>
  <c r="Q47" s="1"/>
  <c r="P41"/>
  <c r="Q41" s="1"/>
  <c r="P38"/>
  <c r="Q38" s="1"/>
  <c r="P34"/>
  <c r="Q34" s="1"/>
  <c r="Q16"/>
  <c r="Q24"/>
  <c r="Q32"/>
  <c r="Q40"/>
  <c r="Q48"/>
  <c r="Q56"/>
  <c r="Q64"/>
  <c r="Q72"/>
  <c r="Q15"/>
  <c r="Q23"/>
  <c r="Q31"/>
  <c r="Q39"/>
  <c r="Q55"/>
  <c r="Q63"/>
  <c r="Q71"/>
  <c r="Q13"/>
  <c r="Q29"/>
  <c r="Q45"/>
  <c r="Q61"/>
  <c r="Q77"/>
  <c r="Q20"/>
  <c r="Q36"/>
  <c r="Q52"/>
  <c r="Q68"/>
  <c r="Q11"/>
  <c r="Q27"/>
  <c r="Q43"/>
  <c r="Q59"/>
  <c r="Q75"/>
  <c r="Q10"/>
  <c r="Q26"/>
  <c r="Q42"/>
  <c r="Q58"/>
  <c r="Q74"/>
  <c r="Q25"/>
  <c r="Q57"/>
  <c r="Q73"/>
  <c r="Q14"/>
  <c r="Q22"/>
  <c r="Q30"/>
  <c r="Q46"/>
  <c r="Q62"/>
  <c r="Q70"/>
  <c r="Q78"/>
  <c r="Q21"/>
  <c r="Q37"/>
  <c r="Q53"/>
  <c r="Q69"/>
  <c r="Q12"/>
  <c r="Q28"/>
  <c r="Q44"/>
  <c r="Q60"/>
  <c r="Q76"/>
  <c r="Q19"/>
  <c r="Q35"/>
  <c r="Q67"/>
  <c r="Q18"/>
  <c r="Q50"/>
  <c r="Q66"/>
  <c r="Q17"/>
  <c r="Q33"/>
  <c r="Q49"/>
  <c r="Q65"/>
  <c r="BE219" i="7" l="1"/>
  <c r="BE225"/>
  <c r="BE221"/>
  <c r="BE217"/>
  <c r="BE216"/>
  <c r="BE226"/>
  <c r="BE222"/>
  <c r="BE220"/>
  <c r="BE214"/>
  <c r="BE218"/>
  <c r="BE223"/>
  <c r="BE212"/>
  <c r="BE213"/>
  <c r="BE215"/>
  <c r="BE210"/>
  <c r="BE211"/>
  <c r="BE224"/>
  <c r="BE188"/>
  <c r="BE185"/>
  <c r="BE168"/>
  <c r="BE193"/>
  <c r="BE175"/>
  <c r="BE194"/>
  <c r="BE151"/>
  <c r="BE155"/>
  <c r="BE204"/>
  <c r="BE181"/>
  <c r="BE174"/>
  <c r="BE201"/>
  <c r="BE199"/>
  <c r="BE202"/>
  <c r="BE183"/>
  <c r="BE163"/>
  <c r="BE165"/>
  <c r="BE159"/>
  <c r="BE173"/>
  <c r="BE182"/>
  <c r="BE152"/>
  <c r="BE190"/>
  <c r="BE176"/>
  <c r="BE205"/>
  <c r="BE198"/>
  <c r="BE191"/>
  <c r="BE161"/>
  <c r="BE184"/>
  <c r="BE162"/>
  <c r="BE187"/>
  <c r="BE196"/>
  <c r="BE160"/>
  <c r="BE156"/>
  <c r="BE197"/>
  <c r="BE153"/>
  <c r="BE179"/>
  <c r="BE148"/>
  <c r="BE149"/>
  <c r="BE172"/>
  <c r="BE169"/>
  <c r="BE192"/>
  <c r="BE170"/>
  <c r="BE195"/>
  <c r="BE158"/>
  <c r="BE186"/>
  <c r="BE166"/>
  <c r="BE189"/>
  <c r="BE164"/>
  <c r="BE171"/>
  <c r="BE167"/>
  <c r="BE154"/>
  <c r="BE180"/>
  <c r="BE157"/>
  <c r="BE150"/>
  <c r="BE177"/>
  <c r="BE200"/>
  <c r="BE178"/>
  <c r="BE105"/>
  <c r="BE126"/>
  <c r="BE129"/>
  <c r="BE116"/>
  <c r="BE114"/>
  <c r="BE137"/>
  <c r="BE124"/>
  <c r="BE142"/>
  <c r="BE127"/>
  <c r="BE104"/>
  <c r="BE113"/>
  <c r="BE111"/>
  <c r="BE119"/>
  <c r="BE135"/>
  <c r="BE143"/>
  <c r="BE106"/>
  <c r="BE125"/>
  <c r="BE102"/>
  <c r="BE128"/>
  <c r="BE123"/>
  <c r="BE108"/>
  <c r="BE122"/>
  <c r="BE134"/>
  <c r="BE109"/>
  <c r="BE112"/>
  <c r="BE117"/>
  <c r="BE115"/>
  <c r="BE130"/>
  <c r="BE133"/>
  <c r="BE110"/>
  <c r="BE136"/>
  <c r="BE131"/>
  <c r="BE121"/>
  <c r="BE132"/>
  <c r="BE107"/>
  <c r="BE140"/>
  <c r="BE120"/>
  <c r="BE138"/>
  <c r="BE141"/>
  <c r="BE118"/>
  <c r="BE103"/>
  <c r="BE95"/>
  <c r="BE86"/>
  <c r="BE85"/>
  <c r="BE89"/>
  <c r="BE94"/>
  <c r="BE93"/>
  <c r="BE92"/>
  <c r="BE96"/>
  <c r="BE90"/>
  <c r="BE84"/>
  <c r="BE83"/>
  <c r="BE87"/>
  <c r="BE97"/>
  <c r="BE88"/>
  <c r="BE91"/>
  <c r="BE26"/>
  <c r="BE53"/>
  <c r="BE64"/>
  <c r="BE34"/>
  <c r="BE43"/>
  <c r="BE52"/>
  <c r="BE72"/>
  <c r="BE41"/>
  <c r="BE49"/>
  <c r="BE42"/>
  <c r="BE51"/>
  <c r="BE60"/>
  <c r="BE69"/>
  <c r="BE78"/>
  <c r="BE14"/>
  <c r="BE15"/>
  <c r="BE16"/>
  <c r="BE61"/>
  <c r="BE59"/>
  <c r="BE13"/>
  <c r="BE24"/>
  <c r="BE65"/>
  <c r="BE76"/>
  <c r="BE30"/>
  <c r="BE73"/>
  <c r="BE66"/>
  <c r="BE75"/>
  <c r="BE11"/>
  <c r="BE20"/>
  <c r="BE29"/>
  <c r="BE38"/>
  <c r="BE39"/>
  <c r="BE40"/>
  <c r="BE35"/>
  <c r="BE63"/>
  <c r="BE33"/>
  <c r="BE71"/>
  <c r="BE57"/>
  <c r="BE68"/>
  <c r="BE22"/>
  <c r="BE58"/>
  <c r="BE12"/>
  <c r="BE31"/>
  <c r="BE74"/>
  <c r="BE10"/>
  <c r="BE19"/>
  <c r="BE28"/>
  <c r="BE37"/>
  <c r="BE46"/>
  <c r="BE47"/>
  <c r="BE48"/>
  <c r="BE25"/>
  <c r="BE44"/>
  <c r="BE62"/>
  <c r="BE70"/>
  <c r="BE50"/>
  <c r="BE77"/>
  <c r="BE23"/>
  <c r="BE67"/>
  <c r="BE21"/>
  <c r="BE32"/>
  <c r="BE17"/>
  <c r="BE18"/>
  <c r="BE27"/>
  <c r="BE36"/>
  <c r="BE45"/>
  <c r="BE54"/>
  <c r="BE55"/>
  <c r="Q224" i="6"/>
  <c r="Q220"/>
  <c r="Q226"/>
  <c r="Q221"/>
  <c r="Q212"/>
  <c r="Q216"/>
  <c r="Q213"/>
  <c r="Q223"/>
  <c r="Q215"/>
  <c r="Q217"/>
  <c r="Q211"/>
  <c r="Q222"/>
  <c r="Q214"/>
  <c r="Q225"/>
  <c r="Q218"/>
  <c r="Q219"/>
  <c r="Q179"/>
  <c r="Q184"/>
  <c r="Q183"/>
  <c r="Q198"/>
  <c r="Q163"/>
  <c r="Q192"/>
  <c r="Q168"/>
  <c r="Q201"/>
  <c r="Q190"/>
  <c r="Q151"/>
  <c r="Q199"/>
  <c r="Q165"/>
  <c r="Q200"/>
  <c r="Q205"/>
  <c r="Q202"/>
  <c r="Q173"/>
  <c r="Q152"/>
  <c r="Q196"/>
  <c r="Q177"/>
  <c r="Q166"/>
  <c r="Q149"/>
  <c r="Q159"/>
  <c r="Q175"/>
  <c r="Q162"/>
  <c r="Q148"/>
  <c r="Q171"/>
  <c r="Q160"/>
  <c r="Q155"/>
  <c r="Q193"/>
  <c r="Q156"/>
  <c r="Q185"/>
  <c r="Q189"/>
  <c r="Q203"/>
  <c r="Q195"/>
  <c r="Q178"/>
  <c r="Q169"/>
  <c r="Q158"/>
  <c r="Q172"/>
  <c r="Q181"/>
  <c r="Q167"/>
  <c r="Q153"/>
  <c r="Q180"/>
  <c r="Q154"/>
  <c r="Q197"/>
  <c r="Q176"/>
  <c r="Q182"/>
  <c r="Q188"/>
  <c r="Q194"/>
  <c r="Q174"/>
  <c r="Q157"/>
  <c r="Q186"/>
  <c r="Q187"/>
  <c r="Q170"/>
  <c r="Q161"/>
  <c r="Q150"/>
  <c r="Q191"/>
  <c r="Q204"/>
  <c r="Q134"/>
  <c r="Q142"/>
  <c r="Q116"/>
  <c r="Q139"/>
  <c r="Q102"/>
  <c r="Q105"/>
  <c r="Q114"/>
  <c r="Q111"/>
  <c r="Q129"/>
  <c r="Q133"/>
  <c r="Q141"/>
  <c r="Q113"/>
  <c r="Q126"/>
  <c r="Q110"/>
  <c r="Q115"/>
  <c r="Q143"/>
  <c r="Q122"/>
  <c r="Q109"/>
  <c r="Q112"/>
  <c r="Q119"/>
  <c r="Q124"/>
  <c r="Q138"/>
  <c r="Q131"/>
  <c r="Q118"/>
  <c r="Q125"/>
  <c r="Q123"/>
  <c r="Q130"/>
  <c r="Q137"/>
  <c r="Q136"/>
  <c r="Q107"/>
  <c r="Q128"/>
  <c r="Q103"/>
  <c r="Q135"/>
  <c r="Q121"/>
  <c r="Q132"/>
  <c r="Q127"/>
  <c r="Q104"/>
  <c r="Q108"/>
  <c r="Q140"/>
  <c r="Q120"/>
  <c r="Q117"/>
  <c r="Q106"/>
</calcChain>
</file>

<file path=xl/sharedStrings.xml><?xml version="1.0" encoding="utf-8"?>
<sst xmlns="http://schemas.openxmlformats.org/spreadsheetml/2006/main" count="8515" uniqueCount="783">
  <si>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</si>
  <si>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</si>
  <si>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</si>
  <si>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</si>
  <si>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</si>
  <si>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</si>
  <si>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</si>
  <si>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</si>
  <si>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Агафонов Александр</t>
  </si>
  <si>
    <t>1</t>
  </si>
  <si>
    <t>Тюменская обл.</t>
  </si>
  <si>
    <t>ОСДЮСШОР, СДЮСШОР №2</t>
  </si>
  <si>
    <t>Конради А.В.</t>
  </si>
  <si>
    <t>М</t>
  </si>
  <si>
    <t>Акулов Дмитрий</t>
  </si>
  <si>
    <t>3</t>
  </si>
  <si>
    <t>Казахстан</t>
  </si>
  <si>
    <t>Каз</t>
  </si>
  <si>
    <t>Лукичёва Л.М., Буракова А.</t>
  </si>
  <si>
    <t>Баранов Владимир</t>
  </si>
  <si>
    <t>Башкортостан респ.</t>
  </si>
  <si>
    <t>ДЮСШ №28</t>
  </si>
  <si>
    <t>Федоров М.В.</t>
  </si>
  <si>
    <t>Баранов Николай</t>
  </si>
  <si>
    <t>кмс</t>
  </si>
  <si>
    <t>ГАУ ДОД ТО "ОСДЮСШОР", СДЮСШОР №2</t>
  </si>
  <si>
    <t>Токмаков С.А., Конради А.В.</t>
  </si>
  <si>
    <t>Башмаков Александр</t>
  </si>
  <si>
    <t>Санкт-Петербург</t>
  </si>
  <si>
    <t>СПБ ГБОУ ДОД СДЮСШОР "ШВСМ по ВВС", КОР-1</t>
  </si>
  <si>
    <t>Смирнов А.А., Чигидин А.В.</t>
  </si>
  <si>
    <t>Бедоева Арина</t>
  </si>
  <si>
    <t>Московская обл., Северная Осетия (Алания)</t>
  </si>
  <si>
    <t>ГБУ МО "ЦОВС", ГУОР г. Бронницы</t>
  </si>
  <si>
    <t>Ю.В.Слотина, Л.Ю.Рябиков, Шхорбати В.С.</t>
  </si>
  <si>
    <t>Ж</t>
  </si>
  <si>
    <t>Белкин Кирилл</t>
  </si>
  <si>
    <t>Томская обл.</t>
  </si>
  <si>
    <t>ДЮСШ «УСЦ ВВС им.Шевелева» г. Томск</t>
  </si>
  <si>
    <t>Широков А.А.</t>
  </si>
  <si>
    <t>Белкин Никита</t>
  </si>
  <si>
    <t>2</t>
  </si>
  <si>
    <t>Подростковый клуб «Одиссей» Томский р-он</t>
  </si>
  <si>
    <t>Белова Екатерина</t>
  </si>
  <si>
    <t>ГБОУ ДОД СДЮСШОР "ШВСМ ПО ВВС", КОР-1, "Олимп"</t>
  </si>
  <si>
    <t>Вишняков И.А., Рогова Н.С.</t>
  </si>
  <si>
    <t>Беляков Алексей</t>
  </si>
  <si>
    <t>КОР-1</t>
  </si>
  <si>
    <t>Леонов М.О.</t>
  </si>
  <si>
    <t>Беспалов Дмитрий</t>
  </si>
  <si>
    <t>СПБ ГБОУ ДОД СДЮСШОР «ШВСМ ПО ВВС»</t>
  </si>
  <si>
    <t>Васильев А.Е.</t>
  </si>
  <si>
    <t>Бицадзе Лука</t>
  </si>
  <si>
    <t>Архангельская обл.</t>
  </si>
  <si>
    <t>МБОУ ДОД ДЮСШ №3, "Водник"</t>
  </si>
  <si>
    <t>Вохтомин С.А.</t>
  </si>
  <si>
    <t>Боровков Дмитрий</t>
  </si>
  <si>
    <t>Алтай респ.</t>
  </si>
  <si>
    <t>СДЮТур, СДЮШОР</t>
  </si>
  <si>
    <t>Козлов Н.А., Меновщиков Л.В., Милехин С.Ф., Вожаков С.А.</t>
  </si>
  <si>
    <t>Бояркин Данил</t>
  </si>
  <si>
    <t>Свердловская обл.</t>
  </si>
  <si>
    <t>МБОУ ДОД  "СДЮСШОР "Уралец", МБУ ДО ГорСЮТур</t>
  </si>
  <si>
    <t>Салтанов С.В., Гвоздева О.В., Касимов А.Ю.</t>
  </si>
  <si>
    <t>Буйнов Александр</t>
  </si>
  <si>
    <t>Токмаков С.А., Паутов М.Н.</t>
  </si>
  <si>
    <t>Бурдин Павел</t>
  </si>
  <si>
    <t>Пермский кр.</t>
  </si>
  <si>
    <t>ДЮСШОР по гребным видам спорта</t>
  </si>
  <si>
    <t>Ощепкова О.Л.</t>
  </si>
  <si>
    <t>Быков Данила</t>
  </si>
  <si>
    <t>Валовец Оксана</t>
  </si>
  <si>
    <t>ХМАО-ЮГРА</t>
  </si>
  <si>
    <t>БУ ЦСПСКЮ, МАОУ ДОД СДЮСШОР, г. Нижневартовск</t>
  </si>
  <si>
    <t>Балашов Е.А., Игнатов Э.В.</t>
  </si>
  <si>
    <t>Ванин Константин</t>
  </si>
  <si>
    <t>Москва</t>
  </si>
  <si>
    <t>МГФСО, СК "Дети белой воды"</t>
  </si>
  <si>
    <t>Тезиков А.Н., Платонова Е.Н.</t>
  </si>
  <si>
    <t>Васильев Вячеслав</t>
  </si>
  <si>
    <t>МГФСО</t>
  </si>
  <si>
    <t>Штабкин В.Д.</t>
  </si>
  <si>
    <t>Вохтомина Ирина</t>
  </si>
  <si>
    <t>ЦСП "Поморье"</t>
  </si>
  <si>
    <t>Амосова Е.А., Меньшенин В.Л.</t>
  </si>
  <si>
    <t>Галкина Эльвира</t>
  </si>
  <si>
    <t>Гвоздев Олег</t>
  </si>
  <si>
    <t>Герасимова Настасья</t>
  </si>
  <si>
    <t>Макаров Л.Ю., Шабакин М.В.</t>
  </si>
  <si>
    <t>Гилев Максим</t>
  </si>
  <si>
    <t>Карзаков Е.С.</t>
  </si>
  <si>
    <t>Гладких Илья</t>
  </si>
  <si>
    <t>Амосова Е.А.</t>
  </si>
  <si>
    <t>Гоголев Дмитрий</t>
  </si>
  <si>
    <t>Гоголева Алена</t>
  </si>
  <si>
    <t>Маняхина М.А.</t>
  </si>
  <si>
    <t>Гончаров Сергей</t>
  </si>
  <si>
    <t>Красноярский кр.</t>
  </si>
  <si>
    <t>СДЮСШОР «Здоровый мир»</t>
  </si>
  <si>
    <t>Козырева Т.А., Мухгалеев М.Ю.</t>
  </si>
  <si>
    <t>Горбачёв Владислав</t>
  </si>
  <si>
    <t>Московская обл.</t>
  </si>
  <si>
    <t>ГУОР г. Бронницы, РКТ</t>
  </si>
  <si>
    <t>Ю.В.Слотина, Л.Ю.Рябиков, Михайлов И.Б.</t>
  </si>
  <si>
    <t>Горомлев Данил</t>
  </si>
  <si>
    <t>Грачев Влад</t>
  </si>
  <si>
    <t>СДЮСШОР "Здоровый мир"</t>
  </si>
  <si>
    <t>Грызлова Н.Б.</t>
  </si>
  <si>
    <t>Гущин Роман</t>
  </si>
  <si>
    <t>Ярославская обл.</t>
  </si>
  <si>
    <t>СДЮСШОР №6, г. Ярославль</t>
  </si>
  <si>
    <t>Шахова В.М.</t>
  </si>
  <si>
    <t>Дегтярев Андрей</t>
  </si>
  <si>
    <t>СДЮШОР, СДЮТур</t>
  </si>
  <si>
    <t>Дербин Андрей</t>
  </si>
  <si>
    <t>МБОУ ДОД ДЮСШ №3,"Водник"</t>
  </si>
  <si>
    <t>Деревянко Лейла</t>
  </si>
  <si>
    <t>БУ "ЦСПСКЮ", МАОУ ДО ЦП "Дельфин", г. Сургут</t>
  </si>
  <si>
    <t>Шестак М.Г.</t>
  </si>
  <si>
    <t>Деревянко Наталья</t>
  </si>
  <si>
    <t>БУ "ЦСПСКЮ" МАОУ ДО ЦП "Дельфин", г. Сургут</t>
  </si>
  <si>
    <t>Кулагин С.А.</t>
  </si>
  <si>
    <t xml:space="preserve">Дяденко Александр </t>
  </si>
  <si>
    <t>Новосибирская обл.</t>
  </si>
  <si>
    <t>СФГС НСО</t>
  </si>
  <si>
    <t>Зеленкин К.Ю.</t>
  </si>
  <si>
    <t>Емельянова Татьяна</t>
  </si>
  <si>
    <t>г. Раменское, РКТ</t>
  </si>
  <si>
    <t>Михайлов И.Б.</t>
  </si>
  <si>
    <t>Жукова Анна</t>
  </si>
  <si>
    <t>МГФСО, СК «Дети белой воды»</t>
  </si>
  <si>
    <t>Платонова Е.Н., Тезиков А.Н.</t>
  </si>
  <si>
    <t>Зайцев Антон</t>
  </si>
  <si>
    <t>Звягин Михаил</t>
  </si>
  <si>
    <t>Зиновьев Павел</t>
  </si>
  <si>
    <t>мс</t>
  </si>
  <si>
    <t>Лукичёв В.Г., Лукичёва Л.М.</t>
  </si>
  <si>
    <t>Золотова Екатерина</t>
  </si>
  <si>
    <t>Чувашская респ.</t>
  </si>
  <si>
    <t>ЧРОО "Федерация гребного слалома"</t>
  </si>
  <si>
    <t>Башкиров Л.Л.</t>
  </si>
  <si>
    <t>Иванов Михаил</t>
  </si>
  <si>
    <t>Игнатьева Мария</t>
  </si>
  <si>
    <t>СПБ ГБОУ ДОД СДЮСШОР "ШВСМ по ВВС", КОР-1, ПМК "Олимп"</t>
  </si>
  <si>
    <t>Идильгужин Тимур</t>
  </si>
  <si>
    <t>Уфа, СДЮСШ по гребле</t>
  </si>
  <si>
    <t>Егорова В.П., Волков Н.С.</t>
  </si>
  <si>
    <t>Изюмов Игорь</t>
  </si>
  <si>
    <t>Санкт-Петербург, Ярославская обл.</t>
  </si>
  <si>
    <t>СПБ КОР-1, СДЮСШОР №6, г. Ярославль</t>
  </si>
  <si>
    <t>Леонов М.О., Смирнов А.А., Соколов Ю.С., Шахова В.М.</t>
  </si>
  <si>
    <t>Ильюхина Полина</t>
  </si>
  <si>
    <t>ГУОР г. Бронницы, ГКАУ «ЦСП ПК»</t>
  </si>
  <si>
    <t>Ю.В.Слотина, Л.Ю.Рябиков, Е.В.Васильева</t>
  </si>
  <si>
    <t>Иманкулов Дастан</t>
  </si>
  <si>
    <t>Инкин Никита</t>
  </si>
  <si>
    <t>ГБОУ "МСС УОР№2", СК "Дети белой воды"</t>
  </si>
  <si>
    <t>Тезиков А.Н., Платонова Е.Н., Натальин С.А.</t>
  </si>
  <si>
    <t>Казанцев Никита</t>
  </si>
  <si>
    <t>БУ "ЦСПСКЮ", МАОУДОД СДЮСШОР, г. Нижневартовск</t>
  </si>
  <si>
    <t>Игнатов Э.В., Балашов Е.А., Рябиков Л.Ю., Слотина Ю.В.</t>
  </si>
  <si>
    <t>Кандауров Анатолий</t>
  </si>
  <si>
    <t>Денисенко О.В.</t>
  </si>
  <si>
    <t>Картополенко Мирон</t>
  </si>
  <si>
    <t>МАОУ ДО ЦП "Дельфин", г. Сургут</t>
  </si>
  <si>
    <t>Квасникова Наталья</t>
  </si>
  <si>
    <t>Конради А.В., Касимова А.Х.</t>
  </si>
  <si>
    <t>Кириллов Илья</t>
  </si>
  <si>
    <t>Клевлеев Анвар</t>
  </si>
  <si>
    <t>СПБ КОР-1</t>
  </si>
  <si>
    <t>Смирнов А.А.</t>
  </si>
  <si>
    <t>Ковалев Вадим</t>
  </si>
  <si>
    <t>МБОУ ДОД ДЮСШ №3 Водник</t>
  </si>
  <si>
    <t>Ковалев Никита</t>
  </si>
  <si>
    <t>МБОУ ДОД ДЮСШ №3</t>
  </si>
  <si>
    <t>Козич Владимир</t>
  </si>
  <si>
    <t>ДЮСШ "УСЦ ВВС им. Шевелева" г. Томск</t>
  </si>
  <si>
    <t>Козырева Анастасия</t>
  </si>
  <si>
    <t>Кокшарова Кристина</t>
  </si>
  <si>
    <t>ОСДЮСШОР, СДЮСШОР № 2</t>
  </si>
  <si>
    <t>Комков Сергей</t>
  </si>
  <si>
    <t>БУ "ЦСПСКЮ", МАОУДОД СДЮСШОР Нижневартовск, ГУОР г. Бронницы</t>
  </si>
  <si>
    <t>Игнатов Э.В., Балашов Е.А., Слотина Ю.В., Рябиков Л.Ю.</t>
  </si>
  <si>
    <t>Кондратенко Ксения</t>
  </si>
  <si>
    <t>Лукичев В.Г., Лукичева Л.М.</t>
  </si>
  <si>
    <t>Коник Маргарита</t>
  </si>
  <si>
    <t>Королев Владимир</t>
  </si>
  <si>
    <t>Костюченко Сергей</t>
  </si>
  <si>
    <t>Котов Павел</t>
  </si>
  <si>
    <t>Котова Софья</t>
  </si>
  <si>
    <t>СДЮСШОР №6, г.Ярославль</t>
  </si>
  <si>
    <t>Изюмова И.А., Соколов Ю.С.</t>
  </si>
  <si>
    <t>Круглов Михаил</t>
  </si>
  <si>
    <t>Леонов М.О., Смирнов А.А., Шахова В.М., Соколов Ю.С.</t>
  </si>
  <si>
    <t>Крылова Ксения</t>
  </si>
  <si>
    <t>Крюков Глеб</t>
  </si>
  <si>
    <t>Кубасов Михаил</t>
  </si>
  <si>
    <t>Денисенко О.В., Кулагин С.А.</t>
  </si>
  <si>
    <t>Кудрявцев Даниил</t>
  </si>
  <si>
    <t>СПБ ГБОУ ДОД СДЮСШОР «ШВСМ ПО ВВС», ПМК «ОЛИМП»</t>
  </si>
  <si>
    <t>Рогова Н.С, Герций С.Е</t>
  </si>
  <si>
    <t>Кузнецов Виктор</t>
  </si>
  <si>
    <t>Кузнецова Дарья</t>
  </si>
  <si>
    <t>Куликов Александр</t>
  </si>
  <si>
    <t>г.Усть-Каменогорск</t>
  </si>
  <si>
    <t>Лукичева Л.М.</t>
  </si>
  <si>
    <t>Кулыба Алексей</t>
  </si>
  <si>
    <t>Лабанов Сергей</t>
  </si>
  <si>
    <t>Лабасов Дмитрий</t>
  </si>
  <si>
    <t>Лазарев Александр</t>
  </si>
  <si>
    <t>Лебедев Денис</t>
  </si>
  <si>
    <t>Липихин Даниил</t>
  </si>
  <si>
    <t>Конради А.В., Токмаков С.А.</t>
  </si>
  <si>
    <t>Лисняк Владислав</t>
  </si>
  <si>
    <t>Маёрова Юлия</t>
  </si>
  <si>
    <t>Маймистов Сергей</t>
  </si>
  <si>
    <t>Малышев Максим</t>
  </si>
  <si>
    <t>МБУ ДО ГорСЮТур</t>
  </si>
  <si>
    <t>Салтанов С.В., Гвоздева О.В.</t>
  </si>
  <si>
    <t>Малышев Роман</t>
  </si>
  <si>
    <t>КУТОР, СДЮСШОР "Здоровый мир", "Ермак", СКГАУ АЛВС</t>
  </si>
  <si>
    <t>Манушкин Дмитрий</t>
  </si>
  <si>
    <t>СДЮСШОР «Здоровый мир», Ермак</t>
  </si>
  <si>
    <t>Матвеев Никита</t>
  </si>
  <si>
    <t>Медведчук Вячеслав</t>
  </si>
  <si>
    <t>ГБОУ ДОД СДЮСШОР "ШВСМ ПО ВВС", ПМК "Олимп"</t>
  </si>
  <si>
    <t>Мельников Александр</t>
  </si>
  <si>
    <t>Мельников Павел</t>
  </si>
  <si>
    <t>Меновщиков Виктор</t>
  </si>
  <si>
    <t>Мещеряков Александр</t>
  </si>
  <si>
    <t>Миназова Алсу</t>
  </si>
  <si>
    <t>Московская обл., Башкортостан Респ.</t>
  </si>
  <si>
    <t>ГБУ МО "ЦОВС", ГУОР г. Бронницы, СДЮСШ по гребле</t>
  </si>
  <si>
    <t>Слотина Ю.В., Рябиков Л.Ю., Егорова В.П., Волков Н.С.</t>
  </si>
  <si>
    <t>Михайлов Игорь</t>
  </si>
  <si>
    <t>ГБУ МО "ЦОВС", ГУОР г. Бронницы, РКТ</t>
  </si>
  <si>
    <t>Слотина Ю.В., Рябиков Л.Ю., Михайлов И.Б.</t>
  </si>
  <si>
    <t>Михайлов Сергей</t>
  </si>
  <si>
    <t>Маняхина И.А.</t>
  </si>
  <si>
    <t>Михеев Константин</t>
  </si>
  <si>
    <t>Молоков Артем</t>
  </si>
  <si>
    <t>Моляренко Валерия</t>
  </si>
  <si>
    <t>БУ ЦСПСКЮ, МАОУ ДОД СДЮСШОР г. Нижневартовск</t>
  </si>
  <si>
    <t>Игнатов Э.В., Балашов Е.А.</t>
  </si>
  <si>
    <t>Морозов Данил</t>
  </si>
  <si>
    <t>СДЮСШОР «Здоровый мир», Абатак</t>
  </si>
  <si>
    <t>Мосина Юлия</t>
  </si>
  <si>
    <t>МАОУ ДОД "ДЮСШОР по гребным видам спорта"</t>
  </si>
  <si>
    <t>Некрасов Тимофей</t>
  </si>
  <si>
    <t>Неумоин Георгий</t>
  </si>
  <si>
    <t>Никулин Иван</t>
  </si>
  <si>
    <t>Овчинников Илья</t>
  </si>
  <si>
    <t>Очагов Максим</t>
  </si>
  <si>
    <t>Очаковских Егор</t>
  </si>
  <si>
    <t>Лукичева Л.М., Лукичева Е.</t>
  </si>
  <si>
    <t>Папуш Светлана</t>
  </si>
  <si>
    <t>Папуш С.П., Макаров Л.Ю.</t>
  </si>
  <si>
    <t>Пешкова Валерия</t>
  </si>
  <si>
    <t>ГУОР г. Бронницы, ГКАУ "ЦСП ПК"</t>
  </si>
  <si>
    <t>Васильева Е.В., Слотина Ю.В., Рябиков Л.Ю.</t>
  </si>
  <si>
    <t>Писцов Данил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</si>
  <si>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</si>
  <si>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</si>
  <si>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</si>
  <si>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Полянских Максим</t>
  </si>
  <si>
    <t>Попова Виктория</t>
  </si>
  <si>
    <t>Попыхова Наталья</t>
  </si>
  <si>
    <t>КУТОР, СДЮСШОР "Здоровый мир", "Ермак"</t>
  </si>
  <si>
    <t>Ярошевский Е.В., Грызлова Н.Б.</t>
  </si>
  <si>
    <t>Поспелов Андрей</t>
  </si>
  <si>
    <t>Прасова Татьяна</t>
  </si>
  <si>
    <t>Преснов Павел</t>
  </si>
  <si>
    <t>Прохоцкий Артем</t>
  </si>
  <si>
    <t>Изюмова И.А., Шахова В.М.</t>
  </si>
  <si>
    <t>Пустынникова Александра</t>
  </si>
  <si>
    <t>Голубович А.И.</t>
  </si>
  <si>
    <t>Пучнина Вероника</t>
  </si>
  <si>
    <t>МАОУ ДОД ДЮСШОР по гребным видам спорта</t>
  </si>
  <si>
    <t>Рашев Александр</t>
  </si>
  <si>
    <t>Рогалевич Даниил</t>
  </si>
  <si>
    <t>МБОУ ДОД ДЮСШ №3, ЦСП "Поморье"</t>
  </si>
  <si>
    <t>Рогожин Леонид</t>
  </si>
  <si>
    <t>ГБОУ ДОД СДЮСШОР "ШВСМ ПО ВВС"</t>
  </si>
  <si>
    <t>Савицкий Александр</t>
  </si>
  <si>
    <t>Самойлова Анастасия</t>
  </si>
  <si>
    <t>Самохин Вячеслав</t>
  </si>
  <si>
    <t>ГУОР г. Бронницы, СК "Грань"</t>
  </si>
  <si>
    <t>Ю.В.Слотина, Л.Ю.Рябиков, М.М.Непогодин</t>
  </si>
  <si>
    <t>Сафин Раиль</t>
  </si>
  <si>
    <t>БУ ХМАО-ЮГРА  ЦСП СКЮ, МАОУ ДОД СДЮСШОР г. Нижневартовск</t>
  </si>
  <si>
    <t>Сафина Камилла</t>
  </si>
  <si>
    <t>Седов  Дмитрий</t>
  </si>
  <si>
    <t>Семенцова Мария</t>
  </si>
  <si>
    <t>УОР№2, СК "Дети белой воды"</t>
  </si>
  <si>
    <t>Сирия Вячеслав</t>
  </si>
  <si>
    <t>Сироткин Антон</t>
  </si>
  <si>
    <t>Скорохватова Соня</t>
  </si>
  <si>
    <t>1ю</t>
  </si>
  <si>
    <t>СДЮСШОР "Здоровый мир", Ермак</t>
  </si>
  <si>
    <t>Смирнов Николай</t>
  </si>
  <si>
    <t>Смирнов Тимур</t>
  </si>
  <si>
    <t>Сондор Александр</t>
  </si>
  <si>
    <t>Стафеев Игорь</t>
  </si>
  <si>
    <t>Стороженко Ольга</t>
  </si>
  <si>
    <t>Вожаков С.А., Милехин С.Ф., Меновщиков Л.В.</t>
  </si>
  <si>
    <t>Стратула Иван</t>
  </si>
  <si>
    <t>Стрельцов Виктор</t>
  </si>
  <si>
    <t>Сулим Максим</t>
  </si>
  <si>
    <t>Сучилин Александр</t>
  </si>
  <si>
    <t>Терехова Елизавета</t>
  </si>
  <si>
    <t>Хабаровский кр.</t>
  </si>
  <si>
    <t>ГУОР г. Бронницы, РСОО "ХРФГС"</t>
  </si>
  <si>
    <t>Терин Артем</t>
  </si>
  <si>
    <t>Тихонова Кристина</t>
  </si>
  <si>
    <t>Ушаков Кирилл</t>
  </si>
  <si>
    <t>Фетисов Никита</t>
  </si>
  <si>
    <t>Флёров Владимир</t>
  </si>
  <si>
    <t>Хорохордин Артём</t>
  </si>
  <si>
    <t>Храмцов Дмитрий</t>
  </si>
  <si>
    <t>Чувилова Екатерина</t>
  </si>
  <si>
    <t>Шайдурова Дарья</t>
  </si>
  <si>
    <t>ГБУ МО "ЦОВС", ГУОР г.Бронницы, Уфа, СДЮСШ по гребле</t>
  </si>
  <si>
    <t>Шаматонов Павел</t>
  </si>
  <si>
    <t>Широков Валерий</t>
  </si>
  <si>
    <t>Шичкин Александр</t>
  </si>
  <si>
    <t>Шахова В.М., Соколов Ю.С.</t>
  </si>
  <si>
    <t>Шклярук Николай</t>
  </si>
  <si>
    <t>Шпунтов Денис</t>
  </si>
  <si>
    <t>г. Орехово-Зуево, МОУ ДОД ДЮСШ "Знамя труда"</t>
  </si>
  <si>
    <t>Французова К.Р.</t>
  </si>
  <si>
    <t>Юрченко Инна</t>
  </si>
  <si>
    <t>Лукичева Л.М., Лукичева Е.В.</t>
  </si>
  <si>
    <t>Янковский Иван</t>
  </si>
  <si>
    <t>Маняхина М.А., Иванов А.В.</t>
  </si>
  <si>
    <t>Категория</t>
  </si>
  <si>
    <t>ГодМладший</t>
  </si>
  <si>
    <t>ГодСтарший</t>
  </si>
  <si>
    <t>К-1м</t>
  </si>
  <si>
    <t>1999</t>
  </si>
  <si>
    <t>2001</t>
  </si>
  <si>
    <t>2000</t>
  </si>
  <si>
    <t>1997</t>
  </si>
  <si>
    <t>1998</t>
  </si>
  <si>
    <t>1996</t>
  </si>
  <si>
    <t>С-2м</t>
  </si>
  <si>
    <t>Бояркин Данил_x000D_
Храмцов Дмитрий</t>
  </si>
  <si>
    <t>1998_x000D_
1999</t>
  </si>
  <si>
    <t>кмс_x000D_
кмс</t>
  </si>
  <si>
    <t>Гладких Илья_x000D_
Савицкий Александр</t>
  </si>
  <si>
    <t>1998_x000D_
1998</t>
  </si>
  <si>
    <t>1_x000D_
кмс</t>
  </si>
  <si>
    <t>Амосова Е.А._x000D_
Амосова Е.А., Меньшенин В.Л.</t>
  </si>
  <si>
    <t>Горбачёв Владислав_x000D_
Самохин Вячеслав</t>
  </si>
  <si>
    <t>1999_x000D_
1998</t>
  </si>
  <si>
    <t>ГУОР г. Бронницы, РКТ_x000D_
ГУОР г. Бронницы, СК "Грань"</t>
  </si>
  <si>
    <t>Ю.В.Слотина, Л.Ю.Рябиков, Михайлов И.Б._x000D_
Ю.В.Слотина, Л.Ю.Рябиков, М.М.Непогодин</t>
  </si>
  <si>
    <t>Горомлев Данил_x000D_
Терин Артем</t>
  </si>
  <si>
    <t>1_x000D_
1</t>
  </si>
  <si>
    <t>Казанцев Никита_x000D_
Малышев Роман</t>
  </si>
  <si>
    <t>1996_x000D_
1996</t>
  </si>
  <si>
    <t>ХМАО-ЮГРА_x000D_
Красноярский кр.</t>
  </si>
  <si>
    <t>БУ "ЦСПСКЮ", МАОУДОД СДЮСШОР, г. Нижневартовск_x000D_
КУТОР, СДЮСШОР "Здоровый мир", "Ермак", СКГАУ АЛВС</t>
  </si>
  <si>
    <t>Игнатов Э.В., Балашов Е.А., Рябиков Л.Ю., Слотина Ю.В._x000D_
Грызлова Н.Б.</t>
  </si>
  <si>
    <t>Котов Павел_x000D_
Комков Сергей</t>
  </si>
  <si>
    <t>Манушкин Дмитрий_x000D_
Стрельцов Виктор</t>
  </si>
  <si>
    <t>СДЮСШОР «Здоровый мир», Ермак_x000D_
СДЮСШОР «Здоровый мир»</t>
  </si>
  <si>
    <t>Мельников Павел_x000D_
Мельников Александр</t>
  </si>
  <si>
    <t>Михайлов Игорь_x000D_
Шклярук Николай</t>
  </si>
  <si>
    <t>Овчинников Илья_x000D_
Смирнов Тимур</t>
  </si>
  <si>
    <t>1997_x000D_
1996</t>
  </si>
  <si>
    <t>Преснов Павел_x000D_
Крюков Глеб</t>
  </si>
  <si>
    <t>2000_x000D_
2000</t>
  </si>
  <si>
    <t>Шахова В.М._x000D_
Изюмова И.А., Соколов Ю.С.</t>
  </si>
  <si>
    <t>Рогалевич Даниил_x000D_
Неумоин Георгий</t>
  </si>
  <si>
    <t>1999_x000D_
1997</t>
  </si>
  <si>
    <t>МБОУ ДОД ДЮСШ №3, ЦСП "Поморье"_x000D_
МБОУ ДОД ДЮСШ №3, "Водник"</t>
  </si>
  <si>
    <t>Седов  Дмитрий_x000D_
Сулим Максим</t>
  </si>
  <si>
    <t>Сирия Вячеслав_x000D_
Башмаков Александр</t>
  </si>
  <si>
    <t>Сироткин Антон_x000D_
Буйнов Александр</t>
  </si>
  <si>
    <t>К-1ж</t>
  </si>
  <si>
    <t>1995</t>
  </si>
  <si>
    <t>С-1м</t>
  </si>
  <si>
    <t>С-1ж</t>
  </si>
  <si>
    <t>Министерство спорта Российской Федерации_x000D_
Федерация гребного слалома России</t>
  </si>
  <si>
    <t>Первенство России по гребному слалому среди юниоров и юниорок до 19 лет 2014 года</t>
  </si>
  <si>
    <t>28-31 августа 2014 года</t>
  </si>
  <si>
    <t>Новгородская обл., г. Окуловка, р. Перетна,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</si>
  <si>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</si>
  <si>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</si>
  <si>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</si>
  <si>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</si>
  <si>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</si>
  <si>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</si>
  <si>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</si>
  <si>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</si>
  <si>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</si>
  <si>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</si>
  <si>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</si>
  <si>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</si>
  <si>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>DNS</t>
  </si>
  <si>
    <t>DNF</t>
  </si>
  <si>
    <t>Категория С-2м</t>
  </si>
  <si>
    <t>Михайлов Игорь
Шклярук Николай</t>
  </si>
  <si>
    <t>1996
1996</t>
  </si>
  <si>
    <t>кмс
кмс</t>
  </si>
  <si>
    <t>Казанцев Никита
Малышев Роман</t>
  </si>
  <si>
    <t>Котов Павел
Комков Сергей</t>
  </si>
  <si>
    <t>1998
1998</t>
  </si>
  <si>
    <t>Бояркин Данил
Храмцов Дмитрий</t>
  </si>
  <si>
    <t>1998
1999</t>
  </si>
  <si>
    <t>Сироткин Антон
Буйнов Александр</t>
  </si>
  <si>
    <t>Сирия Вячеслав
Башмаков Александр</t>
  </si>
  <si>
    <t>Горомлев Данил
Терин Артем</t>
  </si>
  <si>
    <t>1
1</t>
  </si>
  <si>
    <t>Горбачёв Владислав
Самохин Вячеслав</t>
  </si>
  <si>
    <t>1999
1998</t>
  </si>
  <si>
    <t>1
кмс</t>
  </si>
  <si>
    <t>Овчинников Илья
Смирнов Тимур</t>
  </si>
  <si>
    <t>1997
1996</t>
  </si>
  <si>
    <t>Гладких Илья
Савицкий Александр</t>
  </si>
  <si>
    <t>Мельников Павел
Мельников Александр</t>
  </si>
  <si>
    <t>Манушкин Дмитрий
Стрельцов Виктор</t>
  </si>
  <si>
    <t>Преснов Павел
Крюков Глеб</t>
  </si>
  <si>
    <t>2000
2000</t>
  </si>
  <si>
    <t>Рогалевич Даниил
Неумоин Георгий</t>
  </si>
  <si>
    <t>1999
1997</t>
  </si>
  <si>
    <t>Седов 
Дмитрий Сулим Максим</t>
  </si>
  <si>
    <t>Категория К-1ж</t>
  </si>
  <si>
    <t>Категория С-1м</t>
  </si>
  <si>
    <t xml:space="preserve">Дяденко Александр
</t>
  </si>
  <si>
    <t>Категория С-1ж</t>
  </si>
  <si>
    <t>Квалификация(п)</t>
  </si>
  <si>
    <t>ПРОТОКОЛ РЕЗУЛЬТАТОВ ПОДРОБНО</t>
  </si>
  <si>
    <t>Командные гонки</t>
  </si>
  <si>
    <t>Гоголев Дмитрий
Савицкий Александр
Казанцев Никита</t>
  </si>
  <si>
    <t>1996
1998
1996</t>
  </si>
  <si>
    <t>кмс
кмс
кмс</t>
  </si>
  <si>
    <t>Свердловская обл.
Архангельская обл.
ХМАО-ЮГРА</t>
  </si>
  <si>
    <t>МБОУ ДОД  "СДЮСШОР "Уралец", МБУ ДО ГорСЮТур
ЦСП "Поморье"
БУ "ЦСПСКЮ", МАОУДОД СДЮСШОР, г. Нижневартовск</t>
  </si>
  <si>
    <t>Салтанов С.В., Гвоздева О.В., Касимов А.Ю.
Амосова Е.А., Меньшенин В.Л.
Игнатов Э.В., Балашов Е.А., Рябиков Л.Ю., Слотина Ю.В.</t>
  </si>
  <si>
    <t>Инкин Никита
Лазарев Александр
Костюченко Сергей</t>
  </si>
  <si>
    <t>1997
1996
1997</t>
  </si>
  <si>
    <t>ГБОУ "МСС УОР№2", СК "Дети белой воды"
МГФСО, СК "Дети белой воды"
МГФСО, СК "Дети белой воды"</t>
  </si>
  <si>
    <t>Тезиков А.Н., Платонова Е.Н., Натальин С.А.
Тезиков А.Н., Платонова Е.Н., Натальин С.А.
Тезиков А.Н., Платонова Е.Н.</t>
  </si>
  <si>
    <t>Маймистов Сергей
Беляков Алексей
Иванов Михаил</t>
  </si>
  <si>
    <t>1997
1998
1997</t>
  </si>
  <si>
    <t>Горомлев Данил
Кудрявцев Даниил
Фетисов Никита</t>
  </si>
  <si>
    <t>1998
1999
1999</t>
  </si>
  <si>
    <t>1
1
1</t>
  </si>
  <si>
    <t>Красноярский кр.
Санкт-Петербург
Красноярский кр.</t>
  </si>
  <si>
    <t>СДЮСШОР «Здоровый мир»
СПБ ГБОУ ДОД СДЮСШОР «ШВСМ ПО ВВС», ПМК «ОЛИМП»
СДЮСШОР "Здоровый мир"</t>
  </si>
  <si>
    <t>Козырева Т.А., Мухгалеев М.Ю.
Рогова Н.С, Герций С.Е
Козырева Т.А., Мухгалеев М.Ю.</t>
  </si>
  <si>
    <t>Гончаров Сергей
Изюмов Игорь
Гладких Илья</t>
  </si>
  <si>
    <t>1998
1998
1998</t>
  </si>
  <si>
    <t>Красноярский кр.
Санкт-Петербург, Ярославская обл.
Архангельская обл.</t>
  </si>
  <si>
    <t>СДЮСШОР «Здоровый мир»
СПБ КОР-1, СДЮСШОР №6, г. Ярославль
ЦСП "Поморье"</t>
  </si>
  <si>
    <t>Козырева Т.А., Мухгалеев М.Ю.
Леонов М.О., Смирнов А.А., Соколов Ю.С., Шахова В.М.
Амосова Е.А.</t>
  </si>
  <si>
    <t>Бурдин Павел
Лабасов Дмитрий
Писцов Данил</t>
  </si>
  <si>
    <t>1998
2000
1999</t>
  </si>
  <si>
    <t>кмс
кмс
1</t>
  </si>
  <si>
    <t>Пермский кр.
Свердловская обл.
Свердловская обл.</t>
  </si>
  <si>
    <t>ДЮСШОР по гребным видам спорта
МБОУ ДОД  "СДЮСШОР "Уралец", МБУ ДО ГорСЮТур
МБОУ ДОД  "СДЮСШОР "Уралец", МБУ ДО ГорСЮТур</t>
  </si>
  <si>
    <t>Ощепкова О.Л.
Салтанов С.В., Гвоздева О.В., Касимов А.Ю.
Салтанов С.В., Гвоздева О.В., Касимов А.Ю.</t>
  </si>
  <si>
    <t>Лебедев Денис
Поспелов Андрей
Рашев Александр</t>
  </si>
  <si>
    <t>1998
2000
2000</t>
  </si>
  <si>
    <t>Алтай респ.
Москва
Москва</t>
  </si>
  <si>
    <t>СДЮТур, СДЮШОР
МГФСО, СК "Дети белой воды"
МГФСО, СК "Дети белой воды"</t>
  </si>
  <si>
    <t>Козлов Н.А., Меновщиков Л.В., Милехин С.Ф., Вожаков С.А.
Платонова Е.Н., Тезиков А.Н.
Тезиков А.Н., Платонова Е.Н.</t>
  </si>
  <si>
    <t>Неумоин Георгий
Звягин Михаил
Смирнов Николай</t>
  </si>
  <si>
    <t>1997
1997
1997</t>
  </si>
  <si>
    <t>Архангельская обл.
Красноярский кр.
Красноярский кр.</t>
  </si>
  <si>
    <t>МБОУ ДОД ДЮСШ №3, "Водник"
СДЮСШОР "Здоровый мир"
СДЮСШОР «Здоровый мир», Абатак</t>
  </si>
  <si>
    <t>Амосова Е.А.
Грызлова Н.Б.
Козырева Т.А., Мухгалеев М.Ю.</t>
  </si>
  <si>
    <t>Баранов Николай
Стафеев Игорь
Быков Данила</t>
  </si>
  <si>
    <t>1997
2000
2001</t>
  </si>
  <si>
    <t>кмс
1
3</t>
  </si>
  <si>
    <t>ГАУ ДОД ТО "ОСДЮСШОР", СДЮСШОР №2
ОСДЮСШОР, СДЮСШОР №2
ОСДЮСШОР, СДЮСШОР №2</t>
  </si>
  <si>
    <t>Токмаков С.А., Конради А.В.
Токмаков С.А., Паутов М.Н.
Токмаков С.А., Конради А.В.</t>
  </si>
  <si>
    <t>Шичкин Александр
Прохоцкий Артем
Очагов Максим</t>
  </si>
  <si>
    <t>1998
2000
1998</t>
  </si>
  <si>
    <t>СДЮСШОР №6, г. Ярославль
СДЮСШОР №6, г.Ярославль
СДЮСШОР №6, г.Ярославль</t>
  </si>
  <si>
    <t>Шахова В.М., Соколов Ю.С.
Изюмова И.А., Шахова В.М.
Изюмова И.А., Соколов Ю.С.</t>
  </si>
  <si>
    <t>Боровков Дмитрий
Белкин Кирилл
Хорохордин Артём</t>
  </si>
  <si>
    <t>1998
1997
1996</t>
  </si>
  <si>
    <t>1
1
кмс</t>
  </si>
  <si>
    <t>Алтай респ.
Томская обл.
Томская обл.</t>
  </si>
  <si>
    <t>СДЮТур, СДЮШОР
ДЮСШ «УСЦ ВВС им.Шевелева» г. Томск
ДЮСШ "УСЦ ВВС им. Шевелева" г. Томск</t>
  </si>
  <si>
    <t>Козлов Н.А., Меновщиков Л.В., Милехин С.Ф., Вожаков С.А.
Широков А.А.
Широков А.А.</t>
  </si>
  <si>
    <t>Матвеев Никита
Идильгужин Тимур
Овчинников Илья</t>
  </si>
  <si>
    <t>1998
1998
1997</t>
  </si>
  <si>
    <t>Пермский кр.
Башкортостан респ.
Башкортостан респ.</t>
  </si>
  <si>
    <t>ДЮСШОР по гребным видам спорта
Уфа, СДЮСШ по гребле
ДЮСШ №28</t>
  </si>
  <si>
    <t>Ощепкова О.Л.
Егорова В.П., Волков Н.С.
Федоров М.В.</t>
  </si>
  <si>
    <t>Рогалевич Даниил
Янковский Иван
Кузнецов Виктор</t>
  </si>
  <si>
    <t>1999
1998
2000</t>
  </si>
  <si>
    <t>Архангельская обл.
Санкт-Петербург
Архангельская обл.</t>
  </si>
  <si>
    <t>МБОУ ДОД ДЮСШ №3, ЦСП "Поморье"
ГБОУ ДОД СДЮСШОР "ШВСМ ПО ВВС"
МБОУ ДОД ДЮСШ №3, "Водник"</t>
  </si>
  <si>
    <t>Амосова Е.А.
Маняхина М.А., Иванов А.В.
Амосова Е.А.</t>
  </si>
  <si>
    <t>Шпунтов Денис
Беспалов Дмитрий
Мельников Павел</t>
  </si>
  <si>
    <t>1998
1996
1998</t>
  </si>
  <si>
    <t>Московская обл.
Санкт-Петербург
Томская обл.</t>
  </si>
  <si>
    <t>г. Орехово-Зуево, МОУ ДОД ДЮСШ "Знамя труда"
СПБ ГБОУ ДОД СДЮСШОР «ШВСМ ПО ВВС»
Подростковый клуб «Одиссей» Томский р-он</t>
  </si>
  <si>
    <t>Французова К.Р.
Васильев А.Е.
Широков А.А.</t>
  </si>
  <si>
    <t>Дербин Андрей
Мещеряков Александр
Михеев Константин</t>
  </si>
  <si>
    <t>1999
2000
1999</t>
  </si>
  <si>
    <t>МБОУ ДОД ДЮСШ №3,"Водник"
ГБОУ ДОД СДЮСШОР "ШВСМ ПО ВВС", ПМК "Олимп"
МБОУ ДОД ДЮСШ №3, "Водник"</t>
  </si>
  <si>
    <t>Амосова Е.А.
Вишняков И.А., Рогова Н.С.
Амосова Е.А.</t>
  </si>
  <si>
    <t>Некрасов Тимофей
Стратула Иван
Королев Владимир</t>
  </si>
  <si>
    <t>1999
2000
2001</t>
  </si>
  <si>
    <t>1
1
2</t>
  </si>
  <si>
    <t>ОСДЮСШОР, СДЮСШОР №2
ОСДЮСШОР, СДЮСШОР №2
ОСДЮСШОР, СДЮСШОР № 2</t>
  </si>
  <si>
    <t>Карзаков Е.С.
Конради А.В.
Конради А.В.</t>
  </si>
  <si>
    <t>Гущин Роман
Ванин Константин
Кубасов Михаил</t>
  </si>
  <si>
    <t>2000
2000
2000</t>
  </si>
  <si>
    <t>1
2
1</t>
  </si>
  <si>
    <t>Ярославская обл.
Москва
ХМАО-ЮГРА</t>
  </si>
  <si>
    <t>СДЮСШОР №6, г. Ярославль
МГФСО, СК "Дети белой воды"
БУ "ЦСПСКЮ" МАОУ ДО ЦП "Дельфин", г. Сургут</t>
  </si>
  <si>
    <t>Шахова В.М.
Тезиков А.Н., Платонова Е.Н.
Денисенко О.В., Кулагин С.А.</t>
  </si>
  <si>
    <t>Медведчук Вячеслав
Ковалев Никита
Стрельцов Виктор</t>
  </si>
  <si>
    <t>2000
2000
1998</t>
  </si>
  <si>
    <t>Санкт-Петербург
Архангельская обл.
Красноярский кр.</t>
  </si>
  <si>
    <t>ГБОУ ДОД СДЮСШОР "ШВСМ ПО ВВС", ПМК "Олимп"
МБОУ ДОД ДЮСШ №3
СДЮСШОР «Здоровый мир»</t>
  </si>
  <si>
    <t>Вишняков И.А., Рогова Н.С.
Амосова Е.А.
Грызлова Н.Б.</t>
  </si>
  <si>
    <t>Акулов Дмитрий
Зиновьев Павел</t>
  </si>
  <si>
    <t>2001
1996</t>
  </si>
  <si>
    <t>3
мс</t>
  </si>
  <si>
    <t xml:space="preserve">Лукичёва Л.М., Буракова А.
Лукичёв В.Г., Лукичёва Л.М.
</t>
  </si>
  <si>
    <t>Баранов Владимир
Белкин Никита
Бицадзе Лука</t>
  </si>
  <si>
    <t>2000
2000
2001</t>
  </si>
  <si>
    <t>3
2
3</t>
  </si>
  <si>
    <t>Башкортостан респ.
Томская обл.
Архангельская обл.</t>
  </si>
  <si>
    <t>ДЮСШ №28
Подростковый клуб «Одиссей» Томский р-он
МБОУ ДОД ДЮСШ №3, "Водник"</t>
  </si>
  <si>
    <t>Федоров М.В.
Широков А.А.
Вохтомин С.А.</t>
  </si>
  <si>
    <t>Малышев Максим
Агафонов Александр
Сафин Раиль</t>
  </si>
  <si>
    <t>2001
1999
1999</t>
  </si>
  <si>
    <t>1
1
3</t>
  </si>
  <si>
    <t>Свердловская обл.
Тюменская обл.
ХМАО-ЮГРА</t>
  </si>
  <si>
    <t>МБУ ДО ГорСЮТур
ОСДЮСШОР, СДЮСШОР №2
БУ ХМАО-ЮГРА  ЦСП СКЮ, МАОУ ДОД СДЮСШОР г. Нижневартовск</t>
  </si>
  <si>
    <t>Салтанов С.В., Гвоздева О.В.
Конради А.В.
Игнатов Э.В., Балашов Е.А.</t>
  </si>
  <si>
    <t>Михайлов Игорь
Шклярук Николай
Казанцев Никита
Малышев Роман
Сирия Вячеслав
Башмаков Александр</t>
  </si>
  <si>
    <t>1996
1996
1996
1996
1996
1996</t>
  </si>
  <si>
    <t>кмс
кмс
кмс
кмс
кмс
кмс</t>
  </si>
  <si>
    <t>Московская обл.
ХМАО-ЮГРА_x000D_
Красноярский кр.
Санкт-Петербург</t>
  </si>
  <si>
    <t>ГБУ МО "ЦОВС", ГУОР г. Бронницы, РКТ
БУ "ЦСПСКЮ", МАОУДОД СДЮСШОР, г. Нижневартовск_x000D_
КУТОР, СДЮСШОР "Здоровый мир", "Ермак", СКГАУ АЛВС
СПБ ГБОУ ДОД СДЮСШОР "ШВСМ по ВВС", КОР-1</t>
  </si>
  <si>
    <t>Слотина Ю.В., Рябиков Л.Ю., Михайлов И.Б.
Игнатов Э.В., Балашов Е.А., Рябиков Л.Ю., Слотина Ю.В._x000D_
Грызлова Н.Б.
Смирнов А.А., Чигидин А.В.</t>
  </si>
  <si>
    <t>Котов Павел
Комков Сергей
Бояркин Данил
Храмцов Дмитрий
Сироткин Антон
Буйнов Александр</t>
  </si>
  <si>
    <t>1998
1998
1998
1999
1998
1998</t>
  </si>
  <si>
    <t>ХМАО-ЮГРА
Свердловская обл.
Тюменская обл.</t>
  </si>
  <si>
    <t>БУ "ЦСПСКЮ", МАОУДОД СДЮСШОР Нижневартовск, ГУОР г. Бронницы
МБОУ ДОД  "СДЮСШОР "Уралец", МБУ ДО ГорСЮТур
ОСДЮСШОР, СДЮСШОР №2</t>
  </si>
  <si>
    <t>Игнатов Э.В., Балашов Е.А., Слотина Ю.В., Рябиков Л.Ю.
Салтанов С.В., Гвоздева О.В., Касимов А.Ю.
Токмаков С.А., Паутов М.Н.</t>
  </si>
  <si>
    <t>Горомлев Данил
Терин Артем
Горбачёв Владислав
Самохин Вячеслав
Овчинников Илья
Смирнов Тимур</t>
  </si>
  <si>
    <t>1998
1998
1999
1998
1997
1996</t>
  </si>
  <si>
    <t>1
1
1
кмс
1
1</t>
  </si>
  <si>
    <t>Красноярский кр.
Московская обл.
Башкортостан респ.</t>
  </si>
  <si>
    <t>СДЮСШОР «Здоровый мир»
ГУОР г. Бронницы, РКТ_x000D_
ГУОР г. Бронницы, СК "Грань"
ДЮСШ №28</t>
  </si>
  <si>
    <t>Козырева Т.А., Мухгалеев М.Ю.
Ю.В.Слотина, Л.Ю.Рябиков, Михайлов И.Б._x000D_
Ю.В.Слотина, Л.Ю.Рябиков, М.М.Непогодин
Федоров М.В.</t>
  </si>
  <si>
    <t>Гладких Илья
Савицкий Александр
Мельников Павел
Мельников Александр
Манушкин Дмитрий
Стрельцов Виктор</t>
  </si>
  <si>
    <t>1998
1998
1998
1998
1998
1998</t>
  </si>
  <si>
    <t>1
кмс
1
1
1
1</t>
  </si>
  <si>
    <t>Архангельская обл.
Томская обл.
Красноярский кр.</t>
  </si>
  <si>
    <t>ЦСП "Поморье"
Подростковый клуб «Одиссей» Томский р-он
СДЮСШОР «Здоровый мир», Ермак_x000D_
СДЮСШОР «Здоровый мир»</t>
  </si>
  <si>
    <t>Амосова Е.А._x000D_
Амосова Е.А., Меньшенин В.Л.
Широков А.А.
Грызлова Н.Б.</t>
  </si>
  <si>
    <t>Игнатьева Мария
Попыхова Наталья
Козырева Анастасия</t>
  </si>
  <si>
    <t>Санкт-Петербург
Красноярский кр.
Красноярский кр.</t>
  </si>
  <si>
    <t>СПБ ГБОУ ДОД СДЮСШОР "ШВСМ по ВВС", КОР-1, ПМК "Олимп"
КУТОР, СДЮСШОР "Здоровый мир", "Ермак"
СДЮСШОР "Здоровый мир"</t>
  </si>
  <si>
    <t>Вишняков И.А., Рогова Н.С.
Ярошевский Е.В., Грызлова Н.Б.
Козырева Т.А., Мухгалеев М.Ю.</t>
  </si>
  <si>
    <t>Бедоева Арина
Шайдурова Дарья
Миназова Алсу</t>
  </si>
  <si>
    <t>1997
2000
1998</t>
  </si>
  <si>
    <t>кмс
кмс
мс</t>
  </si>
  <si>
    <t>Московская обл., Северная Осетия (Алания)
Московская обл., Башкортостан Респ.
Московская обл., Башкортостан Респ.</t>
  </si>
  <si>
    <t>ГБУ МО "ЦОВС", ГУОР г. Бронницы
ГБУ МО "ЦОВС", ГУОР г.Бронницы, Уфа, СДЮСШ по гребле
ГБУ МО "ЦОВС", ГУОР г. Бронницы, СДЮСШ по гребле</t>
  </si>
  <si>
    <t>Ю.В.Слотина, Л.Ю.Рябиков, Шхорбати В.С.
Слотина Ю.В., Рябиков Л.Ю., Егорова В.П., Волков Н.С.
Слотина Ю.В., Рябиков Л.Ю., Егорова В.П., Волков Н.С.</t>
  </si>
  <si>
    <t>Ильюхина Полина
Деревянко Наталья
Вохтомина Ирина</t>
  </si>
  <si>
    <t>1999
1996
1998</t>
  </si>
  <si>
    <t>Пермский кр.
ХМАО-ЮГРА
Архангельская обл.</t>
  </si>
  <si>
    <t>ГУОР г. Бронницы, ГКАУ «ЦСП ПК»
БУ "ЦСПСКЮ" МАОУ ДО ЦП "Дельфин", г. Сургут
ЦСП "Поморье"</t>
  </si>
  <si>
    <t>Ю.В.Слотина, Л.Ю.Рябиков, Е.В.Васильева
Кулагин С.А.
Амосова Е.А., Меньшенин В.Л.</t>
  </si>
  <si>
    <t>Терехова Елизавета
Пешкова Валерия
Пустынникова Александра</t>
  </si>
  <si>
    <t>2001
1998
1999</t>
  </si>
  <si>
    <t>1
кмс
1</t>
  </si>
  <si>
    <t>Хабаровский кр.
Пермский кр.
Московская обл.</t>
  </si>
  <si>
    <t>ГУОР г. Бронницы, РСОО "ХРФГС"
ГУОР г. Бронницы, ГКАУ "ЦСП ПК"
г. Раменское, РКТ</t>
  </si>
  <si>
    <t>Ю.В.Слотина, Л.Ю.Рябиков, М.М.Непогодин
Васильева Е.В., Слотина Ю.В., Рябиков Л.Ю.
Голубович А.И.</t>
  </si>
  <si>
    <t>Крылова Ксения
Подобряева Евдокия
Чувилова Екатерина</t>
  </si>
  <si>
    <t>1997
2001
1997</t>
  </si>
  <si>
    <t>кмс
1
кмс</t>
  </si>
  <si>
    <t>ГБОУ "МСС УОР№2", СК "Дети белой воды"
МГФСО, СК "Дети белой воды", г. Переславль-Залесский
ГБОУ "МСС УОР№2", СК "Дети белой воды"</t>
  </si>
  <si>
    <t>Тезиков А.Н., Платонова Е.Н., Натальин С.А.
Платонова Е.Н., Тезиков А.Н., Подобряев А.
Тезиков А.Н., Платонова Е.Н., Натальин С.А.</t>
  </si>
  <si>
    <t>Папуш Светлана
Жукова Анна
Кузнецова Дарья</t>
  </si>
  <si>
    <t>1998
1997
1999</t>
  </si>
  <si>
    <t>МГФСО
МГФСО, СК «Дети белой воды»
МГФСО, СК "Дети белой воды"</t>
  </si>
  <si>
    <t>Папуш С.П., Макаров Л.Ю.
Платонова Е.Н., Тезиков А.Н.
Тезиков А.Н., Платонова Е.Н.</t>
  </si>
  <si>
    <t>Гоголева Алена
Прасова Татьяна
Попова Виктория</t>
  </si>
  <si>
    <t>1999
1997
2000</t>
  </si>
  <si>
    <t>Санкт-Петербург
Новосибирская обл.
Тюменская обл.</t>
  </si>
  <si>
    <t>СПБ ГБОУ ДОД СДЮСШОР «ШВСМ ПО ВВС»
СФГС НСО
ОСДЮСШОР, СДЮСШОР №2</t>
  </si>
  <si>
    <t>Маняхина М.А.
Зеленкин К.Ю.
Конради А.В., Токмаков С.А.</t>
  </si>
  <si>
    <t>Галкина Эльвира
Кондратенко Ксения
Сафина Камилла</t>
  </si>
  <si>
    <t>3
1
1</t>
  </si>
  <si>
    <t>Лукичёва Л.М., Буракова А.
Лукичев В.Г., Лукичева Л.М.
Лукичев В.Г., Лукичева Л.М.</t>
  </si>
  <si>
    <t>Пучнина Вероника
Моляренко Валерия
Мосина Юлия</t>
  </si>
  <si>
    <t>1999
1999
2000</t>
  </si>
  <si>
    <t>Пермский кр.
ХМАО-ЮГРА
Пермский кр.</t>
  </si>
  <si>
    <t>МАОУ ДОД ДЮСШОР по гребным видам спорта
БУ ЦСПСКЮ, МАОУ ДОД СДЮСШОР г. Нижневартовск
МАОУ ДОД "ДЮСШОР по гребным видам спорта"</t>
  </si>
  <si>
    <t>Ощепкова О.Л.
Игнатов Э.В., Балашов Е.А.
Ощепкова О.Л.</t>
  </si>
  <si>
    <t>Квасникова Наталья
Коник Маргарита
Маёрова Юлия</t>
  </si>
  <si>
    <t>1998
2001
2000</t>
  </si>
  <si>
    <t>1
2
кмс</t>
  </si>
  <si>
    <t>ОСДЮСШОР, СДЮСШОР №2
ОСДЮСШОР, СДЮСШОР № 2
ОСДЮСШОР, СДЮСШОР № 2</t>
  </si>
  <si>
    <t>Конради А.В., Касимова А.Х.
Токмаков С.А., Паутов М.Н.
Карзаков Е.С.</t>
  </si>
  <si>
    <t>Стороженко Ольга
Котова Софья
Скорохватова Соня</t>
  </si>
  <si>
    <t>1998
1998
2001</t>
  </si>
  <si>
    <t>1
1
1ю</t>
  </si>
  <si>
    <t>Алтай респ.
Ярославская обл.
Красноярский кр.</t>
  </si>
  <si>
    <t>СДЮТур, СДЮШОР
СДЮСШОР №6, г.Ярославль
СДЮСШОР "Здоровый мир", Ермак</t>
  </si>
  <si>
    <t>Вожаков С.А., Милехин С.Ф., Меновщиков Л.В.
Изюмова И.А., Соколов Ю.С.
Грызлова Н.Б.</t>
  </si>
  <si>
    <t>Белова Екатерина
Тихонова Кристина
Емельянова Татьяна</t>
  </si>
  <si>
    <t>1999
1999
1999</t>
  </si>
  <si>
    <t>Санкт-Петербург
Московская обл.
Московская обл.</t>
  </si>
  <si>
    <t>ГБОУ ДОД СДЮСШОР "ШВСМ ПО ВВС", КОР-1, "Олимп"
г. Раменское, РКТ
г. Раменское, РКТ</t>
  </si>
  <si>
    <t>Вишняков И.А., Рогова Н.С.
Михайлов И.Б.
Михайлов И.Б.</t>
  </si>
  <si>
    <t>Малышев Роман
Баранов Николай
Дегтярев Андрей</t>
  </si>
  <si>
    <t>1996
1997
1997</t>
  </si>
  <si>
    <t>Красноярский кр.
Тюменская обл.
Алтай респ.</t>
  </si>
  <si>
    <t>КУТОР, СДЮСШОР "Здоровый мир", "Ермак", СКГАУ АЛВС
ГАУ ДОД ТО "ОСДЮСШОР", СДЮСШОР №2
СДЮШОР, СДЮТур</t>
  </si>
  <si>
    <t>Грызлова Н.Б.
Токмаков С.А., Конради А.В.
Козлов Н.А., Меновщиков Л.В., Милехин С.Ф., Вожаков С.А.</t>
  </si>
  <si>
    <t>Шклярук Николай
Михайлов Игорь
Клевлеев Анвар</t>
  </si>
  <si>
    <t>1996
1996
1996</t>
  </si>
  <si>
    <t>Московская обл.
Московская обл.
Санкт-Петербург</t>
  </si>
  <si>
    <t>ГБУ МО "ЦОВС", ГУОР г. Бронницы, РКТ
ГБУ МО "ЦОВС", ГУОР г. Бронницы, РКТ
СПБ КОР-1</t>
  </si>
  <si>
    <t>Слотина Ю.В., Рябиков Л.Ю., Михайлов И.Б.
Слотина Ю.В., Рябиков Л.Ю., Михайлов И.Б.
Смирнов А.А.</t>
  </si>
  <si>
    <t>Гвоздев Олег
Храмцов Дмитрий
Бояркин Данил</t>
  </si>
  <si>
    <t>1997
1999
1998</t>
  </si>
  <si>
    <t>Широков Валерий
Куликов Александр
Никулин Иван</t>
  </si>
  <si>
    <t>1996
1997
1999</t>
  </si>
  <si>
    <t>мс
мс
1</t>
  </si>
  <si>
    <t>Каз
г.Усть-Каменогорск
Каз</t>
  </si>
  <si>
    <t>Лукичёв В.Г., Лукичёва Л.М.
Лукичева Л.М.
Лукичёв В.Г., Лукичёва Л.М.</t>
  </si>
  <si>
    <t>Котов Павел
Круглов Михаил
Самохин Вячеслав</t>
  </si>
  <si>
    <t>1998
1999
1998</t>
  </si>
  <si>
    <t>ХМАО-ЮГРА
Санкт-Петербург, Ярославская обл.
Московская обл.</t>
  </si>
  <si>
    <t>БУ "ЦСПСКЮ", МАОУДОД СДЮСШОР Нижневартовск, ГУОР г. Бронницы
СПБ КОР-1, СДЮСШОР №6, г. Ярославль
ГУОР г. Бронницы, СК "Грань"</t>
  </si>
  <si>
    <t>Игнатов Э.В., Балашов Е.А., Слотина Ю.В., Рябиков Л.Ю.
Леонов М.О., Смирнов А.А., Шахова В.М., Соколов Ю.С.
Ю.В.Слотина, Л.Ю.Рябиков, М.М.Непогодин</t>
  </si>
  <si>
    <t>Сироткин Антон
Буйнов Александр
Терин Артем</t>
  </si>
  <si>
    <t>Тюменская обл.
Тюменская обл.
Красноярский кр.</t>
  </si>
  <si>
    <t>ОСДЮСШОР, СДЮСШОР №2
ОСДЮСШОР, СДЮСШОР №2
СДЮСШОР «Здоровый мир»</t>
  </si>
  <si>
    <t>Токмаков С.А., Паутов М.Н.
Токмаков С.А., Паутов М.Н.
Козырева Т.А., Мухгалеев М.Ю.</t>
  </si>
  <si>
    <t>Комков Сергей
Горбачёв Владислав
Савицкий Александр</t>
  </si>
  <si>
    <t>ХМАО-ЮГРА
Московская обл.
Архангельская обл.</t>
  </si>
  <si>
    <t>БУ "ЦСПСКЮ", МАОУДОД СДЮСШОР Нижневартовск, ГУОР г. Бронницы
ГУОР г. Бронницы, РКТ
ЦСП "Поморье"</t>
  </si>
  <si>
    <t>Игнатов Э.В., Балашов Е.А., Слотина Ю.В., Рябиков Л.Ю.
Ю.В.Слотина, Л.Ю.Рябиков, Михайлов И.Б.
Амосова Е.А., Меньшенин В.Л.</t>
  </si>
  <si>
    <t>Меновщиков Виктор
Полянских Максим
Лабанов Сергей</t>
  </si>
  <si>
    <t>1999
1999
1998</t>
  </si>
  <si>
    <t>СДЮТур, СДЮШОР
СДЮШОР, СДЮТур
СДЮТур, СДЮШОР</t>
  </si>
  <si>
    <t>Шаматонов Павел
Липихин Даниил
Стафеев Игорь</t>
  </si>
  <si>
    <t>1996
2000
2000</t>
  </si>
  <si>
    <t>кмс
1
1</t>
  </si>
  <si>
    <t>Токмаков С.А., Конради А.В.
Конради А.В., Токмаков С.А.
Токмаков С.А., Паутов М.Н.</t>
  </si>
  <si>
    <t>Манушкин Дмитрий
Грачев Влад
Морозов Данил</t>
  </si>
  <si>
    <t>СДЮСШОР «Здоровый мир», Ермак
СДЮСШОР "Здоровый мир"
СДЮСШОР «Здоровый мир», Абатак</t>
  </si>
  <si>
    <t>Грызлова Н.Б.
Грызлова Н.Б.
Козырева Т.А., Мухгалеев М.Ю.</t>
  </si>
  <si>
    <t>Зайцев Антон
Иманкулов Дастан
Васильев Вячеслав</t>
  </si>
  <si>
    <t>1996
2000
1999</t>
  </si>
  <si>
    <t>2
2
2</t>
  </si>
  <si>
    <t>Михайлов Сергей
Мельников Александр
Смирнов Тимур</t>
  </si>
  <si>
    <t>1998
1998
1996</t>
  </si>
  <si>
    <t>Санкт-Петербург
Томская обл.
Башкортостан респ.</t>
  </si>
  <si>
    <t>СПБ ГБОУ ДОД СДЮСШОР «ШВСМ ПО ВВС»
Подростковый клуб «Одиссей» Томский р-он
ДЮСШ №28</t>
  </si>
  <si>
    <t>Маняхина И.А.
Широков А.А.
Федоров М.В.</t>
  </si>
  <si>
    <t xml:space="preserve">Гладких Илья
Неумоин Георгий
Дяденко Александр
</t>
  </si>
  <si>
    <t>1998
1997
2000</t>
  </si>
  <si>
    <t>Архангельская обл.
Архангельская обл.
Новосибирская обл.</t>
  </si>
  <si>
    <t>ЦСП "Поморье"
МБОУ ДОД ДЮСШ №3, "Водник"
СФГС НСО</t>
  </si>
  <si>
    <t>Амосова Е.А.
Амосова Е.А.
Зеленкин К.Ю.</t>
  </si>
  <si>
    <t>Козич Владимир
Кубасов Михаил
Молоков Артем</t>
  </si>
  <si>
    <t>Томская обл.
ХМАО-ЮГРА
Новосибирская обл.</t>
  </si>
  <si>
    <t>ДЮСШ "УСЦ ВВС им. Шевелева" г. Томск
БУ "ЦСПСКЮ" МАОУ ДО ЦП "Дельфин", г. Сургут
СФГС НСО</t>
  </si>
  <si>
    <t>Широков А.А.
Денисенко О.В., Кулагин С.А.
Зеленкин К.Ю.</t>
  </si>
  <si>
    <t>Флёров Владимир
Сулим Максим
Ковалев Вадим</t>
  </si>
  <si>
    <t>2001
1999
1998</t>
  </si>
  <si>
    <t>2
1
1</t>
  </si>
  <si>
    <t>МАОУ ДОД "ДЮСШОР по гребным видам спорта"
БУ ХМАО-ЮГРА  ЦСП СКЮ, МАОУ ДОД СДЮСШОР г. Нижневартовск
МБОУ ДОД ДЮСШ №3 Водник</t>
  </si>
  <si>
    <t>Ощепкова О.Л.
Игнатов Э.В., Балашов Е.А.
Вохтомин С.А.</t>
  </si>
  <si>
    <t>Кулыба Алексей
Кириллов Илья
Сучилин Александр</t>
  </si>
  <si>
    <t>3
2
1</t>
  </si>
  <si>
    <t>Москва
Москва
Московская обл.</t>
  </si>
  <si>
    <t>МГФСО
МГФСО
г. Раменское, РКТ</t>
  </si>
  <si>
    <t>Штабкин В.Д.
Штабкин В.Д.
Голубович А.И.</t>
  </si>
  <si>
    <t>Очаковских Егор
Преснов Павел
Крюков Глеб</t>
  </si>
  <si>
    <t>Казахстан
Ярославская обл.
Ярославская обл.</t>
  </si>
  <si>
    <t>Каз
СДЮСШОР №6, г. Ярославль
СДЮСШОР №6, г. Ярославль</t>
  </si>
  <si>
    <t>Лукичева Л.М., Лукичева Е.
Шахова В.М.
Изюмова И.А., Соколов Ю.С.</t>
  </si>
  <si>
    <t>Козырева Анастасия
Игнатьева Мария
Попыхова Наталья</t>
  </si>
  <si>
    <t>СДЮСШОР "Здоровый мир"
СПБ ГБОУ ДОД СДЮСШОР "ШВСМ по ВВС", КОР-1, ПМК "Олимп"
КУТОР, СДЮСШОР "Здоровый мир", "Ермак"</t>
  </si>
  <si>
    <t>Козырева Т.А., Мухгалеев М.Ю.
Вишняков И.А., Рогова Н.С.
Ярошевский Е.В., Грызлова Н.Б.</t>
  </si>
  <si>
    <t>Бедоева Арина
Миназова Алсу
Терехова Елизавета</t>
  </si>
  <si>
    <t>1997
1998
2001</t>
  </si>
  <si>
    <t>кмс
мс
1</t>
  </si>
  <si>
    <t>Московская обл., Северная Осетия (Алания)
Московская обл., Башкортостан Респ.
Хабаровский кр.</t>
  </si>
  <si>
    <t>ГБУ МО "ЦОВС", ГУОР г. Бронницы
ГБУ МО "ЦОВС", ГУОР г. Бронницы, СДЮСШ по гребле
ГУОР г. Бронницы, РСОО "ХРФГС"</t>
  </si>
  <si>
    <t>Ю.В.Слотина, Л.Ю.Рябиков, Шхорбати В.С.
Слотина Ю.В., Рябиков Л.Ю., Егорова В.П., Волков Н.С.
Ю.В.Слотина, Л.Ю.Рябиков, М.М.Непогодин</t>
  </si>
  <si>
    <t>Кондратенко Ксения
Юрченко Инна</t>
  </si>
  <si>
    <t xml:space="preserve">Лукичев В.Г., Лукичева Л.М.
Лукичева Л.М., Лукичева Е.В.
</t>
  </si>
  <si>
    <t>Деревянко Наталья
Вохтомина Ирина
Семенцова Мария</t>
  </si>
  <si>
    <t>ХМАО-ЮГРА
Архангельская обл.
Москва</t>
  </si>
  <si>
    <t>БУ "ЦСПСКЮ" МАОУ ДО ЦП "Дельфин", г. Сургут
ЦСП "Поморье"
УОР№2, СК "Дети белой воды"</t>
  </si>
  <si>
    <t>Кулагин С.А.
Амосова Е.А., Меньшенин В.Л.
Тезиков А.Н., Платонова Е.Н.</t>
  </si>
  <si>
    <t>Шайдурова Дарья
Пешкова Валерия
Пустынникова Александра</t>
  </si>
  <si>
    <t>2000
1998
1999</t>
  </si>
  <si>
    <t>Московская обл., Башкортостан Респ.
Пермский кр.
Московская обл.</t>
  </si>
  <si>
    <t>ГБУ МО "ЦОВС", ГУОР г.Бронницы, Уфа, СДЮСШ по гребле
ГУОР г. Бронницы, ГКАУ "ЦСП ПК"
г. Раменское, РКТ</t>
  </si>
  <si>
    <t>Слотина Ю.В., Рябиков Л.Ю., Егорова В.П., Волков Н.С.
Васильева Е.В., Слотина Ю.В., Рябиков Л.Ю.
Голубович А.И.</t>
  </si>
  <si>
    <t>Котова Софья
Жукова Анна
Моляренко Валерия</t>
  </si>
  <si>
    <t>СДЮСШОР №6, г.Ярославль
МГФСО, СК «Дети белой воды»
БУ ЦСПСКЮ, МАОУ ДОД СДЮСШОР г. Нижневартовск</t>
  </si>
  <si>
    <t>Изюмова И.А., Соколов Ю.С.
Платонова Е.Н., Тезиков А.Н.
Игнатов Э.В., Балашов Е.А.</t>
  </si>
  <si>
    <t>Командные гонки(п)</t>
  </si>
  <si>
    <t>Шф</t>
  </si>
  <si>
    <t>Полуфинал</t>
  </si>
  <si>
    <t>Полуфинал(п)</t>
  </si>
  <si>
    <t>Финал</t>
  </si>
  <si>
    <t>Финал(п)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</si>
  <si>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</si>
  <si>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</si>
  <si>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</si>
  <si>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</si>
  <si>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</si>
  <si>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</si>
  <si>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С-1м_x000D_
С-1м</t>
  </si>
  <si>
    <t>1_x000D_
3</t>
  </si>
  <si>
    <t>К-1ж_x000D_
3 x К-1ж_x000D_
С-1ж</t>
  </si>
  <si>
    <t>1_x000D_
2_x000D_
4</t>
  </si>
  <si>
    <t>3 x К-1м_x000D_
К-1м</t>
  </si>
  <si>
    <t>3_x000D_
4</t>
  </si>
  <si>
    <t>3 x С-1м_x000D_
С-2м_x000D_
С-1м</t>
  </si>
  <si>
    <t>3_x000D_
4_x000D_
6</t>
  </si>
  <si>
    <t>6_x000D_
14</t>
  </si>
  <si>
    <t>3 x К-1ж_x000D_
С-1ж</t>
  </si>
  <si>
    <t>3_x000D_
6</t>
  </si>
  <si>
    <t>3 x С-1м</t>
  </si>
  <si>
    <t>3 x К-1м_x000D_
С-2м_x000D_
К-1м</t>
  </si>
  <si>
    <t>5_x000D_
10_x000D_
15</t>
  </si>
  <si>
    <t>3 x К-1м</t>
  </si>
  <si>
    <t>5</t>
  </si>
  <si>
    <t>3 x С-1м_x000D_
С-2м</t>
  </si>
  <si>
    <t>6_x000D_
8</t>
  </si>
  <si>
    <t>1_x000D_
4</t>
  </si>
  <si>
    <t>3 x К-1ж</t>
  </si>
  <si>
    <t>3 x К-1ж_x000D_
К-1ж</t>
  </si>
  <si>
    <t>1_x000D_
2</t>
  </si>
  <si>
    <t>К-1м_x000D_
3 x К-1м</t>
  </si>
  <si>
    <t>1_x000D_
5_x000D_
6</t>
  </si>
  <si>
    <t>12</t>
  </si>
  <si>
    <t>С-1ж_x000D_
3 x К-1ж_x000D_
К-1ж</t>
  </si>
  <si>
    <t>1_x000D_
1_x000D_
4</t>
  </si>
  <si>
    <t>4</t>
  </si>
  <si>
    <t>6</t>
  </si>
  <si>
    <t>4_x000D_
8</t>
  </si>
  <si>
    <t>7</t>
  </si>
  <si>
    <t>7_x000D_
12</t>
  </si>
  <si>
    <t>2_x000D_
3</t>
  </si>
  <si>
    <t>1_x000D_
5</t>
  </si>
  <si>
    <t>С-2м_x000D_
3 x С-1м_x000D_
С-1м</t>
  </si>
  <si>
    <t>1_x000D_
2_x000D_
2</t>
  </si>
  <si>
    <t>15</t>
  </si>
  <si>
    <t>3 x К-1ж_x000D_
С-1ж_x000D_
К-1ж</t>
  </si>
  <si>
    <t>4_x000D_
11_x000D_
13</t>
  </si>
  <si>
    <t>6_x000D_
11</t>
  </si>
  <si>
    <t>13</t>
  </si>
  <si>
    <t>4_x000D_
8_x000D_
9</t>
  </si>
  <si>
    <t>10</t>
  </si>
  <si>
    <t>5_x000D_
12</t>
  </si>
  <si>
    <t>С-1ж_x000D_
3 x К-1ж</t>
  </si>
  <si>
    <t>2_x000D_
2</t>
  </si>
  <si>
    <t>С-1м_x000D_
С-2м_x000D_
3 x С-1м</t>
  </si>
  <si>
    <t>1_x000D_
1_x000D_
2</t>
  </si>
  <si>
    <t>4_x000D_
12_x000D_
15</t>
  </si>
  <si>
    <t>2_x000D_
5</t>
  </si>
  <si>
    <t>14</t>
  </si>
  <si>
    <t>11</t>
  </si>
  <si>
    <t>3 x К-1м_x000D_
С-2м</t>
  </si>
  <si>
    <t>4_x000D_
9</t>
  </si>
  <si>
    <t>5_x000D_
9</t>
  </si>
  <si>
    <t>7_x000D_
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</si>
</sst>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relativeIndent="0" justifyLastLine="0" shrinkToFit="0" mergeCell="0" readingOrder="0"/>
    </dxf>
    <dxf>
      <alignment horizontal="right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relativeIndent="0" justifyLastLine="0" shrinkToFit="0" mergeCell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Разряды и звания" displayName="Разряды_и_звания" ref="A6:I85" totalsRowShown="0" headerRowDxfId="0" dataDxfId="1" headerRowBorderDxfId="12" tableBorderDxfId="13" totalsRowBorderDxfId="11">
  <autoFilter ref="A6:I85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62" totalsRowShown="0" headerRowDxfId="14" dataDxfId="15" tableBorderDxfId="24">
  <autoFilter ref="A1:H162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workbookViewId="0"/>
  </sheetViews>
  <sheetFormatPr defaultRowHeight="14.4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>
      <c r="A1" s="9" t="s">
        <v>383</v>
      </c>
      <c r="B1" s="10"/>
      <c r="C1" s="10"/>
      <c r="D1" s="10"/>
      <c r="E1" s="10"/>
      <c r="F1" s="10"/>
      <c r="G1" s="10"/>
      <c r="H1" s="10"/>
      <c r="I1" s="10"/>
    </row>
    <row r="2" spans="1:9" ht="18">
      <c r="A2" s="11" t="s">
        <v>384</v>
      </c>
      <c r="B2" s="11"/>
      <c r="C2" s="11"/>
      <c r="D2" s="11"/>
      <c r="E2" s="11"/>
      <c r="F2" s="11"/>
      <c r="G2" s="11"/>
      <c r="H2" s="11"/>
      <c r="I2" s="11"/>
    </row>
    <row r="3" spans="1:9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</row>
    <row r="4" spans="1:9" ht="21">
      <c r="A4" s="14" t="s">
        <v>721</v>
      </c>
      <c r="B4" s="14"/>
      <c r="C4" s="14"/>
      <c r="D4" s="14"/>
      <c r="E4" s="14"/>
      <c r="F4" s="14"/>
      <c r="G4" s="14"/>
      <c r="H4" s="14"/>
      <c r="I4" s="14"/>
    </row>
    <row r="6" spans="1:9" ht="28.8" customHeight="1">
      <c r="A6" s="41" t="s">
        <v>722</v>
      </c>
      <c r="B6" s="41" t="s">
        <v>723</v>
      </c>
      <c r="C6" s="41" t="s">
        <v>724</v>
      </c>
      <c r="D6" s="41" t="s">
        <v>4</v>
      </c>
      <c r="E6" s="41" t="s">
        <v>5</v>
      </c>
      <c r="F6" s="41" t="s">
        <v>6</v>
      </c>
      <c r="G6" s="41" t="s">
        <v>725</v>
      </c>
      <c r="H6" s="41" t="s">
        <v>726</v>
      </c>
      <c r="I6" s="41" t="s">
        <v>389</v>
      </c>
    </row>
    <row r="7" spans="1:9" ht="43.2">
      <c r="A7" s="39" t="s">
        <v>23</v>
      </c>
      <c r="B7" s="39">
        <v>1997</v>
      </c>
      <c r="C7" s="39" t="s">
        <v>24</v>
      </c>
      <c r="D7" s="39" t="s">
        <v>10</v>
      </c>
      <c r="E7" s="39" t="s">
        <v>25</v>
      </c>
      <c r="F7" s="39" t="s">
        <v>26</v>
      </c>
      <c r="G7" s="39" t="s">
        <v>24</v>
      </c>
      <c r="H7" s="39" t="s">
        <v>727</v>
      </c>
      <c r="I7" s="40" t="s">
        <v>728</v>
      </c>
    </row>
    <row r="8" spans="1:9" ht="43.2">
      <c r="A8" s="39" t="s">
        <v>31</v>
      </c>
      <c r="B8" s="39">
        <v>1997</v>
      </c>
      <c r="C8" s="39" t="s">
        <v>24</v>
      </c>
      <c r="D8" s="39" t="s">
        <v>32</v>
      </c>
      <c r="E8" s="39" t="s">
        <v>33</v>
      </c>
      <c r="F8" s="39" t="s">
        <v>34</v>
      </c>
      <c r="G8" s="39" t="s">
        <v>24</v>
      </c>
      <c r="H8" s="39" t="s">
        <v>729</v>
      </c>
      <c r="I8" s="40" t="s">
        <v>730</v>
      </c>
    </row>
    <row r="9" spans="1:9" ht="28.8">
      <c r="A9" s="39" t="s">
        <v>46</v>
      </c>
      <c r="B9" s="39">
        <v>1998</v>
      </c>
      <c r="C9" s="39" t="s">
        <v>24</v>
      </c>
      <c r="D9" s="39" t="s">
        <v>28</v>
      </c>
      <c r="E9" s="39" t="s">
        <v>47</v>
      </c>
      <c r="F9" s="39" t="s">
        <v>48</v>
      </c>
      <c r="G9" s="39" t="s">
        <v>24</v>
      </c>
      <c r="H9" s="39" t="s">
        <v>731</v>
      </c>
      <c r="I9" s="40" t="s">
        <v>732</v>
      </c>
    </row>
    <row r="10" spans="1:9" ht="43.2">
      <c r="A10" s="39" t="s">
        <v>60</v>
      </c>
      <c r="B10" s="39">
        <v>1998</v>
      </c>
      <c r="C10" s="39" t="s">
        <v>24</v>
      </c>
      <c r="D10" s="39" t="s">
        <v>61</v>
      </c>
      <c r="E10" s="39" t="s">
        <v>62</v>
      </c>
      <c r="F10" s="39" t="s">
        <v>63</v>
      </c>
      <c r="G10" s="39" t="s">
        <v>24</v>
      </c>
      <c r="H10" s="39" t="s">
        <v>733</v>
      </c>
      <c r="I10" s="40" t="s">
        <v>734</v>
      </c>
    </row>
    <row r="11" spans="1:9" ht="28.8">
      <c r="A11" s="39" t="s">
        <v>66</v>
      </c>
      <c r="B11" s="39">
        <v>1998</v>
      </c>
      <c r="C11" s="39" t="s">
        <v>24</v>
      </c>
      <c r="D11" s="39" t="s">
        <v>67</v>
      </c>
      <c r="E11" s="39" t="s">
        <v>68</v>
      </c>
      <c r="F11" s="39" t="s">
        <v>69</v>
      </c>
      <c r="G11" s="39" t="s">
        <v>9</v>
      </c>
      <c r="H11" s="39" t="s">
        <v>731</v>
      </c>
      <c r="I11" s="40" t="s">
        <v>735</v>
      </c>
    </row>
    <row r="12" spans="1:9" ht="28.8">
      <c r="A12" s="39" t="s">
        <v>82</v>
      </c>
      <c r="B12" s="39">
        <v>1998</v>
      </c>
      <c r="C12" s="39" t="s">
        <v>24</v>
      </c>
      <c r="D12" s="39" t="s">
        <v>53</v>
      </c>
      <c r="E12" s="39" t="s">
        <v>83</v>
      </c>
      <c r="F12" s="39" t="s">
        <v>84</v>
      </c>
      <c r="G12" s="39" t="s">
        <v>24</v>
      </c>
      <c r="H12" s="39" t="s">
        <v>736</v>
      </c>
      <c r="I12" s="40" t="s">
        <v>737</v>
      </c>
    </row>
    <row r="13" spans="1:9" ht="43.2">
      <c r="A13" s="39" t="s">
        <v>86</v>
      </c>
      <c r="B13" s="39">
        <v>1997</v>
      </c>
      <c r="C13" s="39" t="s">
        <v>24</v>
      </c>
      <c r="D13" s="39" t="s">
        <v>61</v>
      </c>
      <c r="E13" s="39" t="s">
        <v>62</v>
      </c>
      <c r="F13" s="39" t="s">
        <v>63</v>
      </c>
      <c r="G13" s="39" t="s">
        <v>24</v>
      </c>
      <c r="H13" s="39" t="s">
        <v>738</v>
      </c>
      <c r="I13" s="40" t="s">
        <v>15</v>
      </c>
    </row>
    <row r="14" spans="1:9" ht="43.2">
      <c r="A14" s="39" t="s">
        <v>91</v>
      </c>
      <c r="B14" s="39">
        <v>1998</v>
      </c>
      <c r="C14" s="39" t="s">
        <v>9</v>
      </c>
      <c r="D14" s="39" t="s">
        <v>53</v>
      </c>
      <c r="E14" s="39" t="s">
        <v>83</v>
      </c>
      <c r="F14" s="39" t="s">
        <v>92</v>
      </c>
      <c r="G14" s="39" t="s">
        <v>9</v>
      </c>
      <c r="H14" s="39" t="s">
        <v>739</v>
      </c>
      <c r="I14" s="40" t="s">
        <v>740</v>
      </c>
    </row>
    <row r="15" spans="1:9" ht="43.2">
      <c r="A15" s="39" t="s">
        <v>93</v>
      </c>
      <c r="B15" s="39">
        <v>1996</v>
      </c>
      <c r="C15" s="39" t="s">
        <v>24</v>
      </c>
      <c r="D15" s="39" t="s">
        <v>61</v>
      </c>
      <c r="E15" s="39" t="s">
        <v>62</v>
      </c>
      <c r="F15" s="39" t="s">
        <v>63</v>
      </c>
      <c r="G15" s="39" t="s">
        <v>24</v>
      </c>
      <c r="H15" s="39" t="s">
        <v>741</v>
      </c>
      <c r="I15" s="40" t="s">
        <v>9</v>
      </c>
    </row>
    <row r="16" spans="1:9" ht="28.8">
      <c r="A16" s="39" t="s">
        <v>96</v>
      </c>
      <c r="B16" s="39">
        <v>1998</v>
      </c>
      <c r="C16" s="39" t="s">
        <v>9</v>
      </c>
      <c r="D16" s="39" t="s">
        <v>97</v>
      </c>
      <c r="E16" s="39" t="s">
        <v>98</v>
      </c>
      <c r="F16" s="39" t="s">
        <v>99</v>
      </c>
      <c r="G16" s="39" t="s">
        <v>9</v>
      </c>
      <c r="H16" s="39" t="s">
        <v>741</v>
      </c>
      <c r="I16" s="40" t="s">
        <v>742</v>
      </c>
    </row>
    <row r="17" spans="1:9" ht="43.2">
      <c r="A17" s="39" t="s">
        <v>100</v>
      </c>
      <c r="B17" s="39">
        <v>1999</v>
      </c>
      <c r="C17" s="39" t="s">
        <v>9</v>
      </c>
      <c r="D17" s="39" t="s">
        <v>101</v>
      </c>
      <c r="E17" s="39" t="s">
        <v>102</v>
      </c>
      <c r="F17" s="39" t="s">
        <v>103</v>
      </c>
      <c r="G17" s="39" t="s">
        <v>9</v>
      </c>
      <c r="H17" s="39" t="s">
        <v>743</v>
      </c>
      <c r="I17" s="40" t="s">
        <v>744</v>
      </c>
    </row>
    <row r="18" spans="1:9" ht="72">
      <c r="A18" s="39" t="s">
        <v>112</v>
      </c>
      <c r="B18" s="39">
        <v>1997</v>
      </c>
      <c r="C18" s="39" t="s">
        <v>24</v>
      </c>
      <c r="D18" s="39" t="s">
        <v>57</v>
      </c>
      <c r="E18" s="39" t="s">
        <v>113</v>
      </c>
      <c r="F18" s="39" t="s">
        <v>59</v>
      </c>
      <c r="G18" s="39" t="s">
        <v>24</v>
      </c>
      <c r="H18" s="39" t="s">
        <v>727</v>
      </c>
      <c r="I18" s="40" t="s">
        <v>745</v>
      </c>
    </row>
    <row r="19" spans="1:9" ht="43.2">
      <c r="A19" s="39" t="s">
        <v>119</v>
      </c>
      <c r="B19" s="39">
        <v>1996</v>
      </c>
      <c r="C19" s="39" t="s">
        <v>24</v>
      </c>
      <c r="D19" s="39" t="s">
        <v>72</v>
      </c>
      <c r="E19" s="39" t="s">
        <v>120</v>
      </c>
      <c r="F19" s="39" t="s">
        <v>121</v>
      </c>
      <c r="G19" s="39" t="s">
        <v>24</v>
      </c>
      <c r="H19" s="39" t="s">
        <v>746</v>
      </c>
      <c r="I19" s="40" t="s">
        <v>15</v>
      </c>
    </row>
    <row r="20" spans="1:9" ht="28.8">
      <c r="A20" s="39" t="s">
        <v>129</v>
      </c>
      <c r="B20" s="39">
        <v>1997</v>
      </c>
      <c r="C20" s="39" t="s">
        <v>9</v>
      </c>
      <c r="D20" s="39" t="s">
        <v>76</v>
      </c>
      <c r="E20" s="39" t="s">
        <v>130</v>
      </c>
      <c r="F20" s="39" t="s">
        <v>131</v>
      </c>
      <c r="G20" s="39" t="s">
        <v>9</v>
      </c>
      <c r="H20" s="39" t="s">
        <v>736</v>
      </c>
      <c r="I20" s="40" t="s">
        <v>735</v>
      </c>
    </row>
    <row r="21" spans="1:9">
      <c r="A21" s="39" t="s">
        <v>141</v>
      </c>
      <c r="B21" s="39">
        <v>1997</v>
      </c>
      <c r="C21" s="39" t="s">
        <v>24</v>
      </c>
      <c r="D21" s="39" t="s">
        <v>28</v>
      </c>
      <c r="E21" s="39" t="s">
        <v>47</v>
      </c>
      <c r="F21" s="39" t="s">
        <v>48</v>
      </c>
      <c r="G21" s="39" t="s">
        <v>24</v>
      </c>
      <c r="H21" s="39" t="s">
        <v>741</v>
      </c>
      <c r="I21" s="40" t="s">
        <v>15</v>
      </c>
    </row>
    <row r="22" spans="1:9" ht="57.6">
      <c r="A22" s="39" t="s">
        <v>142</v>
      </c>
      <c r="B22" s="39">
        <v>1998</v>
      </c>
      <c r="C22" s="39" t="s">
        <v>24</v>
      </c>
      <c r="D22" s="39" t="s">
        <v>28</v>
      </c>
      <c r="E22" s="39" t="s">
        <v>143</v>
      </c>
      <c r="F22" s="39" t="s">
        <v>45</v>
      </c>
      <c r="G22" s="39" t="s">
        <v>24</v>
      </c>
      <c r="H22" s="39" t="s">
        <v>747</v>
      </c>
      <c r="I22" s="40" t="s">
        <v>748</v>
      </c>
    </row>
    <row r="23" spans="1:9" ht="57.6">
      <c r="A23" s="39" t="s">
        <v>147</v>
      </c>
      <c r="B23" s="39">
        <v>1998</v>
      </c>
      <c r="C23" s="39" t="s">
        <v>9</v>
      </c>
      <c r="D23" s="39" t="s">
        <v>148</v>
      </c>
      <c r="E23" s="39" t="s">
        <v>149</v>
      </c>
      <c r="F23" s="39" t="s">
        <v>150</v>
      </c>
      <c r="G23" s="39" t="s">
        <v>24</v>
      </c>
      <c r="H23" s="39" t="s">
        <v>337</v>
      </c>
      <c r="I23" s="40" t="s">
        <v>15</v>
      </c>
    </row>
    <row r="24" spans="1:9" ht="43.2">
      <c r="A24" s="39" t="s">
        <v>151</v>
      </c>
      <c r="B24" s="39">
        <v>1999</v>
      </c>
      <c r="C24" s="39" t="s">
        <v>24</v>
      </c>
      <c r="D24" s="39" t="s">
        <v>67</v>
      </c>
      <c r="E24" s="39" t="s">
        <v>152</v>
      </c>
      <c r="F24" s="39" t="s">
        <v>153</v>
      </c>
      <c r="G24" s="39" t="s">
        <v>24</v>
      </c>
      <c r="H24" s="39" t="s">
        <v>746</v>
      </c>
      <c r="I24" s="40" t="s">
        <v>15</v>
      </c>
    </row>
    <row r="25" spans="1:9" ht="43.2">
      <c r="A25" s="39" t="s">
        <v>155</v>
      </c>
      <c r="B25" s="39">
        <v>1997</v>
      </c>
      <c r="C25" s="39" t="s">
        <v>24</v>
      </c>
      <c r="D25" s="39" t="s">
        <v>76</v>
      </c>
      <c r="E25" s="39" t="s">
        <v>156</v>
      </c>
      <c r="F25" s="39" t="s">
        <v>157</v>
      </c>
      <c r="G25" s="39" t="s">
        <v>24</v>
      </c>
      <c r="H25" s="39" t="s">
        <v>749</v>
      </c>
      <c r="I25" s="40" t="s">
        <v>748</v>
      </c>
    </row>
    <row r="26" spans="1:9" ht="57.6">
      <c r="A26" s="39" t="s">
        <v>158</v>
      </c>
      <c r="B26" s="39">
        <v>1996</v>
      </c>
      <c r="C26" s="39" t="s">
        <v>24</v>
      </c>
      <c r="D26" s="39" t="s">
        <v>72</v>
      </c>
      <c r="E26" s="39" t="s">
        <v>159</v>
      </c>
      <c r="F26" s="39" t="s">
        <v>160</v>
      </c>
      <c r="G26" s="39" t="s">
        <v>24</v>
      </c>
      <c r="H26" s="39" t="s">
        <v>739</v>
      </c>
      <c r="I26" s="40" t="s">
        <v>750</v>
      </c>
    </row>
    <row r="27" spans="1:9" ht="28.8">
      <c r="A27" s="39" t="s">
        <v>175</v>
      </c>
      <c r="B27" s="39">
        <v>1996</v>
      </c>
      <c r="C27" s="39" t="s">
        <v>9</v>
      </c>
      <c r="D27" s="39" t="s">
        <v>37</v>
      </c>
      <c r="E27" s="39" t="s">
        <v>176</v>
      </c>
      <c r="F27" s="39" t="s">
        <v>39</v>
      </c>
      <c r="G27" s="39" t="s">
        <v>9</v>
      </c>
      <c r="H27" s="39" t="s">
        <v>381</v>
      </c>
      <c r="I27" s="40" t="s">
        <v>751</v>
      </c>
    </row>
    <row r="28" spans="1:9" ht="43.2">
      <c r="A28" s="39" t="s">
        <v>177</v>
      </c>
      <c r="B28" s="39">
        <v>1998</v>
      </c>
      <c r="C28" s="39" t="s">
        <v>24</v>
      </c>
      <c r="D28" s="39" t="s">
        <v>97</v>
      </c>
      <c r="E28" s="39" t="s">
        <v>106</v>
      </c>
      <c r="F28" s="39" t="s">
        <v>99</v>
      </c>
      <c r="G28" s="39" t="s">
        <v>24</v>
      </c>
      <c r="H28" s="39" t="s">
        <v>752</v>
      </c>
      <c r="I28" s="40" t="s">
        <v>753</v>
      </c>
    </row>
    <row r="29" spans="1:9" ht="28.8">
      <c r="A29" s="39" t="s">
        <v>187</v>
      </c>
      <c r="B29" s="39">
        <v>1997</v>
      </c>
      <c r="C29" s="39" t="s">
        <v>24</v>
      </c>
      <c r="D29" s="39" t="s">
        <v>76</v>
      </c>
      <c r="E29" s="39" t="s">
        <v>77</v>
      </c>
      <c r="F29" s="39" t="s">
        <v>78</v>
      </c>
      <c r="G29" s="39" t="s">
        <v>24</v>
      </c>
      <c r="H29" s="39" t="s">
        <v>741</v>
      </c>
      <c r="I29" s="40" t="s">
        <v>41</v>
      </c>
    </row>
    <row r="30" spans="1:9" ht="57.6">
      <c r="A30" s="39" t="s">
        <v>188</v>
      </c>
      <c r="B30" s="39">
        <v>1998</v>
      </c>
      <c r="C30" s="39" t="s">
        <v>24</v>
      </c>
      <c r="D30" s="39" t="s">
        <v>72</v>
      </c>
      <c r="E30" s="39" t="s">
        <v>181</v>
      </c>
      <c r="F30" s="39" t="s">
        <v>182</v>
      </c>
      <c r="G30" s="39" t="s">
        <v>24</v>
      </c>
      <c r="H30" s="39" t="s">
        <v>344</v>
      </c>
      <c r="I30" s="40" t="s">
        <v>41</v>
      </c>
    </row>
    <row r="31" spans="1:9" ht="57.6">
      <c r="A31" s="39" t="s">
        <v>192</v>
      </c>
      <c r="B31" s="39">
        <v>1999</v>
      </c>
      <c r="C31" s="39" t="s">
        <v>9</v>
      </c>
      <c r="D31" s="39" t="s">
        <v>148</v>
      </c>
      <c r="E31" s="39" t="s">
        <v>149</v>
      </c>
      <c r="F31" s="39" t="s">
        <v>193</v>
      </c>
      <c r="G31" s="39" t="s">
        <v>9</v>
      </c>
      <c r="H31" s="39" t="s">
        <v>738</v>
      </c>
      <c r="I31" s="40" t="s">
        <v>754</v>
      </c>
    </row>
    <row r="32" spans="1:9" ht="43.2">
      <c r="A32" s="39" t="s">
        <v>194</v>
      </c>
      <c r="B32" s="39">
        <v>1997</v>
      </c>
      <c r="C32" s="39" t="s">
        <v>24</v>
      </c>
      <c r="D32" s="39" t="s">
        <v>76</v>
      </c>
      <c r="E32" s="39" t="s">
        <v>156</v>
      </c>
      <c r="F32" s="39" t="s">
        <v>157</v>
      </c>
      <c r="G32" s="39" t="s">
        <v>24</v>
      </c>
      <c r="H32" s="39" t="s">
        <v>379</v>
      </c>
      <c r="I32" s="40" t="s">
        <v>755</v>
      </c>
    </row>
    <row r="33" spans="1:9" ht="43.2">
      <c r="A33" s="39" t="s">
        <v>198</v>
      </c>
      <c r="B33" s="39">
        <v>1999</v>
      </c>
      <c r="C33" s="39" t="s">
        <v>9</v>
      </c>
      <c r="D33" s="39" t="s">
        <v>28</v>
      </c>
      <c r="E33" s="39" t="s">
        <v>199</v>
      </c>
      <c r="F33" s="39" t="s">
        <v>200</v>
      </c>
      <c r="G33" s="39" t="s">
        <v>9</v>
      </c>
      <c r="H33" s="39" t="s">
        <v>731</v>
      </c>
      <c r="I33" s="40" t="s">
        <v>756</v>
      </c>
    </row>
    <row r="34" spans="1:9" ht="72">
      <c r="A34" s="39" t="s">
        <v>207</v>
      </c>
      <c r="B34" s="39">
        <v>1998</v>
      </c>
      <c r="C34" s="39" t="s">
        <v>9</v>
      </c>
      <c r="D34" s="39" t="s">
        <v>57</v>
      </c>
      <c r="E34" s="39" t="s">
        <v>58</v>
      </c>
      <c r="F34" s="39" t="s">
        <v>59</v>
      </c>
      <c r="G34" s="39" t="s">
        <v>9</v>
      </c>
      <c r="H34" s="39" t="s">
        <v>738</v>
      </c>
      <c r="I34" s="40" t="s">
        <v>757</v>
      </c>
    </row>
    <row r="35" spans="1:9" ht="43.2">
      <c r="A35" s="39" t="s">
        <v>209</v>
      </c>
      <c r="B35" s="39">
        <v>1996</v>
      </c>
      <c r="C35" s="39" t="s">
        <v>24</v>
      </c>
      <c r="D35" s="39" t="s">
        <v>76</v>
      </c>
      <c r="E35" s="39" t="s">
        <v>77</v>
      </c>
      <c r="F35" s="39" t="s">
        <v>157</v>
      </c>
      <c r="G35" s="39" t="s">
        <v>24</v>
      </c>
      <c r="H35" s="39" t="s">
        <v>741</v>
      </c>
      <c r="I35" s="40" t="s">
        <v>41</v>
      </c>
    </row>
    <row r="36" spans="1:9" ht="72">
      <c r="A36" s="39" t="s">
        <v>210</v>
      </c>
      <c r="B36" s="39">
        <v>1998</v>
      </c>
      <c r="C36" s="39" t="s">
        <v>9</v>
      </c>
      <c r="D36" s="39" t="s">
        <v>57</v>
      </c>
      <c r="E36" s="39" t="s">
        <v>58</v>
      </c>
      <c r="F36" s="39" t="s">
        <v>59</v>
      </c>
      <c r="G36" s="39" t="s">
        <v>9</v>
      </c>
      <c r="H36" s="39" t="s">
        <v>731</v>
      </c>
      <c r="I36" s="40" t="s">
        <v>758</v>
      </c>
    </row>
    <row r="37" spans="1:9" ht="28.8">
      <c r="A37" s="39" t="s">
        <v>215</v>
      </c>
      <c r="B37" s="39">
        <v>1997</v>
      </c>
      <c r="C37" s="39" t="s">
        <v>24</v>
      </c>
      <c r="D37" s="39" t="s">
        <v>28</v>
      </c>
      <c r="E37" s="39" t="s">
        <v>47</v>
      </c>
      <c r="F37" s="39" t="s">
        <v>48</v>
      </c>
      <c r="G37" s="39" t="s">
        <v>24</v>
      </c>
      <c r="H37" s="39" t="s">
        <v>749</v>
      </c>
      <c r="I37" s="40" t="s">
        <v>759</v>
      </c>
    </row>
    <row r="38" spans="1:9" ht="43.2">
      <c r="A38" s="39" t="s">
        <v>219</v>
      </c>
      <c r="B38" s="39">
        <v>1996</v>
      </c>
      <c r="C38" s="39" t="s">
        <v>24</v>
      </c>
      <c r="D38" s="39" t="s">
        <v>97</v>
      </c>
      <c r="E38" s="39" t="s">
        <v>220</v>
      </c>
      <c r="F38" s="39" t="s">
        <v>107</v>
      </c>
      <c r="G38" s="39" t="s">
        <v>24</v>
      </c>
      <c r="H38" s="39" t="s">
        <v>743</v>
      </c>
      <c r="I38" s="40" t="s">
        <v>760</v>
      </c>
    </row>
    <row r="39" spans="1:9" ht="72">
      <c r="A39" s="39" t="s">
        <v>228</v>
      </c>
      <c r="B39" s="39">
        <v>1999</v>
      </c>
      <c r="C39" s="39" t="s">
        <v>9</v>
      </c>
      <c r="D39" s="39" t="s">
        <v>57</v>
      </c>
      <c r="E39" s="39" t="s">
        <v>58</v>
      </c>
      <c r="F39" s="39" t="s">
        <v>59</v>
      </c>
      <c r="G39" s="39" t="s">
        <v>9</v>
      </c>
      <c r="H39" s="39" t="s">
        <v>738</v>
      </c>
      <c r="I39" s="40" t="s">
        <v>757</v>
      </c>
    </row>
    <row r="40" spans="1:9" ht="43.2">
      <c r="A40" s="39" t="s">
        <v>234</v>
      </c>
      <c r="B40" s="39">
        <v>1996</v>
      </c>
      <c r="C40" s="39" t="s">
        <v>24</v>
      </c>
      <c r="D40" s="39" t="s">
        <v>101</v>
      </c>
      <c r="E40" s="39" t="s">
        <v>235</v>
      </c>
      <c r="F40" s="39" t="s">
        <v>236</v>
      </c>
      <c r="G40" s="39" t="s">
        <v>24</v>
      </c>
      <c r="H40" s="39" t="s">
        <v>761</v>
      </c>
      <c r="I40" s="40" t="s">
        <v>762</v>
      </c>
    </row>
    <row r="41" spans="1:9" ht="43.2">
      <c r="A41" s="39" t="s">
        <v>241</v>
      </c>
      <c r="B41" s="39">
        <v>1999</v>
      </c>
      <c r="C41" s="39" t="s">
        <v>24</v>
      </c>
      <c r="D41" s="39" t="s">
        <v>72</v>
      </c>
      <c r="E41" s="39" t="s">
        <v>242</v>
      </c>
      <c r="F41" s="39" t="s">
        <v>243</v>
      </c>
      <c r="G41" s="39" t="s">
        <v>9</v>
      </c>
      <c r="H41" s="39" t="s">
        <v>382</v>
      </c>
      <c r="I41" s="40" t="s">
        <v>763</v>
      </c>
    </row>
    <row r="42" spans="1:9" ht="28.8">
      <c r="A42" s="39" t="s">
        <v>255</v>
      </c>
      <c r="B42" s="39">
        <v>1998</v>
      </c>
      <c r="C42" s="39" t="s">
        <v>9</v>
      </c>
      <c r="D42" s="39" t="s">
        <v>76</v>
      </c>
      <c r="E42" s="39" t="s">
        <v>80</v>
      </c>
      <c r="F42" s="39" t="s">
        <v>256</v>
      </c>
      <c r="G42" s="39" t="s">
        <v>9</v>
      </c>
      <c r="H42" s="39" t="s">
        <v>746</v>
      </c>
      <c r="I42" s="40" t="s">
        <v>755</v>
      </c>
    </row>
    <row r="43" spans="1:9" ht="43.2">
      <c r="A43" s="39" t="s">
        <v>257</v>
      </c>
      <c r="B43" s="39">
        <v>1998</v>
      </c>
      <c r="C43" s="39" t="s">
        <v>24</v>
      </c>
      <c r="D43" s="39" t="s">
        <v>67</v>
      </c>
      <c r="E43" s="39" t="s">
        <v>258</v>
      </c>
      <c r="F43" s="39" t="s">
        <v>259</v>
      </c>
      <c r="G43" s="39" t="s">
        <v>9</v>
      </c>
      <c r="H43" s="39" t="s">
        <v>764</v>
      </c>
      <c r="I43" s="40" t="s">
        <v>765</v>
      </c>
    </row>
    <row r="44" spans="1:9" ht="43.2">
      <c r="A44" s="39" t="s">
        <v>260</v>
      </c>
      <c r="B44" s="39">
        <v>1999</v>
      </c>
      <c r="C44" s="39" t="s">
        <v>9</v>
      </c>
      <c r="D44" s="39" t="s">
        <v>61</v>
      </c>
      <c r="E44" s="39" t="s">
        <v>62</v>
      </c>
      <c r="F44" s="39" t="s">
        <v>63</v>
      </c>
      <c r="G44" s="39" t="s">
        <v>9</v>
      </c>
      <c r="H44" s="39" t="s">
        <v>731</v>
      </c>
      <c r="I44" s="40" t="s">
        <v>766</v>
      </c>
    </row>
    <row r="45" spans="1:9" ht="43.2">
      <c r="A45" s="39" t="s">
        <v>261</v>
      </c>
      <c r="B45" s="39">
        <v>2001</v>
      </c>
      <c r="C45" s="39" t="s">
        <v>9</v>
      </c>
      <c r="D45" s="39" t="s">
        <v>76</v>
      </c>
      <c r="E45" s="39" t="s">
        <v>262</v>
      </c>
      <c r="F45" s="39" t="s">
        <v>263</v>
      </c>
      <c r="G45" s="39" t="s">
        <v>9</v>
      </c>
      <c r="H45" s="39" t="s">
        <v>746</v>
      </c>
      <c r="I45" s="40" t="s">
        <v>742</v>
      </c>
    </row>
    <row r="46" spans="1:9" ht="72">
      <c r="A46" s="39" t="s">
        <v>264</v>
      </c>
      <c r="B46" s="39">
        <v>1999</v>
      </c>
      <c r="C46" s="39" t="s">
        <v>9</v>
      </c>
      <c r="D46" s="39" t="s">
        <v>57</v>
      </c>
      <c r="E46" s="39" t="s">
        <v>113</v>
      </c>
      <c r="F46" s="39" t="s">
        <v>59</v>
      </c>
      <c r="G46" s="39" t="s">
        <v>9</v>
      </c>
      <c r="H46" s="39" t="s">
        <v>738</v>
      </c>
      <c r="I46" s="40" t="s">
        <v>757</v>
      </c>
    </row>
    <row r="47" spans="1:9" ht="28.8">
      <c r="A47" s="39" t="s">
        <v>265</v>
      </c>
      <c r="B47" s="39">
        <v>2000</v>
      </c>
      <c r="C47" s="39" t="s">
        <v>24</v>
      </c>
      <c r="D47" s="39" t="s">
        <v>10</v>
      </c>
      <c r="E47" s="39" t="s">
        <v>11</v>
      </c>
      <c r="F47" s="39" t="s">
        <v>212</v>
      </c>
      <c r="G47" s="39" t="s">
        <v>9</v>
      </c>
      <c r="H47" s="39" t="s">
        <v>746</v>
      </c>
      <c r="I47" s="40" t="s">
        <v>757</v>
      </c>
    </row>
    <row r="48" spans="1:9" ht="43.2">
      <c r="A48" s="39" t="s">
        <v>266</v>
      </c>
      <c r="B48" s="39">
        <v>1996</v>
      </c>
      <c r="C48" s="39" t="s">
        <v>24</v>
      </c>
      <c r="D48" s="39" t="s">
        <v>97</v>
      </c>
      <c r="E48" s="39" t="s">
        <v>267</v>
      </c>
      <c r="F48" s="39" t="s">
        <v>268</v>
      </c>
      <c r="G48" s="39" t="s">
        <v>24</v>
      </c>
      <c r="H48" s="39" t="s">
        <v>747</v>
      </c>
      <c r="I48" s="40" t="s">
        <v>760</v>
      </c>
    </row>
    <row r="49" spans="1:9" ht="28.8">
      <c r="A49" s="39" t="s">
        <v>269</v>
      </c>
      <c r="B49" s="39">
        <v>2000</v>
      </c>
      <c r="C49" s="39" t="s">
        <v>9</v>
      </c>
      <c r="D49" s="39" t="s">
        <v>76</v>
      </c>
      <c r="E49" s="39" t="s">
        <v>77</v>
      </c>
      <c r="F49" s="39" t="s">
        <v>131</v>
      </c>
      <c r="G49" s="39" t="s">
        <v>9</v>
      </c>
      <c r="H49" s="39" t="s">
        <v>741</v>
      </c>
      <c r="I49" s="40" t="s">
        <v>757</v>
      </c>
    </row>
    <row r="50" spans="1:9" ht="28.8">
      <c r="A50" s="39" t="s">
        <v>271</v>
      </c>
      <c r="B50" s="39">
        <v>2000</v>
      </c>
      <c r="C50" s="39" t="s">
        <v>9</v>
      </c>
      <c r="D50" s="39" t="s">
        <v>109</v>
      </c>
      <c r="E50" s="39" t="s">
        <v>110</v>
      </c>
      <c r="F50" s="39" t="s">
        <v>111</v>
      </c>
      <c r="G50" s="39" t="s">
        <v>9</v>
      </c>
      <c r="H50" s="39" t="s">
        <v>344</v>
      </c>
      <c r="I50" s="40" t="s">
        <v>767</v>
      </c>
    </row>
    <row r="51" spans="1:9" ht="28.8">
      <c r="A51" s="39" t="s">
        <v>278</v>
      </c>
      <c r="B51" s="39">
        <v>2000</v>
      </c>
      <c r="C51" s="39" t="s">
        <v>9</v>
      </c>
      <c r="D51" s="39" t="s">
        <v>76</v>
      </c>
      <c r="E51" s="39" t="s">
        <v>77</v>
      </c>
      <c r="F51" s="39" t="s">
        <v>78</v>
      </c>
      <c r="G51" s="39" t="s">
        <v>9</v>
      </c>
      <c r="H51" s="39" t="s">
        <v>741</v>
      </c>
      <c r="I51" s="40" t="s">
        <v>757</v>
      </c>
    </row>
    <row r="52" spans="1:9" ht="28.8">
      <c r="A52" s="39" t="s">
        <v>283</v>
      </c>
      <c r="B52" s="39">
        <v>1998</v>
      </c>
      <c r="C52" s="39" t="s">
        <v>24</v>
      </c>
      <c r="D52" s="39" t="s">
        <v>53</v>
      </c>
      <c r="E52" s="39" t="s">
        <v>83</v>
      </c>
      <c r="F52" s="39" t="s">
        <v>84</v>
      </c>
      <c r="G52" s="39" t="s">
        <v>24</v>
      </c>
      <c r="H52" s="39" t="s">
        <v>731</v>
      </c>
      <c r="I52" s="40" t="s">
        <v>760</v>
      </c>
    </row>
    <row r="53" spans="1:9" ht="43.2">
      <c r="A53" s="39" t="s">
        <v>285</v>
      </c>
      <c r="B53" s="39">
        <v>1998</v>
      </c>
      <c r="C53" s="39" t="s">
        <v>24</v>
      </c>
      <c r="D53" s="39" t="s">
        <v>101</v>
      </c>
      <c r="E53" s="39" t="s">
        <v>286</v>
      </c>
      <c r="F53" s="39" t="s">
        <v>287</v>
      </c>
      <c r="G53" s="39" t="s">
        <v>9</v>
      </c>
      <c r="H53" s="39" t="s">
        <v>733</v>
      </c>
      <c r="I53" s="40" t="s">
        <v>768</v>
      </c>
    </row>
    <row r="54" spans="1:9" ht="28.8">
      <c r="A54" s="39" t="s">
        <v>292</v>
      </c>
      <c r="B54" s="39">
        <v>1996</v>
      </c>
      <c r="C54" s="39" t="s">
        <v>24</v>
      </c>
      <c r="D54" s="39" t="s">
        <v>76</v>
      </c>
      <c r="E54" s="39" t="s">
        <v>293</v>
      </c>
      <c r="F54" s="39" t="s">
        <v>78</v>
      </c>
      <c r="G54" s="39" t="s">
        <v>9</v>
      </c>
      <c r="H54" s="39" t="s">
        <v>382</v>
      </c>
      <c r="I54" s="40" t="s">
        <v>769</v>
      </c>
    </row>
    <row r="55" spans="1:9" ht="43.2">
      <c r="A55" s="39" t="s">
        <v>294</v>
      </c>
      <c r="B55" s="39">
        <v>1996</v>
      </c>
      <c r="C55" s="39" t="s">
        <v>24</v>
      </c>
      <c r="D55" s="39" t="s">
        <v>28</v>
      </c>
      <c r="E55" s="39" t="s">
        <v>29</v>
      </c>
      <c r="F55" s="39" t="s">
        <v>30</v>
      </c>
      <c r="G55" s="39" t="s">
        <v>24</v>
      </c>
      <c r="H55" s="39" t="s">
        <v>344</v>
      </c>
      <c r="I55" s="40" t="s">
        <v>15</v>
      </c>
    </row>
    <row r="56" spans="1:9" ht="28.8">
      <c r="A56" s="39" t="s">
        <v>295</v>
      </c>
      <c r="B56" s="39">
        <v>1998</v>
      </c>
      <c r="C56" s="39" t="s">
        <v>24</v>
      </c>
      <c r="D56" s="39" t="s">
        <v>10</v>
      </c>
      <c r="E56" s="39" t="s">
        <v>11</v>
      </c>
      <c r="F56" s="39" t="s">
        <v>65</v>
      </c>
      <c r="G56" s="39" t="s">
        <v>24</v>
      </c>
      <c r="H56" s="39" t="s">
        <v>344</v>
      </c>
      <c r="I56" s="40" t="s">
        <v>755</v>
      </c>
    </row>
    <row r="57" spans="1:9" ht="43.2">
      <c r="A57" s="39" t="s">
        <v>319</v>
      </c>
      <c r="B57" s="39">
        <v>1997</v>
      </c>
      <c r="C57" s="39" t="s">
        <v>24</v>
      </c>
      <c r="D57" s="39" t="s">
        <v>76</v>
      </c>
      <c r="E57" s="39" t="s">
        <v>156</v>
      </c>
      <c r="F57" s="39" t="s">
        <v>157</v>
      </c>
      <c r="G57" s="39" t="s">
        <v>9</v>
      </c>
      <c r="H57" s="39" t="s">
        <v>747</v>
      </c>
      <c r="I57" s="40" t="s">
        <v>770</v>
      </c>
    </row>
    <row r="58" spans="1:9" ht="57.6">
      <c r="A58" s="39" t="s">
        <v>320</v>
      </c>
      <c r="B58" s="39">
        <v>2000</v>
      </c>
      <c r="C58" s="39" t="s">
        <v>24</v>
      </c>
      <c r="D58" s="39" t="s">
        <v>231</v>
      </c>
      <c r="E58" s="39" t="s">
        <v>321</v>
      </c>
      <c r="F58" s="39" t="s">
        <v>233</v>
      </c>
      <c r="G58" s="39" t="s">
        <v>24</v>
      </c>
      <c r="H58" s="39" t="s">
        <v>771</v>
      </c>
      <c r="I58" s="40" t="s">
        <v>772</v>
      </c>
    </row>
    <row r="59" spans="1:9" ht="43.2">
      <c r="A59" s="39" t="s">
        <v>322</v>
      </c>
      <c r="B59" s="39">
        <v>1996</v>
      </c>
      <c r="C59" s="39" t="s">
        <v>24</v>
      </c>
      <c r="D59" s="39" t="s">
        <v>10</v>
      </c>
      <c r="E59" s="39" t="s">
        <v>25</v>
      </c>
      <c r="F59" s="39" t="s">
        <v>26</v>
      </c>
      <c r="G59" s="39" t="s">
        <v>9</v>
      </c>
      <c r="H59" s="39" t="s">
        <v>381</v>
      </c>
      <c r="I59" s="40" t="s">
        <v>767</v>
      </c>
    </row>
    <row r="60" spans="1:9" ht="28.8">
      <c r="A60" s="39" t="s">
        <v>324</v>
      </c>
      <c r="B60" s="39">
        <v>1998</v>
      </c>
      <c r="C60" s="39" t="s">
        <v>9</v>
      </c>
      <c r="D60" s="39" t="s">
        <v>109</v>
      </c>
      <c r="E60" s="39" t="s">
        <v>110</v>
      </c>
      <c r="F60" s="39" t="s">
        <v>325</v>
      </c>
      <c r="G60" s="39" t="s">
        <v>9</v>
      </c>
      <c r="H60" s="39" t="s">
        <v>337</v>
      </c>
      <c r="I60" s="40" t="s">
        <v>767</v>
      </c>
    </row>
    <row r="61" spans="1:9" ht="43.2">
      <c r="A61" s="39" t="s">
        <v>326</v>
      </c>
      <c r="B61" s="39">
        <v>1996</v>
      </c>
      <c r="C61" s="39" t="s">
        <v>24</v>
      </c>
      <c r="D61" s="39" t="s">
        <v>101</v>
      </c>
      <c r="E61" s="39" t="s">
        <v>235</v>
      </c>
      <c r="F61" s="39" t="s">
        <v>236</v>
      </c>
      <c r="G61" s="39" t="s">
        <v>24</v>
      </c>
      <c r="H61" s="39" t="s">
        <v>773</v>
      </c>
      <c r="I61" s="40" t="s">
        <v>774</v>
      </c>
    </row>
    <row r="62" spans="1:9" ht="43.2">
      <c r="A62" s="39" t="s">
        <v>27</v>
      </c>
      <c r="B62" s="39">
        <v>1996</v>
      </c>
      <c r="C62" s="39" t="s">
        <v>24</v>
      </c>
      <c r="D62" s="39" t="s">
        <v>28</v>
      </c>
      <c r="E62" s="39" t="s">
        <v>29</v>
      </c>
      <c r="F62" s="39" t="s">
        <v>30</v>
      </c>
      <c r="G62" s="39" t="s">
        <v>24</v>
      </c>
      <c r="H62" s="39" t="s">
        <v>344</v>
      </c>
      <c r="I62" s="40" t="s">
        <v>15</v>
      </c>
    </row>
    <row r="63" spans="1:9" ht="28.8">
      <c r="A63" s="39" t="s">
        <v>64</v>
      </c>
      <c r="B63" s="39">
        <v>1998</v>
      </c>
      <c r="C63" s="39" t="s">
        <v>24</v>
      </c>
      <c r="D63" s="39" t="s">
        <v>10</v>
      </c>
      <c r="E63" s="39" t="s">
        <v>11</v>
      </c>
      <c r="F63" s="39" t="s">
        <v>65</v>
      </c>
      <c r="G63" s="39" t="s">
        <v>24</v>
      </c>
      <c r="H63" s="39" t="s">
        <v>344</v>
      </c>
      <c r="I63" s="40" t="s">
        <v>755</v>
      </c>
    </row>
    <row r="64" spans="1:9" ht="57.6">
      <c r="A64" s="39" t="s">
        <v>180</v>
      </c>
      <c r="B64" s="39">
        <v>1998</v>
      </c>
      <c r="C64" s="39" t="s">
        <v>24</v>
      </c>
      <c r="D64" s="39" t="s">
        <v>72</v>
      </c>
      <c r="E64" s="39" t="s">
        <v>181</v>
      </c>
      <c r="F64" s="39" t="s">
        <v>182</v>
      </c>
      <c r="G64" s="39" t="s">
        <v>24</v>
      </c>
      <c r="H64" s="39" t="s">
        <v>344</v>
      </c>
      <c r="I64" s="40" t="s">
        <v>41</v>
      </c>
    </row>
    <row r="65" spans="1:9">
      <c r="A65" s="39" t="s">
        <v>251</v>
      </c>
      <c r="B65" s="39">
        <v>1997</v>
      </c>
      <c r="C65" s="39" t="s">
        <v>9</v>
      </c>
      <c r="D65" s="39" t="s">
        <v>20</v>
      </c>
      <c r="E65" s="39" t="s">
        <v>21</v>
      </c>
      <c r="F65" s="39" t="s">
        <v>22</v>
      </c>
      <c r="G65" s="39" t="s">
        <v>9</v>
      </c>
      <c r="H65" s="39" t="s">
        <v>344</v>
      </c>
      <c r="I65" s="40" t="s">
        <v>757</v>
      </c>
    </row>
    <row r="66" spans="1:9" ht="43.2">
      <c r="A66" s="39" t="s">
        <v>318</v>
      </c>
      <c r="B66" s="39">
        <v>1999</v>
      </c>
      <c r="C66" s="39" t="s">
        <v>24</v>
      </c>
      <c r="D66" s="39" t="s">
        <v>61</v>
      </c>
      <c r="E66" s="39" t="s">
        <v>62</v>
      </c>
      <c r="F66" s="39" t="s">
        <v>63</v>
      </c>
      <c r="G66" s="39" t="s">
        <v>24</v>
      </c>
      <c r="H66" s="39" t="s">
        <v>743</v>
      </c>
      <c r="I66" s="40" t="s">
        <v>732</v>
      </c>
    </row>
    <row r="67" spans="1:9" ht="28.8">
      <c r="A67" s="39" t="s">
        <v>202</v>
      </c>
      <c r="B67" s="39">
        <v>1999</v>
      </c>
      <c r="C67" s="39" t="s">
        <v>9</v>
      </c>
      <c r="D67" s="39" t="s">
        <v>76</v>
      </c>
      <c r="E67" s="39" t="s">
        <v>77</v>
      </c>
      <c r="F67" s="39" t="s">
        <v>78</v>
      </c>
      <c r="G67" s="39" t="s">
        <v>9</v>
      </c>
      <c r="H67" s="39" t="s">
        <v>746</v>
      </c>
      <c r="I67" s="40" t="s">
        <v>755</v>
      </c>
    </row>
    <row r="68" spans="1:9" ht="43.2">
      <c r="A68" s="39" t="s">
        <v>274</v>
      </c>
      <c r="B68" s="39">
        <v>1999</v>
      </c>
      <c r="C68" s="39" t="s">
        <v>9</v>
      </c>
      <c r="D68" s="39" t="s">
        <v>101</v>
      </c>
      <c r="E68" s="39" t="s">
        <v>127</v>
      </c>
      <c r="F68" s="39" t="s">
        <v>275</v>
      </c>
      <c r="G68" s="39" t="s">
        <v>9</v>
      </c>
      <c r="H68" s="39" t="s">
        <v>764</v>
      </c>
      <c r="I68" s="40" t="s">
        <v>775</v>
      </c>
    </row>
    <row r="69" spans="1:9" ht="43.2">
      <c r="A69" s="39" t="s">
        <v>208</v>
      </c>
      <c r="B69" s="39">
        <v>2000</v>
      </c>
      <c r="C69" s="39" t="s">
        <v>24</v>
      </c>
      <c r="D69" s="39" t="s">
        <v>61</v>
      </c>
      <c r="E69" s="39" t="s">
        <v>62</v>
      </c>
      <c r="F69" s="39" t="s">
        <v>63</v>
      </c>
      <c r="G69" s="39" t="s">
        <v>9</v>
      </c>
      <c r="H69" s="39" t="s">
        <v>741</v>
      </c>
      <c r="I69" s="40" t="s">
        <v>755</v>
      </c>
    </row>
    <row r="70" spans="1:9" ht="28.8">
      <c r="A70" s="39" t="s">
        <v>168</v>
      </c>
      <c r="B70" s="39">
        <v>1996</v>
      </c>
      <c r="C70" s="39" t="s">
        <v>24</v>
      </c>
      <c r="D70" s="39" t="s">
        <v>28</v>
      </c>
      <c r="E70" s="39" t="s">
        <v>169</v>
      </c>
      <c r="F70" s="39" t="s">
        <v>170</v>
      </c>
      <c r="G70" s="39" t="s">
        <v>24</v>
      </c>
      <c r="H70" s="39" t="s">
        <v>727</v>
      </c>
      <c r="I70" s="40" t="s">
        <v>776</v>
      </c>
    </row>
    <row r="71" spans="1:9" ht="28.8">
      <c r="A71" s="39" t="s">
        <v>279</v>
      </c>
      <c r="B71" s="39">
        <v>1999</v>
      </c>
      <c r="C71" s="39" t="s">
        <v>9</v>
      </c>
      <c r="D71" s="39" t="s">
        <v>53</v>
      </c>
      <c r="E71" s="39" t="s">
        <v>280</v>
      </c>
      <c r="F71" s="39" t="s">
        <v>92</v>
      </c>
      <c r="G71" s="39" t="s">
        <v>9</v>
      </c>
      <c r="H71" s="39" t="s">
        <v>344</v>
      </c>
      <c r="I71" s="40" t="s">
        <v>777</v>
      </c>
    </row>
    <row r="72" spans="1:9" ht="43.2">
      <c r="A72" s="39" t="s">
        <v>227</v>
      </c>
      <c r="B72" s="39">
        <v>1998</v>
      </c>
      <c r="C72" s="39" t="s">
        <v>9</v>
      </c>
      <c r="D72" s="39" t="s">
        <v>37</v>
      </c>
      <c r="E72" s="39" t="s">
        <v>42</v>
      </c>
      <c r="F72" s="39" t="s">
        <v>39</v>
      </c>
      <c r="G72" s="39" t="s">
        <v>9</v>
      </c>
      <c r="H72" s="39" t="s">
        <v>344</v>
      </c>
      <c r="I72" s="40" t="s">
        <v>778</v>
      </c>
    </row>
    <row r="73" spans="1:9" ht="43.2">
      <c r="A73" s="39" t="s">
        <v>226</v>
      </c>
      <c r="B73" s="39">
        <v>1998</v>
      </c>
      <c r="C73" s="39" t="s">
        <v>9</v>
      </c>
      <c r="D73" s="39" t="s">
        <v>37</v>
      </c>
      <c r="E73" s="39" t="s">
        <v>42</v>
      </c>
      <c r="F73" s="39" t="s">
        <v>39</v>
      </c>
      <c r="G73" s="39" t="s">
        <v>9</v>
      </c>
      <c r="H73" s="39" t="s">
        <v>344</v>
      </c>
      <c r="I73" s="40" t="s">
        <v>778</v>
      </c>
    </row>
    <row r="74" spans="1:9" ht="28.8">
      <c r="A74" s="39" t="s">
        <v>195</v>
      </c>
      <c r="B74" s="39">
        <v>2000</v>
      </c>
      <c r="C74" s="39" t="s">
        <v>9</v>
      </c>
      <c r="D74" s="39" t="s">
        <v>109</v>
      </c>
      <c r="E74" s="39" t="s">
        <v>110</v>
      </c>
      <c r="F74" s="39" t="s">
        <v>191</v>
      </c>
      <c r="G74" s="39" t="s">
        <v>9</v>
      </c>
      <c r="H74" s="39" t="s">
        <v>344</v>
      </c>
      <c r="I74" s="40" t="s">
        <v>767</v>
      </c>
    </row>
    <row r="75" spans="1:9" ht="28.8">
      <c r="A75" s="39" t="s">
        <v>104</v>
      </c>
      <c r="B75" s="39">
        <v>1998</v>
      </c>
      <c r="C75" s="39" t="s">
        <v>9</v>
      </c>
      <c r="D75" s="39" t="s">
        <v>97</v>
      </c>
      <c r="E75" s="39" t="s">
        <v>98</v>
      </c>
      <c r="F75" s="39" t="s">
        <v>99</v>
      </c>
      <c r="G75" s="39" t="s">
        <v>9</v>
      </c>
      <c r="H75" s="39" t="s">
        <v>779</v>
      </c>
      <c r="I75" s="40" t="s">
        <v>780</v>
      </c>
    </row>
    <row r="76" spans="1:9" ht="28.8">
      <c r="A76" s="39" t="s">
        <v>312</v>
      </c>
      <c r="B76" s="39">
        <v>1998</v>
      </c>
      <c r="C76" s="39" t="s">
        <v>9</v>
      </c>
      <c r="D76" s="39" t="s">
        <v>97</v>
      </c>
      <c r="E76" s="39" t="s">
        <v>98</v>
      </c>
      <c r="F76" s="39" t="s">
        <v>99</v>
      </c>
      <c r="G76" s="39" t="s">
        <v>9</v>
      </c>
      <c r="H76" s="39" t="s">
        <v>743</v>
      </c>
      <c r="I76" s="40" t="s">
        <v>781</v>
      </c>
    </row>
    <row r="77" spans="1:9" ht="43.2">
      <c r="A77" s="39" t="s">
        <v>221</v>
      </c>
      <c r="B77" s="39">
        <v>1998</v>
      </c>
      <c r="C77" s="39" t="s">
        <v>9</v>
      </c>
      <c r="D77" s="39" t="s">
        <v>97</v>
      </c>
      <c r="E77" s="39" t="s">
        <v>222</v>
      </c>
      <c r="F77" s="39" t="s">
        <v>107</v>
      </c>
      <c r="G77" s="39" t="s">
        <v>9</v>
      </c>
      <c r="H77" s="39" t="s">
        <v>344</v>
      </c>
      <c r="I77" s="40" t="s">
        <v>751</v>
      </c>
    </row>
    <row r="78" spans="1:9" ht="28.8">
      <c r="A78" s="39" t="s">
        <v>270</v>
      </c>
      <c r="B78" s="39">
        <v>1997</v>
      </c>
      <c r="C78" s="39" t="s">
        <v>9</v>
      </c>
      <c r="D78" s="39" t="s">
        <v>123</v>
      </c>
      <c r="E78" s="39" t="s">
        <v>124</v>
      </c>
      <c r="F78" s="39" t="s">
        <v>125</v>
      </c>
      <c r="G78" s="39" t="s">
        <v>9</v>
      </c>
      <c r="H78" s="39" t="s">
        <v>747</v>
      </c>
      <c r="I78" s="40" t="s">
        <v>782</v>
      </c>
    </row>
    <row r="79" spans="1:9" ht="28.8">
      <c r="A79" s="39" t="s">
        <v>189</v>
      </c>
      <c r="B79" s="39">
        <v>1998</v>
      </c>
      <c r="C79" s="39" t="s">
        <v>9</v>
      </c>
      <c r="D79" s="39" t="s">
        <v>109</v>
      </c>
      <c r="E79" s="39" t="s">
        <v>190</v>
      </c>
      <c r="F79" s="39" t="s">
        <v>191</v>
      </c>
      <c r="G79" s="39" t="s">
        <v>9</v>
      </c>
      <c r="H79" s="39" t="s">
        <v>382</v>
      </c>
      <c r="I79" s="40" t="s">
        <v>767</v>
      </c>
    </row>
    <row r="80" spans="1:9" ht="28.8">
      <c r="A80" s="39" t="s">
        <v>249</v>
      </c>
      <c r="B80" s="39">
        <v>1997</v>
      </c>
      <c r="C80" s="39" t="s">
        <v>9</v>
      </c>
      <c r="D80" s="39" t="s">
        <v>53</v>
      </c>
      <c r="E80" s="39" t="s">
        <v>54</v>
      </c>
      <c r="F80" s="39" t="s">
        <v>92</v>
      </c>
      <c r="G80" s="39" t="s">
        <v>9</v>
      </c>
      <c r="H80" s="39" t="s">
        <v>344</v>
      </c>
      <c r="I80" s="40" t="s">
        <v>777</v>
      </c>
    </row>
    <row r="81" spans="1:9" ht="43.2">
      <c r="A81" s="39" t="s">
        <v>309</v>
      </c>
      <c r="B81" s="39">
        <v>2001</v>
      </c>
      <c r="C81" s="39" t="s">
        <v>9</v>
      </c>
      <c r="D81" s="39" t="s">
        <v>310</v>
      </c>
      <c r="E81" s="39" t="s">
        <v>311</v>
      </c>
      <c r="F81" s="39" t="s">
        <v>287</v>
      </c>
      <c r="G81" s="39" t="s">
        <v>24</v>
      </c>
      <c r="H81" s="39" t="s">
        <v>382</v>
      </c>
      <c r="I81" s="40" t="s">
        <v>742</v>
      </c>
    </row>
    <row r="82" spans="1:9">
      <c r="A82" s="39" t="s">
        <v>300</v>
      </c>
      <c r="B82" s="39">
        <v>1996</v>
      </c>
      <c r="C82" s="39" t="s">
        <v>9</v>
      </c>
      <c r="D82" s="39" t="s">
        <v>20</v>
      </c>
      <c r="E82" s="39" t="s">
        <v>21</v>
      </c>
      <c r="F82" s="39" t="s">
        <v>22</v>
      </c>
      <c r="G82" s="39" t="s">
        <v>9</v>
      </c>
      <c r="H82" s="39" t="s">
        <v>344</v>
      </c>
      <c r="I82" s="40" t="s">
        <v>757</v>
      </c>
    </row>
    <row r="83" spans="1:9" ht="43.2">
      <c r="A83" s="39" t="s">
        <v>94</v>
      </c>
      <c r="B83" s="39">
        <v>1999</v>
      </c>
      <c r="C83" s="39" t="s">
        <v>9</v>
      </c>
      <c r="D83" s="39" t="s">
        <v>28</v>
      </c>
      <c r="E83" s="39" t="s">
        <v>50</v>
      </c>
      <c r="F83" s="39" t="s">
        <v>95</v>
      </c>
      <c r="G83" s="39" t="s">
        <v>9</v>
      </c>
      <c r="H83" s="39" t="s">
        <v>746</v>
      </c>
      <c r="I83" s="40" t="s">
        <v>757</v>
      </c>
    </row>
    <row r="84" spans="1:9" ht="28.8">
      <c r="A84" s="39" t="s">
        <v>306</v>
      </c>
      <c r="B84" s="39">
        <v>1998</v>
      </c>
      <c r="C84" s="39" t="s">
        <v>9</v>
      </c>
      <c r="D84" s="39" t="s">
        <v>97</v>
      </c>
      <c r="E84" s="39" t="s">
        <v>98</v>
      </c>
      <c r="F84" s="39" t="s">
        <v>107</v>
      </c>
      <c r="G84" s="39" t="s">
        <v>9</v>
      </c>
      <c r="H84" s="39" t="s">
        <v>344</v>
      </c>
      <c r="I84" s="40" t="s">
        <v>751</v>
      </c>
    </row>
    <row r="85" spans="1:9" ht="28.8">
      <c r="A85" s="42" t="s">
        <v>315</v>
      </c>
      <c r="B85" s="42">
        <v>1999</v>
      </c>
      <c r="C85" s="42" t="s">
        <v>9</v>
      </c>
      <c r="D85" s="42" t="s">
        <v>97</v>
      </c>
      <c r="E85" s="42" t="s">
        <v>106</v>
      </c>
      <c r="F85" s="42" t="s">
        <v>99</v>
      </c>
      <c r="G85" s="42" t="s">
        <v>9</v>
      </c>
      <c r="H85" s="42" t="s">
        <v>741</v>
      </c>
      <c r="I85" s="43" t="s">
        <v>754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I202"/>
  <sheetViews>
    <sheetView workbookViewId="0"/>
  </sheetViews>
  <sheetFormatPr defaultRowHeight="14.4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>
      <c r="A1" s="1" t="s">
        <v>334</v>
      </c>
      <c r="B1" s="1" t="s">
        <v>1</v>
      </c>
      <c r="C1" s="1" t="s">
        <v>335</v>
      </c>
      <c r="D1" s="1" t="s">
        <v>336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>
      <c r="A2" s="3" t="s">
        <v>337</v>
      </c>
      <c r="B2" s="3" t="s">
        <v>8</v>
      </c>
      <c r="C2" s="2">
        <v>1999</v>
      </c>
      <c r="D2" s="2">
        <v>1999</v>
      </c>
      <c r="E2" s="3" t="s">
        <v>338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>
      <c r="A3" s="5" t="s">
        <v>337</v>
      </c>
      <c r="B3" s="5" t="s">
        <v>14</v>
      </c>
      <c r="C3" s="4">
        <v>2001</v>
      </c>
      <c r="D3" s="4">
        <v>2001</v>
      </c>
      <c r="E3" s="5" t="s">
        <v>339</v>
      </c>
      <c r="F3" s="5" t="s">
        <v>15</v>
      </c>
      <c r="G3" s="5" t="s">
        <v>16</v>
      </c>
      <c r="H3" s="5" t="s">
        <v>17</v>
      </c>
      <c r="I3" s="5" t="s">
        <v>18</v>
      </c>
    </row>
    <row r="4" spans="1:9">
      <c r="A4" s="5" t="s">
        <v>337</v>
      </c>
      <c r="B4" s="5" t="s">
        <v>19</v>
      </c>
      <c r="C4" s="4">
        <v>2000</v>
      </c>
      <c r="D4" s="4">
        <v>2000</v>
      </c>
      <c r="E4" s="5" t="s">
        <v>340</v>
      </c>
      <c r="F4" s="5" t="s">
        <v>15</v>
      </c>
      <c r="G4" s="5" t="s">
        <v>20</v>
      </c>
      <c r="H4" s="5" t="s">
        <v>21</v>
      </c>
      <c r="I4" s="5" t="s">
        <v>22</v>
      </c>
    </row>
    <row r="5" spans="1:9">
      <c r="A5" s="5" t="s">
        <v>337</v>
      </c>
      <c r="B5" s="5" t="s">
        <v>23</v>
      </c>
      <c r="C5" s="4">
        <v>1997</v>
      </c>
      <c r="D5" s="4">
        <v>1997</v>
      </c>
      <c r="E5" s="5" t="s">
        <v>341</v>
      </c>
      <c r="F5" s="5" t="s">
        <v>24</v>
      </c>
      <c r="G5" s="5" t="s">
        <v>10</v>
      </c>
      <c r="H5" s="5" t="s">
        <v>25</v>
      </c>
      <c r="I5" s="5" t="s">
        <v>26</v>
      </c>
    </row>
    <row r="6" spans="1:9">
      <c r="A6" s="5" t="s">
        <v>337</v>
      </c>
      <c r="B6" s="5" t="s">
        <v>36</v>
      </c>
      <c r="C6" s="4">
        <v>1997</v>
      </c>
      <c r="D6" s="4">
        <v>1997</v>
      </c>
      <c r="E6" s="5" t="s">
        <v>341</v>
      </c>
      <c r="F6" s="5" t="s">
        <v>9</v>
      </c>
      <c r="G6" s="5" t="s">
        <v>37</v>
      </c>
      <c r="H6" s="5" t="s">
        <v>38</v>
      </c>
      <c r="I6" s="5" t="s">
        <v>39</v>
      </c>
    </row>
    <row r="7" spans="1:9">
      <c r="A7" s="5" t="s">
        <v>337</v>
      </c>
      <c r="B7" s="5" t="s">
        <v>40</v>
      </c>
      <c r="C7" s="4">
        <v>2000</v>
      </c>
      <c r="D7" s="4">
        <v>2000</v>
      </c>
      <c r="E7" s="5" t="s">
        <v>340</v>
      </c>
      <c r="F7" s="5" t="s">
        <v>41</v>
      </c>
      <c r="G7" s="5" t="s">
        <v>37</v>
      </c>
      <c r="H7" s="5" t="s">
        <v>42</v>
      </c>
      <c r="I7" s="5" t="s">
        <v>39</v>
      </c>
    </row>
    <row r="8" spans="1:9">
      <c r="A8" s="5" t="s">
        <v>337</v>
      </c>
      <c r="B8" s="5" t="s">
        <v>46</v>
      </c>
      <c r="C8" s="4">
        <v>1998</v>
      </c>
      <c r="D8" s="4">
        <v>1998</v>
      </c>
      <c r="E8" s="5" t="s">
        <v>342</v>
      </c>
      <c r="F8" s="5" t="s">
        <v>24</v>
      </c>
      <c r="G8" s="5" t="s">
        <v>28</v>
      </c>
      <c r="H8" s="5" t="s">
        <v>47</v>
      </c>
      <c r="I8" s="5" t="s">
        <v>48</v>
      </c>
    </row>
    <row r="9" spans="1:9">
      <c r="A9" s="5" t="s">
        <v>337</v>
      </c>
      <c r="B9" s="5" t="s">
        <v>49</v>
      </c>
      <c r="C9" s="4">
        <v>1996</v>
      </c>
      <c r="D9" s="4">
        <v>1996</v>
      </c>
      <c r="E9" s="5" t="s">
        <v>343</v>
      </c>
      <c r="F9" s="5" t="s">
        <v>9</v>
      </c>
      <c r="G9" s="5" t="s">
        <v>28</v>
      </c>
      <c r="H9" s="5" t="s">
        <v>50</v>
      </c>
      <c r="I9" s="5" t="s">
        <v>51</v>
      </c>
    </row>
    <row r="10" spans="1:9">
      <c r="A10" s="5" t="s">
        <v>337</v>
      </c>
      <c r="B10" s="5" t="s">
        <v>52</v>
      </c>
      <c r="C10" s="4">
        <v>2001</v>
      </c>
      <c r="D10" s="4">
        <v>2001</v>
      </c>
      <c r="E10" s="5" t="s">
        <v>339</v>
      </c>
      <c r="F10" s="5" t="s">
        <v>15</v>
      </c>
      <c r="G10" s="5" t="s">
        <v>53</v>
      </c>
      <c r="H10" s="5" t="s">
        <v>54</v>
      </c>
      <c r="I10" s="5" t="s">
        <v>55</v>
      </c>
    </row>
    <row r="11" spans="1:9">
      <c r="A11" s="5" t="s">
        <v>337</v>
      </c>
      <c r="B11" s="5" t="s">
        <v>56</v>
      </c>
      <c r="C11" s="4">
        <v>1998</v>
      </c>
      <c r="D11" s="4">
        <v>1998</v>
      </c>
      <c r="E11" s="5" t="s">
        <v>342</v>
      </c>
      <c r="F11" s="5" t="s">
        <v>9</v>
      </c>
      <c r="G11" s="5" t="s">
        <v>57</v>
      </c>
      <c r="H11" s="5" t="s">
        <v>58</v>
      </c>
      <c r="I11" s="5" t="s">
        <v>59</v>
      </c>
    </row>
    <row r="12" spans="1:9">
      <c r="A12" s="5" t="s">
        <v>337</v>
      </c>
      <c r="B12" s="5" t="s">
        <v>66</v>
      </c>
      <c r="C12" s="4">
        <v>1998</v>
      </c>
      <c r="D12" s="4">
        <v>1998</v>
      </c>
      <c r="E12" s="5" t="s">
        <v>342</v>
      </c>
      <c r="F12" s="5" t="s">
        <v>24</v>
      </c>
      <c r="G12" s="5" t="s">
        <v>67</v>
      </c>
      <c r="H12" s="5" t="s">
        <v>68</v>
      </c>
      <c r="I12" s="5" t="s">
        <v>69</v>
      </c>
    </row>
    <row r="13" spans="1:9">
      <c r="A13" s="5" t="s">
        <v>337</v>
      </c>
      <c r="B13" s="5" t="s">
        <v>70</v>
      </c>
      <c r="C13" s="4">
        <v>2001</v>
      </c>
      <c r="D13" s="4">
        <v>2001</v>
      </c>
      <c r="E13" s="5" t="s">
        <v>339</v>
      </c>
      <c r="F13" s="5" t="s">
        <v>15</v>
      </c>
      <c r="G13" s="5" t="s">
        <v>10</v>
      </c>
      <c r="H13" s="5" t="s">
        <v>11</v>
      </c>
      <c r="I13" s="5" t="s">
        <v>26</v>
      </c>
    </row>
    <row r="14" spans="1:9">
      <c r="A14" s="5" t="s">
        <v>337</v>
      </c>
      <c r="B14" s="5" t="s">
        <v>75</v>
      </c>
      <c r="C14" s="4">
        <v>2000</v>
      </c>
      <c r="D14" s="4">
        <v>2000</v>
      </c>
      <c r="E14" s="5" t="s">
        <v>340</v>
      </c>
      <c r="F14" s="5" t="s">
        <v>41</v>
      </c>
      <c r="G14" s="5" t="s">
        <v>76</v>
      </c>
      <c r="H14" s="5" t="s">
        <v>77</v>
      </c>
      <c r="I14" s="5" t="s">
        <v>78</v>
      </c>
    </row>
    <row r="15" spans="1:9">
      <c r="A15" s="5" t="s">
        <v>337</v>
      </c>
      <c r="B15" s="5" t="s">
        <v>89</v>
      </c>
      <c r="C15" s="4">
        <v>1999</v>
      </c>
      <c r="D15" s="4">
        <v>1999</v>
      </c>
      <c r="E15" s="5" t="s">
        <v>338</v>
      </c>
      <c r="F15" s="5" t="s">
        <v>9</v>
      </c>
      <c r="G15" s="5" t="s">
        <v>10</v>
      </c>
      <c r="H15" s="5" t="s">
        <v>11</v>
      </c>
      <c r="I15" s="5" t="s">
        <v>90</v>
      </c>
    </row>
    <row r="16" spans="1:9">
      <c r="A16" s="5" t="s">
        <v>337</v>
      </c>
      <c r="B16" s="5" t="s">
        <v>91</v>
      </c>
      <c r="C16" s="4">
        <v>1998</v>
      </c>
      <c r="D16" s="4">
        <v>1998</v>
      </c>
      <c r="E16" s="5" t="s">
        <v>342</v>
      </c>
      <c r="F16" s="5" t="s">
        <v>9</v>
      </c>
      <c r="G16" s="5" t="s">
        <v>53</v>
      </c>
      <c r="H16" s="5" t="s">
        <v>83</v>
      </c>
      <c r="I16" s="5" t="s">
        <v>92</v>
      </c>
    </row>
    <row r="17" spans="1:9">
      <c r="A17" s="5" t="s">
        <v>337</v>
      </c>
      <c r="B17" s="5" t="s">
        <v>93</v>
      </c>
      <c r="C17" s="4">
        <v>1996</v>
      </c>
      <c r="D17" s="4">
        <v>1996</v>
      </c>
      <c r="E17" s="5" t="s">
        <v>343</v>
      </c>
      <c r="F17" s="5" t="s">
        <v>24</v>
      </c>
      <c r="G17" s="5" t="s">
        <v>61</v>
      </c>
      <c r="H17" s="5" t="s">
        <v>62</v>
      </c>
      <c r="I17" s="5" t="s">
        <v>63</v>
      </c>
    </row>
    <row r="18" spans="1:9">
      <c r="A18" s="5" t="s">
        <v>337</v>
      </c>
      <c r="B18" s="5" t="s">
        <v>96</v>
      </c>
      <c r="C18" s="4">
        <v>1998</v>
      </c>
      <c r="D18" s="4">
        <v>1998</v>
      </c>
      <c r="E18" s="5" t="s">
        <v>342</v>
      </c>
      <c r="F18" s="5" t="s">
        <v>9</v>
      </c>
      <c r="G18" s="5" t="s">
        <v>97</v>
      </c>
      <c r="H18" s="5" t="s">
        <v>98</v>
      </c>
      <c r="I18" s="5" t="s">
        <v>99</v>
      </c>
    </row>
    <row r="19" spans="1:9">
      <c r="A19" s="5" t="s">
        <v>337</v>
      </c>
      <c r="B19" s="5" t="s">
        <v>104</v>
      </c>
      <c r="C19" s="4">
        <v>1998</v>
      </c>
      <c r="D19" s="4">
        <v>1998</v>
      </c>
      <c r="E19" s="5" t="s">
        <v>342</v>
      </c>
      <c r="F19" s="5" t="s">
        <v>9</v>
      </c>
      <c r="G19" s="5" t="s">
        <v>97</v>
      </c>
      <c r="H19" s="5" t="s">
        <v>98</v>
      </c>
      <c r="I19" s="5" t="s">
        <v>99</v>
      </c>
    </row>
    <row r="20" spans="1:9">
      <c r="A20" s="5" t="s">
        <v>337</v>
      </c>
      <c r="B20" s="5" t="s">
        <v>108</v>
      </c>
      <c r="C20" s="4">
        <v>2000</v>
      </c>
      <c r="D20" s="4">
        <v>2000</v>
      </c>
      <c r="E20" s="5" t="s">
        <v>340</v>
      </c>
      <c r="F20" s="5" t="s">
        <v>9</v>
      </c>
      <c r="G20" s="5" t="s">
        <v>109</v>
      </c>
      <c r="H20" s="5" t="s">
        <v>110</v>
      </c>
      <c r="I20" s="5" t="s">
        <v>111</v>
      </c>
    </row>
    <row r="21" spans="1:9">
      <c r="A21" s="5" t="s">
        <v>337</v>
      </c>
      <c r="B21" s="5" t="s">
        <v>114</v>
      </c>
      <c r="C21" s="4">
        <v>1999</v>
      </c>
      <c r="D21" s="4">
        <v>1999</v>
      </c>
      <c r="E21" s="5" t="s">
        <v>338</v>
      </c>
      <c r="F21" s="5" t="s">
        <v>9</v>
      </c>
      <c r="G21" s="5" t="s">
        <v>53</v>
      </c>
      <c r="H21" s="5" t="s">
        <v>115</v>
      </c>
      <c r="I21" s="5" t="s">
        <v>92</v>
      </c>
    </row>
    <row r="22" spans="1:9">
      <c r="A22" s="5" t="s">
        <v>337</v>
      </c>
      <c r="B22" s="5" t="s">
        <v>133</v>
      </c>
      <c r="C22" s="4">
        <v>1997</v>
      </c>
      <c r="D22" s="4">
        <v>1997</v>
      </c>
      <c r="E22" s="5" t="s">
        <v>341</v>
      </c>
      <c r="F22" s="5" t="s">
        <v>9</v>
      </c>
      <c r="G22" s="5" t="s">
        <v>97</v>
      </c>
      <c r="H22" s="5" t="s">
        <v>106</v>
      </c>
      <c r="I22" s="5" t="s">
        <v>107</v>
      </c>
    </row>
    <row r="23" spans="1:9">
      <c r="A23" s="5" t="s">
        <v>337</v>
      </c>
      <c r="B23" s="5" t="s">
        <v>134</v>
      </c>
      <c r="C23" s="4">
        <v>1996</v>
      </c>
      <c r="D23" s="4">
        <v>1996</v>
      </c>
      <c r="E23" s="5" t="s">
        <v>343</v>
      </c>
      <c r="F23" s="5" t="s">
        <v>135</v>
      </c>
      <c r="G23" s="5" t="s">
        <v>16</v>
      </c>
      <c r="H23" s="5" t="s">
        <v>17</v>
      </c>
      <c r="I23" s="5" t="s">
        <v>136</v>
      </c>
    </row>
    <row r="24" spans="1:9">
      <c r="A24" s="5" t="s">
        <v>337</v>
      </c>
      <c r="B24" s="5" t="s">
        <v>141</v>
      </c>
      <c r="C24" s="4">
        <v>1997</v>
      </c>
      <c r="D24" s="4">
        <v>1997</v>
      </c>
      <c r="E24" s="5" t="s">
        <v>341</v>
      </c>
      <c r="F24" s="5" t="s">
        <v>24</v>
      </c>
      <c r="G24" s="5" t="s">
        <v>28</v>
      </c>
      <c r="H24" s="5" t="s">
        <v>47</v>
      </c>
      <c r="I24" s="5" t="s">
        <v>48</v>
      </c>
    </row>
    <row r="25" spans="1:9">
      <c r="A25" s="5" t="s">
        <v>337</v>
      </c>
      <c r="B25" s="5" t="s">
        <v>144</v>
      </c>
      <c r="C25" s="4">
        <v>1998</v>
      </c>
      <c r="D25" s="4">
        <v>1998</v>
      </c>
      <c r="E25" s="5" t="s">
        <v>342</v>
      </c>
      <c r="F25" s="5" t="s">
        <v>9</v>
      </c>
      <c r="G25" s="5" t="s">
        <v>20</v>
      </c>
      <c r="H25" s="5" t="s">
        <v>145</v>
      </c>
      <c r="I25" s="5" t="s">
        <v>146</v>
      </c>
    </row>
    <row r="26" spans="1:9">
      <c r="A26" s="5" t="s">
        <v>337</v>
      </c>
      <c r="B26" s="5" t="s">
        <v>147</v>
      </c>
      <c r="C26" s="4">
        <v>1998</v>
      </c>
      <c r="D26" s="4">
        <v>1998</v>
      </c>
      <c r="E26" s="5" t="s">
        <v>342</v>
      </c>
      <c r="F26" s="5" t="s">
        <v>9</v>
      </c>
      <c r="G26" s="5" t="s">
        <v>148</v>
      </c>
      <c r="H26" s="5" t="s">
        <v>149</v>
      </c>
      <c r="I26" s="5" t="s">
        <v>150</v>
      </c>
    </row>
    <row r="27" spans="1:9">
      <c r="A27" s="5" t="s">
        <v>337</v>
      </c>
      <c r="B27" s="5" t="s">
        <v>155</v>
      </c>
      <c r="C27" s="4">
        <v>1997</v>
      </c>
      <c r="D27" s="4">
        <v>1997</v>
      </c>
      <c r="E27" s="5" t="s">
        <v>341</v>
      </c>
      <c r="F27" s="5" t="s">
        <v>24</v>
      </c>
      <c r="G27" s="5" t="s">
        <v>76</v>
      </c>
      <c r="H27" s="5" t="s">
        <v>156</v>
      </c>
      <c r="I27" s="5" t="s">
        <v>157</v>
      </c>
    </row>
    <row r="28" spans="1:9">
      <c r="A28" s="5" t="s">
        <v>337</v>
      </c>
      <c r="B28" s="5" t="s">
        <v>158</v>
      </c>
      <c r="C28" s="4">
        <v>1996</v>
      </c>
      <c r="D28" s="4">
        <v>1996</v>
      </c>
      <c r="E28" s="5" t="s">
        <v>343</v>
      </c>
      <c r="F28" s="5" t="s">
        <v>24</v>
      </c>
      <c r="G28" s="5" t="s">
        <v>72</v>
      </c>
      <c r="H28" s="5" t="s">
        <v>159</v>
      </c>
      <c r="I28" s="5" t="s">
        <v>160</v>
      </c>
    </row>
    <row r="29" spans="1:9">
      <c r="A29" s="5" t="s">
        <v>337</v>
      </c>
      <c r="B29" s="5" t="s">
        <v>161</v>
      </c>
      <c r="C29" s="4">
        <v>1999</v>
      </c>
      <c r="D29" s="4">
        <v>1999</v>
      </c>
      <c r="E29" s="5" t="s">
        <v>338</v>
      </c>
      <c r="F29" s="5" t="s">
        <v>9</v>
      </c>
      <c r="G29" s="5" t="s">
        <v>72</v>
      </c>
      <c r="H29" s="5" t="s">
        <v>120</v>
      </c>
      <c r="I29" s="5" t="s">
        <v>162</v>
      </c>
    </row>
    <row r="30" spans="1:9">
      <c r="A30" s="5" t="s">
        <v>337</v>
      </c>
      <c r="B30" s="5" t="s">
        <v>163</v>
      </c>
      <c r="C30" s="4">
        <v>2000</v>
      </c>
      <c r="D30" s="4">
        <v>2000</v>
      </c>
      <c r="E30" s="5" t="s">
        <v>340</v>
      </c>
      <c r="F30" s="5" t="s">
        <v>9</v>
      </c>
      <c r="G30" s="5" t="s">
        <v>72</v>
      </c>
      <c r="H30" s="5" t="s">
        <v>164</v>
      </c>
      <c r="I30" s="5" t="s">
        <v>121</v>
      </c>
    </row>
    <row r="31" spans="1:9">
      <c r="A31" s="5" t="s">
        <v>337</v>
      </c>
      <c r="B31" s="5" t="s">
        <v>173</v>
      </c>
      <c r="C31" s="4">
        <v>2000</v>
      </c>
      <c r="D31" s="4">
        <v>2000</v>
      </c>
      <c r="E31" s="5" t="s">
        <v>340</v>
      </c>
      <c r="F31" s="5" t="s">
        <v>9</v>
      </c>
      <c r="G31" s="5" t="s">
        <v>53</v>
      </c>
      <c r="H31" s="5" t="s">
        <v>174</v>
      </c>
      <c r="I31" s="5" t="s">
        <v>92</v>
      </c>
    </row>
    <row r="32" spans="1:9">
      <c r="A32" s="5" t="s">
        <v>337</v>
      </c>
      <c r="B32" s="5" t="s">
        <v>186</v>
      </c>
      <c r="C32" s="4">
        <v>2001</v>
      </c>
      <c r="D32" s="4">
        <v>2001</v>
      </c>
      <c r="E32" s="5" t="s">
        <v>339</v>
      </c>
      <c r="F32" s="5" t="s">
        <v>41</v>
      </c>
      <c r="G32" s="5" t="s">
        <v>10</v>
      </c>
      <c r="H32" s="5" t="s">
        <v>179</v>
      </c>
      <c r="I32" s="5" t="s">
        <v>12</v>
      </c>
    </row>
    <row r="33" spans="1:9">
      <c r="A33" s="5" t="s">
        <v>337</v>
      </c>
      <c r="B33" s="5" t="s">
        <v>187</v>
      </c>
      <c r="C33" s="4">
        <v>1997</v>
      </c>
      <c r="D33" s="4">
        <v>1997</v>
      </c>
      <c r="E33" s="5" t="s">
        <v>341</v>
      </c>
      <c r="F33" s="5" t="s">
        <v>24</v>
      </c>
      <c r="G33" s="5" t="s">
        <v>76</v>
      </c>
      <c r="H33" s="5" t="s">
        <v>77</v>
      </c>
      <c r="I33" s="5" t="s">
        <v>78</v>
      </c>
    </row>
    <row r="34" spans="1:9">
      <c r="A34" s="5" t="s">
        <v>337</v>
      </c>
      <c r="B34" s="5" t="s">
        <v>192</v>
      </c>
      <c r="C34" s="4">
        <v>1999</v>
      </c>
      <c r="D34" s="4">
        <v>1999</v>
      </c>
      <c r="E34" s="5" t="s">
        <v>338</v>
      </c>
      <c r="F34" s="5" t="s">
        <v>9</v>
      </c>
      <c r="G34" s="5" t="s">
        <v>148</v>
      </c>
      <c r="H34" s="5" t="s">
        <v>149</v>
      </c>
      <c r="I34" s="5" t="s">
        <v>193</v>
      </c>
    </row>
    <row r="35" spans="1:9">
      <c r="A35" s="5" t="s">
        <v>337</v>
      </c>
      <c r="B35" s="5" t="s">
        <v>196</v>
      </c>
      <c r="C35" s="4">
        <v>2000</v>
      </c>
      <c r="D35" s="4">
        <v>2000</v>
      </c>
      <c r="E35" s="5" t="s">
        <v>340</v>
      </c>
      <c r="F35" s="5" t="s">
        <v>9</v>
      </c>
      <c r="G35" s="5" t="s">
        <v>72</v>
      </c>
      <c r="H35" s="5" t="s">
        <v>120</v>
      </c>
      <c r="I35" s="5" t="s">
        <v>197</v>
      </c>
    </row>
    <row r="36" spans="1:9">
      <c r="A36" s="5" t="s">
        <v>337</v>
      </c>
      <c r="B36" s="5" t="s">
        <v>198</v>
      </c>
      <c r="C36" s="4">
        <v>1999</v>
      </c>
      <c r="D36" s="4">
        <v>1999</v>
      </c>
      <c r="E36" s="5" t="s">
        <v>338</v>
      </c>
      <c r="F36" s="5" t="s">
        <v>9</v>
      </c>
      <c r="G36" s="5" t="s">
        <v>28</v>
      </c>
      <c r="H36" s="5" t="s">
        <v>199</v>
      </c>
      <c r="I36" s="5" t="s">
        <v>200</v>
      </c>
    </row>
    <row r="37" spans="1:9">
      <c r="A37" s="5" t="s">
        <v>337</v>
      </c>
      <c r="B37" s="5" t="s">
        <v>201</v>
      </c>
      <c r="C37" s="4">
        <v>2000</v>
      </c>
      <c r="D37" s="4">
        <v>2000</v>
      </c>
      <c r="E37" s="5" t="s">
        <v>340</v>
      </c>
      <c r="F37" s="5" t="s">
        <v>9</v>
      </c>
      <c r="G37" s="5" t="s">
        <v>53</v>
      </c>
      <c r="H37" s="5" t="s">
        <v>54</v>
      </c>
      <c r="I37" s="5" t="s">
        <v>92</v>
      </c>
    </row>
    <row r="38" spans="1:9">
      <c r="A38" s="5" t="s">
        <v>337</v>
      </c>
      <c r="B38" s="5" t="s">
        <v>208</v>
      </c>
      <c r="C38" s="4">
        <v>2000</v>
      </c>
      <c r="D38" s="4">
        <v>2000</v>
      </c>
      <c r="E38" s="5" t="s">
        <v>340</v>
      </c>
      <c r="F38" s="5" t="s">
        <v>24</v>
      </c>
      <c r="G38" s="5" t="s">
        <v>61</v>
      </c>
      <c r="H38" s="5" t="s">
        <v>62</v>
      </c>
      <c r="I38" s="5" t="s">
        <v>63</v>
      </c>
    </row>
    <row r="39" spans="1:9">
      <c r="A39" s="5" t="s">
        <v>337</v>
      </c>
      <c r="B39" s="5" t="s">
        <v>209</v>
      </c>
      <c r="C39" s="4">
        <v>1996</v>
      </c>
      <c r="D39" s="4">
        <v>1996</v>
      </c>
      <c r="E39" s="5" t="s">
        <v>343</v>
      </c>
      <c r="F39" s="5" t="s">
        <v>24</v>
      </c>
      <c r="G39" s="5" t="s">
        <v>76</v>
      </c>
      <c r="H39" s="5" t="s">
        <v>77</v>
      </c>
      <c r="I39" s="5" t="s">
        <v>157</v>
      </c>
    </row>
    <row r="40" spans="1:9">
      <c r="A40" s="5" t="s">
        <v>337</v>
      </c>
      <c r="B40" s="5" t="s">
        <v>210</v>
      </c>
      <c r="C40" s="4">
        <v>1998</v>
      </c>
      <c r="D40" s="4">
        <v>1998</v>
      </c>
      <c r="E40" s="5" t="s">
        <v>342</v>
      </c>
      <c r="F40" s="5" t="s">
        <v>9</v>
      </c>
      <c r="G40" s="5" t="s">
        <v>57</v>
      </c>
      <c r="H40" s="5" t="s">
        <v>58</v>
      </c>
      <c r="I40" s="5" t="s">
        <v>59</v>
      </c>
    </row>
    <row r="41" spans="1:9">
      <c r="A41" s="5" t="s">
        <v>337</v>
      </c>
      <c r="B41" s="5" t="s">
        <v>213</v>
      </c>
      <c r="C41" s="4">
        <v>2001</v>
      </c>
      <c r="D41" s="4">
        <v>2001</v>
      </c>
      <c r="E41" s="5" t="s">
        <v>339</v>
      </c>
      <c r="F41" s="5" t="s">
        <v>15</v>
      </c>
      <c r="G41" s="5" t="s">
        <v>72</v>
      </c>
      <c r="H41" s="5" t="s">
        <v>120</v>
      </c>
      <c r="I41" s="5" t="s">
        <v>121</v>
      </c>
    </row>
    <row r="42" spans="1:9">
      <c r="A42" s="5" t="s">
        <v>337</v>
      </c>
      <c r="B42" s="5" t="s">
        <v>215</v>
      </c>
      <c r="C42" s="4">
        <v>1997</v>
      </c>
      <c r="D42" s="4">
        <v>1997</v>
      </c>
      <c r="E42" s="5" t="s">
        <v>341</v>
      </c>
      <c r="F42" s="5" t="s">
        <v>24</v>
      </c>
      <c r="G42" s="5" t="s">
        <v>28</v>
      </c>
      <c r="H42" s="5" t="s">
        <v>47</v>
      </c>
      <c r="I42" s="5" t="s">
        <v>48</v>
      </c>
    </row>
    <row r="43" spans="1:9">
      <c r="A43" s="5" t="s">
        <v>337</v>
      </c>
      <c r="B43" s="5" t="s">
        <v>216</v>
      </c>
      <c r="C43" s="4">
        <v>2001</v>
      </c>
      <c r="D43" s="4">
        <v>2001</v>
      </c>
      <c r="E43" s="5" t="s">
        <v>339</v>
      </c>
      <c r="F43" s="5" t="s">
        <v>9</v>
      </c>
      <c r="G43" s="5" t="s">
        <v>61</v>
      </c>
      <c r="H43" s="5" t="s">
        <v>217</v>
      </c>
      <c r="I43" s="5" t="s">
        <v>218</v>
      </c>
    </row>
    <row r="44" spans="1:9">
      <c r="A44" s="5" t="s">
        <v>337</v>
      </c>
      <c r="B44" s="5" t="s">
        <v>223</v>
      </c>
      <c r="C44" s="4">
        <v>1998</v>
      </c>
      <c r="D44" s="4">
        <v>1998</v>
      </c>
      <c r="E44" s="5" t="s">
        <v>342</v>
      </c>
      <c r="F44" s="5" t="s">
        <v>9</v>
      </c>
      <c r="G44" s="5" t="s">
        <v>67</v>
      </c>
      <c r="H44" s="5" t="s">
        <v>68</v>
      </c>
      <c r="I44" s="5" t="s">
        <v>69</v>
      </c>
    </row>
    <row r="45" spans="1:9">
      <c r="A45" s="5" t="s">
        <v>337</v>
      </c>
      <c r="B45" s="5" t="s">
        <v>224</v>
      </c>
      <c r="C45" s="4">
        <v>2000</v>
      </c>
      <c r="D45" s="4">
        <v>2000</v>
      </c>
      <c r="E45" s="5" t="s">
        <v>340</v>
      </c>
      <c r="F45" s="5" t="s">
        <v>9</v>
      </c>
      <c r="G45" s="5" t="s">
        <v>28</v>
      </c>
      <c r="H45" s="5" t="s">
        <v>225</v>
      </c>
      <c r="I45" s="5" t="s">
        <v>45</v>
      </c>
    </row>
    <row r="46" spans="1:9">
      <c r="A46" s="5" t="s">
        <v>337</v>
      </c>
      <c r="B46" s="5" t="s">
        <v>227</v>
      </c>
      <c r="C46" s="4">
        <v>1998</v>
      </c>
      <c r="D46" s="4">
        <v>1998</v>
      </c>
      <c r="E46" s="5" t="s">
        <v>342</v>
      </c>
      <c r="F46" s="5" t="s">
        <v>9</v>
      </c>
      <c r="G46" s="5" t="s">
        <v>37</v>
      </c>
      <c r="H46" s="5" t="s">
        <v>42</v>
      </c>
      <c r="I46" s="5" t="s">
        <v>39</v>
      </c>
    </row>
    <row r="47" spans="1:9">
      <c r="A47" s="5" t="s">
        <v>337</v>
      </c>
      <c r="B47" s="5" t="s">
        <v>229</v>
      </c>
      <c r="C47" s="4">
        <v>2000</v>
      </c>
      <c r="D47" s="4">
        <v>2000</v>
      </c>
      <c r="E47" s="5" t="s">
        <v>340</v>
      </c>
      <c r="F47" s="5" t="s">
        <v>9</v>
      </c>
      <c r="G47" s="5" t="s">
        <v>28</v>
      </c>
      <c r="H47" s="5" t="s">
        <v>225</v>
      </c>
      <c r="I47" s="5" t="s">
        <v>45</v>
      </c>
    </row>
    <row r="48" spans="1:9">
      <c r="A48" s="5" t="s">
        <v>337</v>
      </c>
      <c r="B48" s="5" t="s">
        <v>239</v>
      </c>
      <c r="C48" s="4">
        <v>1999</v>
      </c>
      <c r="D48" s="4">
        <v>1999</v>
      </c>
      <c r="E48" s="5" t="s">
        <v>338</v>
      </c>
      <c r="F48" s="5" t="s">
        <v>9</v>
      </c>
      <c r="G48" s="5" t="s">
        <v>53</v>
      </c>
      <c r="H48" s="5" t="s">
        <v>54</v>
      </c>
      <c r="I48" s="5" t="s">
        <v>92</v>
      </c>
    </row>
    <row r="49" spans="1:9">
      <c r="A49" s="5" t="s">
        <v>337</v>
      </c>
      <c r="B49" s="5" t="s">
        <v>248</v>
      </c>
      <c r="C49" s="4">
        <v>1999</v>
      </c>
      <c r="D49" s="4">
        <v>1999</v>
      </c>
      <c r="E49" s="5" t="s">
        <v>338</v>
      </c>
      <c r="F49" s="5" t="s">
        <v>9</v>
      </c>
      <c r="G49" s="5" t="s">
        <v>10</v>
      </c>
      <c r="H49" s="5" t="s">
        <v>11</v>
      </c>
      <c r="I49" s="5" t="s">
        <v>90</v>
      </c>
    </row>
    <row r="50" spans="1:9">
      <c r="A50" s="5" t="s">
        <v>337</v>
      </c>
      <c r="B50" s="5" t="s">
        <v>249</v>
      </c>
      <c r="C50" s="4">
        <v>1997</v>
      </c>
      <c r="D50" s="4">
        <v>1997</v>
      </c>
      <c r="E50" s="5" t="s">
        <v>341</v>
      </c>
      <c r="F50" s="5" t="s">
        <v>9</v>
      </c>
      <c r="G50" s="5" t="s">
        <v>53</v>
      </c>
      <c r="H50" s="5" t="s">
        <v>54</v>
      </c>
      <c r="I50" s="5" t="s">
        <v>92</v>
      </c>
    </row>
    <row r="51" spans="1:9">
      <c r="A51" s="5" t="s">
        <v>337</v>
      </c>
      <c r="B51" s="5" t="s">
        <v>251</v>
      </c>
      <c r="C51" s="4">
        <v>1997</v>
      </c>
      <c r="D51" s="4">
        <v>1997</v>
      </c>
      <c r="E51" s="5" t="s">
        <v>341</v>
      </c>
      <c r="F51" s="5" t="s">
        <v>9</v>
      </c>
      <c r="G51" s="5" t="s">
        <v>20</v>
      </c>
      <c r="H51" s="5" t="s">
        <v>21</v>
      </c>
      <c r="I51" s="5" t="s">
        <v>22</v>
      </c>
    </row>
    <row r="52" spans="1:9">
      <c r="A52" s="5" t="s">
        <v>337</v>
      </c>
      <c r="B52" s="5" t="s">
        <v>252</v>
      </c>
      <c r="C52" s="4">
        <v>1998</v>
      </c>
      <c r="D52" s="4">
        <v>1998</v>
      </c>
      <c r="E52" s="5" t="s">
        <v>342</v>
      </c>
      <c r="F52" s="5" t="s">
        <v>9</v>
      </c>
      <c r="G52" s="5" t="s">
        <v>109</v>
      </c>
      <c r="H52" s="5" t="s">
        <v>190</v>
      </c>
      <c r="I52" s="5" t="s">
        <v>191</v>
      </c>
    </row>
    <row r="53" spans="1:9">
      <c r="A53" s="5" t="s">
        <v>337</v>
      </c>
      <c r="B53" s="5" t="s">
        <v>260</v>
      </c>
      <c r="C53" s="4">
        <v>1999</v>
      </c>
      <c r="D53" s="4">
        <v>1999</v>
      </c>
      <c r="E53" s="5" t="s">
        <v>338</v>
      </c>
      <c r="F53" s="5" t="s">
        <v>9</v>
      </c>
      <c r="G53" s="5" t="s">
        <v>61</v>
      </c>
      <c r="H53" s="5" t="s">
        <v>62</v>
      </c>
      <c r="I53" s="5" t="s">
        <v>63</v>
      </c>
    </row>
    <row r="54" spans="1:9">
      <c r="A54" s="5" t="s">
        <v>337</v>
      </c>
      <c r="B54" s="5" t="s">
        <v>269</v>
      </c>
      <c r="C54" s="4">
        <v>2000</v>
      </c>
      <c r="D54" s="4">
        <v>2000</v>
      </c>
      <c r="E54" s="5" t="s">
        <v>340</v>
      </c>
      <c r="F54" s="5" t="s">
        <v>9</v>
      </c>
      <c r="G54" s="5" t="s">
        <v>76</v>
      </c>
      <c r="H54" s="5" t="s">
        <v>77</v>
      </c>
      <c r="I54" s="5" t="s">
        <v>131</v>
      </c>
    </row>
    <row r="55" spans="1:9">
      <c r="A55" s="5" t="s">
        <v>337</v>
      </c>
      <c r="B55" s="5" t="s">
        <v>272</v>
      </c>
      <c r="C55" s="4">
        <v>2000</v>
      </c>
      <c r="D55" s="4">
        <v>2000</v>
      </c>
      <c r="E55" s="5" t="s">
        <v>340</v>
      </c>
      <c r="F55" s="5" t="s">
        <v>9</v>
      </c>
      <c r="G55" s="5" t="s">
        <v>109</v>
      </c>
      <c r="H55" s="5" t="s">
        <v>190</v>
      </c>
      <c r="I55" s="5" t="s">
        <v>273</v>
      </c>
    </row>
    <row r="56" spans="1:9">
      <c r="A56" s="5" t="s">
        <v>337</v>
      </c>
      <c r="B56" s="5" t="s">
        <v>278</v>
      </c>
      <c r="C56" s="4">
        <v>2000</v>
      </c>
      <c r="D56" s="4">
        <v>2000</v>
      </c>
      <c r="E56" s="5" t="s">
        <v>340</v>
      </c>
      <c r="F56" s="5" t="s">
        <v>9</v>
      </c>
      <c r="G56" s="5" t="s">
        <v>76</v>
      </c>
      <c r="H56" s="5" t="s">
        <v>77</v>
      </c>
      <c r="I56" s="5" t="s">
        <v>78</v>
      </c>
    </row>
    <row r="57" spans="1:9">
      <c r="A57" s="5" t="s">
        <v>337</v>
      </c>
      <c r="B57" s="5" t="s">
        <v>279</v>
      </c>
      <c r="C57" s="4">
        <v>1999</v>
      </c>
      <c r="D57" s="4">
        <v>1999</v>
      </c>
      <c r="E57" s="5" t="s">
        <v>338</v>
      </c>
      <c r="F57" s="5" t="s">
        <v>9</v>
      </c>
      <c r="G57" s="5" t="s">
        <v>53</v>
      </c>
      <c r="H57" s="5" t="s">
        <v>280</v>
      </c>
      <c r="I57" s="5" t="s">
        <v>92</v>
      </c>
    </row>
    <row r="58" spans="1:9">
      <c r="A58" s="5" t="s">
        <v>337</v>
      </c>
      <c r="B58" s="5" t="s">
        <v>281</v>
      </c>
      <c r="C58" s="4">
        <v>2000</v>
      </c>
      <c r="D58" s="4">
        <v>2000</v>
      </c>
      <c r="E58" s="5" t="s">
        <v>340</v>
      </c>
      <c r="F58" s="5" t="s">
        <v>9</v>
      </c>
      <c r="G58" s="5" t="s">
        <v>28</v>
      </c>
      <c r="H58" s="5" t="s">
        <v>282</v>
      </c>
      <c r="I58" s="5" t="s">
        <v>95</v>
      </c>
    </row>
    <row r="59" spans="1:9">
      <c r="A59" s="5" t="s">
        <v>337</v>
      </c>
      <c r="B59" s="5" t="s">
        <v>283</v>
      </c>
      <c r="C59" s="4">
        <v>1998</v>
      </c>
      <c r="D59" s="4">
        <v>1998</v>
      </c>
      <c r="E59" s="5" t="s">
        <v>342</v>
      </c>
      <c r="F59" s="5" t="s">
        <v>24</v>
      </c>
      <c r="G59" s="5" t="s">
        <v>53</v>
      </c>
      <c r="H59" s="5" t="s">
        <v>83</v>
      </c>
      <c r="I59" s="5" t="s">
        <v>84</v>
      </c>
    </row>
    <row r="60" spans="1:9">
      <c r="A60" s="5" t="s">
        <v>337</v>
      </c>
      <c r="B60" s="5" t="s">
        <v>288</v>
      </c>
      <c r="C60" s="4">
        <v>1999</v>
      </c>
      <c r="D60" s="4">
        <v>1999</v>
      </c>
      <c r="E60" s="5" t="s">
        <v>338</v>
      </c>
      <c r="F60" s="5" t="s">
        <v>15</v>
      </c>
      <c r="G60" s="5" t="s">
        <v>72</v>
      </c>
      <c r="H60" s="5" t="s">
        <v>289</v>
      </c>
      <c r="I60" s="5" t="s">
        <v>243</v>
      </c>
    </row>
    <row r="61" spans="1:9">
      <c r="A61" s="5" t="s">
        <v>337</v>
      </c>
      <c r="B61" s="5" t="s">
        <v>299</v>
      </c>
      <c r="C61" s="4">
        <v>1997</v>
      </c>
      <c r="D61" s="4">
        <v>1997</v>
      </c>
      <c r="E61" s="5" t="s">
        <v>341</v>
      </c>
      <c r="F61" s="5" t="s">
        <v>9</v>
      </c>
      <c r="G61" s="5" t="s">
        <v>97</v>
      </c>
      <c r="H61" s="5" t="s">
        <v>245</v>
      </c>
      <c r="I61" s="5" t="s">
        <v>99</v>
      </c>
    </row>
    <row r="62" spans="1:9">
      <c r="A62" s="5" t="s">
        <v>337</v>
      </c>
      <c r="B62" s="5" t="s">
        <v>302</v>
      </c>
      <c r="C62" s="4">
        <v>2000</v>
      </c>
      <c r="D62" s="4">
        <v>2000</v>
      </c>
      <c r="E62" s="5" t="s">
        <v>340</v>
      </c>
      <c r="F62" s="5" t="s">
        <v>9</v>
      </c>
      <c r="G62" s="5" t="s">
        <v>10</v>
      </c>
      <c r="H62" s="5" t="s">
        <v>11</v>
      </c>
      <c r="I62" s="5" t="s">
        <v>65</v>
      </c>
    </row>
    <row r="63" spans="1:9">
      <c r="A63" s="5" t="s">
        <v>337</v>
      </c>
      <c r="B63" s="5" t="s">
        <v>305</v>
      </c>
      <c r="C63" s="4">
        <v>2000</v>
      </c>
      <c r="D63" s="4">
        <v>2000</v>
      </c>
      <c r="E63" s="5" t="s">
        <v>340</v>
      </c>
      <c r="F63" s="5" t="s">
        <v>9</v>
      </c>
      <c r="G63" s="5" t="s">
        <v>10</v>
      </c>
      <c r="H63" s="5" t="s">
        <v>11</v>
      </c>
      <c r="I63" s="5" t="s">
        <v>12</v>
      </c>
    </row>
    <row r="64" spans="1:9">
      <c r="A64" s="5" t="s">
        <v>337</v>
      </c>
      <c r="B64" s="5" t="s">
        <v>306</v>
      </c>
      <c r="C64" s="4">
        <v>1998</v>
      </c>
      <c r="D64" s="4">
        <v>1998</v>
      </c>
      <c r="E64" s="5" t="s">
        <v>342</v>
      </c>
      <c r="F64" s="5" t="s">
        <v>9</v>
      </c>
      <c r="G64" s="5" t="s">
        <v>97</v>
      </c>
      <c r="H64" s="5" t="s">
        <v>98</v>
      </c>
      <c r="I64" s="5" t="s">
        <v>107</v>
      </c>
    </row>
    <row r="65" spans="1:9">
      <c r="A65" s="5" t="s">
        <v>337</v>
      </c>
      <c r="B65" s="5" t="s">
        <v>314</v>
      </c>
      <c r="C65" s="4">
        <v>1997</v>
      </c>
      <c r="D65" s="4">
        <v>1997</v>
      </c>
      <c r="E65" s="5" t="s">
        <v>341</v>
      </c>
      <c r="F65" s="5" t="s">
        <v>24</v>
      </c>
      <c r="G65" s="5" t="s">
        <v>72</v>
      </c>
      <c r="H65" s="5" t="s">
        <v>120</v>
      </c>
      <c r="I65" s="5" t="s">
        <v>121</v>
      </c>
    </row>
    <row r="66" spans="1:9">
      <c r="A66" s="5" t="s">
        <v>337</v>
      </c>
      <c r="B66" s="5" t="s">
        <v>315</v>
      </c>
      <c r="C66" s="4">
        <v>1999</v>
      </c>
      <c r="D66" s="4">
        <v>1999</v>
      </c>
      <c r="E66" s="5" t="s">
        <v>338</v>
      </c>
      <c r="F66" s="5" t="s">
        <v>9</v>
      </c>
      <c r="G66" s="5" t="s">
        <v>97</v>
      </c>
      <c r="H66" s="5" t="s">
        <v>106</v>
      </c>
      <c r="I66" s="5" t="s">
        <v>99</v>
      </c>
    </row>
    <row r="67" spans="1:9">
      <c r="A67" s="5" t="s">
        <v>337</v>
      </c>
      <c r="B67" s="5" t="s">
        <v>317</v>
      </c>
      <c r="C67" s="4">
        <v>1996</v>
      </c>
      <c r="D67" s="4">
        <v>1996</v>
      </c>
      <c r="E67" s="5" t="s">
        <v>343</v>
      </c>
      <c r="F67" s="5" t="s">
        <v>24</v>
      </c>
      <c r="G67" s="5" t="s">
        <v>37</v>
      </c>
      <c r="H67" s="5" t="s">
        <v>176</v>
      </c>
      <c r="I67" s="5" t="s">
        <v>39</v>
      </c>
    </row>
    <row r="68" spans="1:9">
      <c r="A68" s="5" t="s">
        <v>337</v>
      </c>
      <c r="B68" s="5" t="s">
        <v>324</v>
      </c>
      <c r="C68" s="4">
        <v>1998</v>
      </c>
      <c r="D68" s="4">
        <v>1998</v>
      </c>
      <c r="E68" s="5" t="s">
        <v>342</v>
      </c>
      <c r="F68" s="5" t="s">
        <v>9</v>
      </c>
      <c r="G68" s="5" t="s">
        <v>109</v>
      </c>
      <c r="H68" s="5" t="s">
        <v>110</v>
      </c>
      <c r="I68" s="5" t="s">
        <v>325</v>
      </c>
    </row>
    <row r="69" spans="1:9">
      <c r="A69" s="5" t="s">
        <v>337</v>
      </c>
      <c r="B69" s="5" t="s">
        <v>327</v>
      </c>
      <c r="C69" s="4">
        <v>1998</v>
      </c>
      <c r="D69" s="4">
        <v>1998</v>
      </c>
      <c r="E69" s="5" t="s">
        <v>342</v>
      </c>
      <c r="F69" s="5" t="s">
        <v>9</v>
      </c>
      <c r="G69" s="5" t="s">
        <v>101</v>
      </c>
      <c r="H69" s="5" t="s">
        <v>328</v>
      </c>
      <c r="I69" s="5" t="s">
        <v>329</v>
      </c>
    </row>
    <row r="70" spans="1:9">
      <c r="A70" s="5" t="s">
        <v>337</v>
      </c>
      <c r="B70" s="5" t="s">
        <v>332</v>
      </c>
      <c r="C70" s="4">
        <v>1998</v>
      </c>
      <c r="D70" s="4">
        <v>1998</v>
      </c>
      <c r="E70" s="5" t="s">
        <v>342</v>
      </c>
      <c r="F70" s="5" t="s">
        <v>9</v>
      </c>
      <c r="G70" s="5" t="s">
        <v>28</v>
      </c>
      <c r="H70" s="5" t="s">
        <v>282</v>
      </c>
      <c r="I70" s="5" t="s">
        <v>333</v>
      </c>
    </row>
    <row r="71" spans="1:9" ht="28.8" customHeight="1">
      <c r="A71" s="5" t="s">
        <v>344</v>
      </c>
      <c r="B71" s="8" t="s">
        <v>345</v>
      </c>
      <c r="C71" s="4">
        <v>1999</v>
      </c>
      <c r="D71" s="4">
        <v>1998</v>
      </c>
      <c r="E71" s="8" t="s">
        <v>346</v>
      </c>
      <c r="F71" s="8" t="s">
        <v>347</v>
      </c>
      <c r="G71" s="5" t="s">
        <v>61</v>
      </c>
      <c r="H71" s="5" t="s">
        <v>62</v>
      </c>
      <c r="I71" s="5" t="s">
        <v>63</v>
      </c>
    </row>
    <row r="72" spans="1:9" ht="28.8" customHeight="1">
      <c r="A72" s="5" t="s">
        <v>344</v>
      </c>
      <c r="B72" s="8" t="s">
        <v>348</v>
      </c>
      <c r="C72" s="4">
        <v>1998</v>
      </c>
      <c r="D72" s="4">
        <v>1998</v>
      </c>
      <c r="E72" s="8" t="s">
        <v>349</v>
      </c>
      <c r="F72" s="8" t="s">
        <v>350</v>
      </c>
      <c r="G72" s="5" t="s">
        <v>53</v>
      </c>
      <c r="H72" s="5" t="s">
        <v>83</v>
      </c>
      <c r="I72" s="8" t="s">
        <v>351</v>
      </c>
    </row>
    <row r="73" spans="1:9" ht="28.8" customHeight="1">
      <c r="A73" s="5" t="s">
        <v>344</v>
      </c>
      <c r="B73" s="8" t="s">
        <v>352</v>
      </c>
      <c r="C73" s="4">
        <v>1999</v>
      </c>
      <c r="D73" s="4">
        <v>1998</v>
      </c>
      <c r="E73" s="8" t="s">
        <v>353</v>
      </c>
      <c r="F73" s="8" t="s">
        <v>350</v>
      </c>
      <c r="G73" s="5" t="s">
        <v>101</v>
      </c>
      <c r="H73" s="8" t="s">
        <v>354</v>
      </c>
      <c r="I73" s="8" t="s">
        <v>355</v>
      </c>
    </row>
    <row r="74" spans="1:9" ht="28.8" customHeight="1">
      <c r="A74" s="5" t="s">
        <v>344</v>
      </c>
      <c r="B74" s="8" t="s">
        <v>356</v>
      </c>
      <c r="C74" s="4">
        <v>1998</v>
      </c>
      <c r="D74" s="4">
        <v>1998</v>
      </c>
      <c r="E74" s="8" t="s">
        <v>349</v>
      </c>
      <c r="F74" s="8" t="s">
        <v>357</v>
      </c>
      <c r="G74" s="5" t="s">
        <v>97</v>
      </c>
      <c r="H74" s="5" t="s">
        <v>98</v>
      </c>
      <c r="I74" s="5" t="s">
        <v>99</v>
      </c>
    </row>
    <row r="75" spans="1:9" ht="28.8" customHeight="1">
      <c r="A75" s="5" t="s">
        <v>344</v>
      </c>
      <c r="B75" s="8" t="s">
        <v>358</v>
      </c>
      <c r="C75" s="4">
        <v>1996</v>
      </c>
      <c r="D75" s="4">
        <v>1996</v>
      </c>
      <c r="E75" s="8" t="s">
        <v>359</v>
      </c>
      <c r="F75" s="8" t="s">
        <v>347</v>
      </c>
      <c r="G75" s="8" t="s">
        <v>360</v>
      </c>
      <c r="H75" s="8" t="s">
        <v>361</v>
      </c>
      <c r="I75" s="8" t="s">
        <v>362</v>
      </c>
    </row>
    <row r="76" spans="1:9" ht="28.8" customHeight="1">
      <c r="A76" s="5" t="s">
        <v>344</v>
      </c>
      <c r="B76" s="8" t="s">
        <v>363</v>
      </c>
      <c r="C76" s="4">
        <v>1998</v>
      </c>
      <c r="D76" s="4">
        <v>1998</v>
      </c>
      <c r="E76" s="8" t="s">
        <v>349</v>
      </c>
      <c r="F76" s="8" t="s">
        <v>347</v>
      </c>
      <c r="G76" s="5" t="s">
        <v>72</v>
      </c>
      <c r="H76" s="5" t="s">
        <v>181</v>
      </c>
      <c r="I76" s="5" t="s">
        <v>182</v>
      </c>
    </row>
    <row r="77" spans="1:9" ht="28.8" customHeight="1">
      <c r="A77" s="5" t="s">
        <v>344</v>
      </c>
      <c r="B77" s="8" t="s">
        <v>364</v>
      </c>
      <c r="C77" s="4">
        <v>1998</v>
      </c>
      <c r="D77" s="4">
        <v>1998</v>
      </c>
      <c r="E77" s="8" t="s">
        <v>349</v>
      </c>
      <c r="F77" s="8" t="s">
        <v>357</v>
      </c>
      <c r="G77" s="5" t="s">
        <v>97</v>
      </c>
      <c r="H77" s="8" t="s">
        <v>365</v>
      </c>
      <c r="I77" s="5" t="s">
        <v>107</v>
      </c>
    </row>
    <row r="78" spans="1:9" ht="28.8" customHeight="1">
      <c r="A78" s="5" t="s">
        <v>344</v>
      </c>
      <c r="B78" s="8" t="s">
        <v>366</v>
      </c>
      <c r="C78" s="4">
        <v>1998</v>
      </c>
      <c r="D78" s="4">
        <v>1998</v>
      </c>
      <c r="E78" s="8" t="s">
        <v>349</v>
      </c>
      <c r="F78" s="8" t="s">
        <v>357</v>
      </c>
      <c r="G78" s="5" t="s">
        <v>37</v>
      </c>
      <c r="H78" s="5" t="s">
        <v>42</v>
      </c>
      <c r="I78" s="5" t="s">
        <v>39</v>
      </c>
    </row>
    <row r="79" spans="1:9" ht="28.8" customHeight="1">
      <c r="A79" s="5" t="s">
        <v>344</v>
      </c>
      <c r="B79" s="8" t="s">
        <v>367</v>
      </c>
      <c r="C79" s="4">
        <v>1996</v>
      </c>
      <c r="D79" s="4">
        <v>1996</v>
      </c>
      <c r="E79" s="8" t="s">
        <v>359</v>
      </c>
      <c r="F79" s="8" t="s">
        <v>347</v>
      </c>
      <c r="G79" s="5" t="s">
        <v>101</v>
      </c>
      <c r="H79" s="5" t="s">
        <v>235</v>
      </c>
      <c r="I79" s="5" t="s">
        <v>236</v>
      </c>
    </row>
    <row r="80" spans="1:9" ht="28.8" customHeight="1">
      <c r="A80" s="5" t="s">
        <v>344</v>
      </c>
      <c r="B80" s="8" t="s">
        <v>368</v>
      </c>
      <c r="C80" s="4">
        <v>1997</v>
      </c>
      <c r="D80" s="4">
        <v>1996</v>
      </c>
      <c r="E80" s="8" t="s">
        <v>369</v>
      </c>
      <c r="F80" s="8" t="s">
        <v>357</v>
      </c>
      <c r="G80" s="5" t="s">
        <v>20</v>
      </c>
      <c r="H80" s="5" t="s">
        <v>21</v>
      </c>
      <c r="I80" s="5" t="s">
        <v>22</v>
      </c>
    </row>
    <row r="81" spans="1:9" ht="28.8" customHeight="1">
      <c r="A81" s="5" t="s">
        <v>344</v>
      </c>
      <c r="B81" s="8" t="s">
        <v>370</v>
      </c>
      <c r="C81" s="4">
        <v>2000</v>
      </c>
      <c r="D81" s="4">
        <v>2000</v>
      </c>
      <c r="E81" s="8" t="s">
        <v>371</v>
      </c>
      <c r="F81" s="8" t="s">
        <v>357</v>
      </c>
      <c r="G81" s="5" t="s">
        <v>109</v>
      </c>
      <c r="H81" s="5" t="s">
        <v>110</v>
      </c>
      <c r="I81" s="8" t="s">
        <v>372</v>
      </c>
    </row>
    <row r="82" spans="1:9" ht="28.8" customHeight="1">
      <c r="A82" s="5" t="s">
        <v>344</v>
      </c>
      <c r="B82" s="8" t="s">
        <v>373</v>
      </c>
      <c r="C82" s="4">
        <v>1999</v>
      </c>
      <c r="D82" s="4">
        <v>1997</v>
      </c>
      <c r="E82" s="8" t="s">
        <v>374</v>
      </c>
      <c r="F82" s="8" t="s">
        <v>357</v>
      </c>
      <c r="G82" s="5" t="s">
        <v>53</v>
      </c>
      <c r="H82" s="8" t="s">
        <v>375</v>
      </c>
      <c r="I82" s="5" t="s">
        <v>92</v>
      </c>
    </row>
    <row r="83" spans="1:9" ht="28.8" customHeight="1">
      <c r="A83" s="5" t="s">
        <v>344</v>
      </c>
      <c r="B83" s="8" t="s">
        <v>376</v>
      </c>
      <c r="C83" s="4">
        <v>1999</v>
      </c>
      <c r="D83" s="4">
        <v>1998</v>
      </c>
      <c r="E83" s="8" t="s">
        <v>346</v>
      </c>
      <c r="F83" s="8" t="s">
        <v>357</v>
      </c>
      <c r="G83" s="5" t="s">
        <v>72</v>
      </c>
      <c r="H83" s="5" t="s">
        <v>289</v>
      </c>
      <c r="I83" s="5" t="s">
        <v>243</v>
      </c>
    </row>
    <row r="84" spans="1:9" ht="28.8" customHeight="1">
      <c r="A84" s="5" t="s">
        <v>344</v>
      </c>
      <c r="B84" s="8" t="s">
        <v>377</v>
      </c>
      <c r="C84" s="4">
        <v>1996</v>
      </c>
      <c r="D84" s="4">
        <v>1996</v>
      </c>
      <c r="E84" s="8" t="s">
        <v>359</v>
      </c>
      <c r="F84" s="8" t="s">
        <v>347</v>
      </c>
      <c r="G84" s="5" t="s">
        <v>28</v>
      </c>
      <c r="H84" s="5" t="s">
        <v>29</v>
      </c>
      <c r="I84" s="5" t="s">
        <v>30</v>
      </c>
    </row>
    <row r="85" spans="1:9" ht="28.8" customHeight="1">
      <c r="A85" s="5" t="s">
        <v>344</v>
      </c>
      <c r="B85" s="8" t="s">
        <v>378</v>
      </c>
      <c r="C85" s="4">
        <v>1998</v>
      </c>
      <c r="D85" s="4">
        <v>1998</v>
      </c>
      <c r="E85" s="8" t="s">
        <v>349</v>
      </c>
      <c r="F85" s="8" t="s">
        <v>347</v>
      </c>
      <c r="G85" s="5" t="s">
        <v>10</v>
      </c>
      <c r="H85" s="5" t="s">
        <v>11</v>
      </c>
      <c r="I85" s="5" t="s">
        <v>65</v>
      </c>
    </row>
    <row r="86" spans="1:9">
      <c r="A86" s="5" t="s">
        <v>379</v>
      </c>
      <c r="B86" s="5" t="s">
        <v>31</v>
      </c>
      <c r="C86" s="4">
        <v>1997</v>
      </c>
      <c r="D86" s="4">
        <v>1997</v>
      </c>
      <c r="E86" s="5" t="s">
        <v>341</v>
      </c>
      <c r="F86" s="5" t="s">
        <v>24</v>
      </c>
      <c r="G86" s="5" t="s">
        <v>32</v>
      </c>
      <c r="H86" s="5" t="s">
        <v>33</v>
      </c>
      <c r="I86" s="5" t="s">
        <v>34</v>
      </c>
    </row>
    <row r="87" spans="1:9">
      <c r="A87" s="5" t="s">
        <v>379</v>
      </c>
      <c r="B87" s="5" t="s">
        <v>43</v>
      </c>
      <c r="C87" s="4">
        <v>1999</v>
      </c>
      <c r="D87" s="4">
        <v>1999</v>
      </c>
      <c r="E87" s="5" t="s">
        <v>338</v>
      </c>
      <c r="F87" s="5" t="s">
        <v>9</v>
      </c>
      <c r="G87" s="5" t="s">
        <v>28</v>
      </c>
      <c r="H87" s="5" t="s">
        <v>44</v>
      </c>
      <c r="I87" s="5" t="s">
        <v>45</v>
      </c>
    </row>
    <row r="88" spans="1:9">
      <c r="A88" s="5" t="s">
        <v>379</v>
      </c>
      <c r="B88" s="5" t="s">
        <v>71</v>
      </c>
      <c r="C88" s="4">
        <v>1998</v>
      </c>
      <c r="D88" s="4">
        <v>1998</v>
      </c>
      <c r="E88" s="5" t="s">
        <v>342</v>
      </c>
      <c r="F88" s="5" t="s">
        <v>9</v>
      </c>
      <c r="G88" s="5" t="s">
        <v>72</v>
      </c>
      <c r="H88" s="5" t="s">
        <v>73</v>
      </c>
      <c r="I88" s="5" t="s">
        <v>74</v>
      </c>
    </row>
    <row r="89" spans="1:9">
      <c r="A89" s="5" t="s">
        <v>379</v>
      </c>
      <c r="B89" s="5" t="s">
        <v>82</v>
      </c>
      <c r="C89" s="4">
        <v>1998</v>
      </c>
      <c r="D89" s="4">
        <v>1998</v>
      </c>
      <c r="E89" s="5" t="s">
        <v>342</v>
      </c>
      <c r="F89" s="5" t="s">
        <v>24</v>
      </c>
      <c r="G89" s="5" t="s">
        <v>53</v>
      </c>
      <c r="H89" s="5" t="s">
        <v>83</v>
      </c>
      <c r="I89" s="5" t="s">
        <v>84</v>
      </c>
    </row>
    <row r="90" spans="1:9">
      <c r="A90" s="5" t="s">
        <v>379</v>
      </c>
      <c r="B90" s="5" t="s">
        <v>85</v>
      </c>
      <c r="C90" s="4">
        <v>2001</v>
      </c>
      <c r="D90" s="4">
        <v>2001</v>
      </c>
      <c r="E90" s="5" t="s">
        <v>339</v>
      </c>
      <c r="F90" s="5" t="s">
        <v>15</v>
      </c>
      <c r="G90" s="5" t="s">
        <v>16</v>
      </c>
      <c r="H90" s="5" t="s">
        <v>17</v>
      </c>
      <c r="I90" s="5" t="s">
        <v>18</v>
      </c>
    </row>
    <row r="91" spans="1:9">
      <c r="A91" s="5" t="s">
        <v>379</v>
      </c>
      <c r="B91" s="5" t="s">
        <v>87</v>
      </c>
      <c r="C91" s="4">
        <v>1997</v>
      </c>
      <c r="D91" s="4">
        <v>1997</v>
      </c>
      <c r="E91" s="5" t="s">
        <v>341</v>
      </c>
      <c r="F91" s="5" t="s">
        <v>9</v>
      </c>
      <c r="G91" s="5" t="s">
        <v>76</v>
      </c>
      <c r="H91" s="5" t="s">
        <v>80</v>
      </c>
      <c r="I91" s="5" t="s">
        <v>88</v>
      </c>
    </row>
    <row r="92" spans="1:9">
      <c r="A92" s="5" t="s">
        <v>379</v>
      </c>
      <c r="B92" s="5" t="s">
        <v>94</v>
      </c>
      <c r="C92" s="4">
        <v>1999</v>
      </c>
      <c r="D92" s="4">
        <v>1999</v>
      </c>
      <c r="E92" s="5" t="s">
        <v>338</v>
      </c>
      <c r="F92" s="5" t="s">
        <v>9</v>
      </c>
      <c r="G92" s="5" t="s">
        <v>28</v>
      </c>
      <c r="H92" s="5" t="s">
        <v>50</v>
      </c>
      <c r="I92" s="5" t="s">
        <v>95</v>
      </c>
    </row>
    <row r="93" spans="1:9">
      <c r="A93" s="5" t="s">
        <v>379</v>
      </c>
      <c r="B93" s="5" t="s">
        <v>116</v>
      </c>
      <c r="C93" s="4">
        <v>2001</v>
      </c>
      <c r="D93" s="4">
        <v>2001</v>
      </c>
      <c r="E93" s="5" t="s">
        <v>339</v>
      </c>
      <c r="F93" s="5" t="s">
        <v>9</v>
      </c>
      <c r="G93" s="5" t="s">
        <v>72</v>
      </c>
      <c r="H93" s="5" t="s">
        <v>117</v>
      </c>
      <c r="I93" s="5" t="s">
        <v>118</v>
      </c>
    </row>
    <row r="94" spans="1:9">
      <c r="A94" s="5" t="s">
        <v>379</v>
      </c>
      <c r="B94" s="5" t="s">
        <v>119</v>
      </c>
      <c r="C94" s="4">
        <v>1996</v>
      </c>
      <c r="D94" s="4">
        <v>1996</v>
      </c>
      <c r="E94" s="5" t="s">
        <v>343</v>
      </c>
      <c r="F94" s="5" t="s">
        <v>24</v>
      </c>
      <c r="G94" s="5" t="s">
        <v>72</v>
      </c>
      <c r="H94" s="5" t="s">
        <v>120</v>
      </c>
      <c r="I94" s="5" t="s">
        <v>121</v>
      </c>
    </row>
    <row r="95" spans="1:9">
      <c r="A95" s="5" t="s">
        <v>379</v>
      </c>
      <c r="B95" s="5" t="s">
        <v>126</v>
      </c>
      <c r="C95" s="4">
        <v>1999</v>
      </c>
      <c r="D95" s="4">
        <v>1999</v>
      </c>
      <c r="E95" s="5" t="s">
        <v>338</v>
      </c>
      <c r="F95" s="5" t="s">
        <v>9</v>
      </c>
      <c r="G95" s="5" t="s">
        <v>101</v>
      </c>
      <c r="H95" s="5" t="s">
        <v>127</v>
      </c>
      <c r="I95" s="5" t="s">
        <v>128</v>
      </c>
    </row>
    <row r="96" spans="1:9">
      <c r="A96" s="5" t="s">
        <v>379</v>
      </c>
      <c r="B96" s="5" t="s">
        <v>129</v>
      </c>
      <c r="C96" s="4">
        <v>1997</v>
      </c>
      <c r="D96" s="4">
        <v>1997</v>
      </c>
      <c r="E96" s="5" t="s">
        <v>341</v>
      </c>
      <c r="F96" s="5" t="s">
        <v>9</v>
      </c>
      <c r="G96" s="5" t="s">
        <v>76</v>
      </c>
      <c r="H96" s="5" t="s">
        <v>130</v>
      </c>
      <c r="I96" s="5" t="s">
        <v>131</v>
      </c>
    </row>
    <row r="97" spans="1:9">
      <c r="A97" s="5" t="s">
        <v>379</v>
      </c>
      <c r="B97" s="5" t="s">
        <v>137</v>
      </c>
      <c r="C97" s="4">
        <v>1996</v>
      </c>
      <c r="D97" s="4">
        <v>1996</v>
      </c>
      <c r="E97" s="5" t="s">
        <v>343</v>
      </c>
      <c r="F97" s="5" t="s">
        <v>9</v>
      </c>
      <c r="G97" s="5" t="s">
        <v>138</v>
      </c>
      <c r="H97" s="5" t="s">
        <v>139</v>
      </c>
      <c r="I97" s="5" t="s">
        <v>140</v>
      </c>
    </row>
    <row r="98" spans="1:9">
      <c r="A98" s="5" t="s">
        <v>379</v>
      </c>
      <c r="B98" s="5" t="s">
        <v>142</v>
      </c>
      <c r="C98" s="4">
        <v>1998</v>
      </c>
      <c r="D98" s="4">
        <v>1998</v>
      </c>
      <c r="E98" s="5" t="s">
        <v>342</v>
      </c>
      <c r="F98" s="5" t="s">
        <v>24</v>
      </c>
      <c r="G98" s="5" t="s">
        <v>28</v>
      </c>
      <c r="H98" s="5" t="s">
        <v>143</v>
      </c>
      <c r="I98" s="5" t="s">
        <v>45</v>
      </c>
    </row>
    <row r="99" spans="1:9">
      <c r="A99" s="5" t="s">
        <v>379</v>
      </c>
      <c r="B99" s="5" t="s">
        <v>151</v>
      </c>
      <c r="C99" s="4">
        <v>1999</v>
      </c>
      <c r="D99" s="4">
        <v>1999</v>
      </c>
      <c r="E99" s="5" t="s">
        <v>338</v>
      </c>
      <c r="F99" s="5" t="s">
        <v>24</v>
      </c>
      <c r="G99" s="5" t="s">
        <v>67</v>
      </c>
      <c r="H99" s="5" t="s">
        <v>152</v>
      </c>
      <c r="I99" s="5" t="s">
        <v>153</v>
      </c>
    </row>
    <row r="100" spans="1:9">
      <c r="A100" s="5" t="s">
        <v>379</v>
      </c>
      <c r="B100" s="5" t="s">
        <v>165</v>
      </c>
      <c r="C100" s="4">
        <v>1998</v>
      </c>
      <c r="D100" s="4">
        <v>1998</v>
      </c>
      <c r="E100" s="5" t="s">
        <v>342</v>
      </c>
      <c r="F100" s="5" t="s">
        <v>9</v>
      </c>
      <c r="G100" s="5" t="s">
        <v>10</v>
      </c>
      <c r="H100" s="5" t="s">
        <v>11</v>
      </c>
      <c r="I100" s="5" t="s">
        <v>166</v>
      </c>
    </row>
    <row r="101" spans="1:9">
      <c r="A101" s="5" t="s">
        <v>379</v>
      </c>
      <c r="B101" s="5" t="s">
        <v>177</v>
      </c>
      <c r="C101" s="4">
        <v>1998</v>
      </c>
      <c r="D101" s="4">
        <v>1998</v>
      </c>
      <c r="E101" s="5" t="s">
        <v>342</v>
      </c>
      <c r="F101" s="5" t="s">
        <v>24</v>
      </c>
      <c r="G101" s="5" t="s">
        <v>97</v>
      </c>
      <c r="H101" s="5" t="s">
        <v>106</v>
      </c>
      <c r="I101" s="5" t="s">
        <v>99</v>
      </c>
    </row>
    <row r="102" spans="1:9">
      <c r="A102" s="5" t="s">
        <v>379</v>
      </c>
      <c r="B102" s="5" t="s">
        <v>178</v>
      </c>
      <c r="C102" s="4">
        <v>1998</v>
      </c>
      <c r="D102" s="4">
        <v>1998</v>
      </c>
      <c r="E102" s="5" t="s">
        <v>342</v>
      </c>
      <c r="F102" s="5" t="s">
        <v>9</v>
      </c>
      <c r="G102" s="5" t="s">
        <v>10</v>
      </c>
      <c r="H102" s="5" t="s">
        <v>179</v>
      </c>
      <c r="I102" s="5" t="s">
        <v>166</v>
      </c>
    </row>
    <row r="103" spans="1:9">
      <c r="A103" s="5" t="s">
        <v>379</v>
      </c>
      <c r="B103" s="5" t="s">
        <v>183</v>
      </c>
      <c r="C103" s="4">
        <v>1999</v>
      </c>
      <c r="D103" s="4">
        <v>1999</v>
      </c>
      <c r="E103" s="5" t="s">
        <v>338</v>
      </c>
      <c r="F103" s="5" t="s">
        <v>9</v>
      </c>
      <c r="G103" s="5" t="s">
        <v>16</v>
      </c>
      <c r="H103" s="5" t="s">
        <v>17</v>
      </c>
      <c r="I103" s="5" t="s">
        <v>184</v>
      </c>
    </row>
    <row r="104" spans="1:9">
      <c r="A104" s="5" t="s">
        <v>379</v>
      </c>
      <c r="B104" s="5" t="s">
        <v>185</v>
      </c>
      <c r="C104" s="4">
        <v>2001</v>
      </c>
      <c r="D104" s="4">
        <v>2001</v>
      </c>
      <c r="E104" s="5" t="s">
        <v>339</v>
      </c>
      <c r="F104" s="5" t="s">
        <v>41</v>
      </c>
      <c r="G104" s="5" t="s">
        <v>10</v>
      </c>
      <c r="H104" s="5" t="s">
        <v>179</v>
      </c>
      <c r="I104" s="5" t="s">
        <v>65</v>
      </c>
    </row>
    <row r="105" spans="1:9">
      <c r="A105" s="5" t="s">
        <v>379</v>
      </c>
      <c r="B105" s="5" t="s">
        <v>189</v>
      </c>
      <c r="C105" s="4">
        <v>1998</v>
      </c>
      <c r="D105" s="4">
        <v>1998</v>
      </c>
      <c r="E105" s="5" t="s">
        <v>342</v>
      </c>
      <c r="F105" s="5" t="s">
        <v>9</v>
      </c>
      <c r="G105" s="5" t="s">
        <v>109</v>
      </c>
      <c r="H105" s="5" t="s">
        <v>190</v>
      </c>
      <c r="I105" s="5" t="s">
        <v>191</v>
      </c>
    </row>
    <row r="106" spans="1:9">
      <c r="A106" s="5" t="s">
        <v>379</v>
      </c>
      <c r="B106" s="5" t="s">
        <v>194</v>
      </c>
      <c r="C106" s="4">
        <v>1997</v>
      </c>
      <c r="D106" s="4">
        <v>1997</v>
      </c>
      <c r="E106" s="5" t="s">
        <v>341</v>
      </c>
      <c r="F106" s="5" t="s">
        <v>24</v>
      </c>
      <c r="G106" s="5" t="s">
        <v>76</v>
      </c>
      <c r="H106" s="5" t="s">
        <v>156</v>
      </c>
      <c r="I106" s="5" t="s">
        <v>157</v>
      </c>
    </row>
    <row r="107" spans="1:9">
      <c r="A107" s="5" t="s">
        <v>379</v>
      </c>
      <c r="B107" s="5" t="s">
        <v>202</v>
      </c>
      <c r="C107" s="4">
        <v>1999</v>
      </c>
      <c r="D107" s="4">
        <v>1999</v>
      </c>
      <c r="E107" s="5" t="s">
        <v>338</v>
      </c>
      <c r="F107" s="5" t="s">
        <v>9</v>
      </c>
      <c r="G107" s="5" t="s">
        <v>76</v>
      </c>
      <c r="H107" s="5" t="s">
        <v>77</v>
      </c>
      <c r="I107" s="5" t="s">
        <v>78</v>
      </c>
    </row>
    <row r="108" spans="1:9">
      <c r="A108" s="5" t="s">
        <v>379</v>
      </c>
      <c r="B108" s="5" t="s">
        <v>214</v>
      </c>
      <c r="C108" s="4">
        <v>2000</v>
      </c>
      <c r="D108" s="4">
        <v>2000</v>
      </c>
      <c r="E108" s="5" t="s">
        <v>340</v>
      </c>
      <c r="F108" s="5" t="s">
        <v>24</v>
      </c>
      <c r="G108" s="5" t="s">
        <v>10</v>
      </c>
      <c r="H108" s="5" t="s">
        <v>179</v>
      </c>
      <c r="I108" s="5" t="s">
        <v>90</v>
      </c>
    </row>
    <row r="109" spans="1:9">
      <c r="A109" s="5" t="s">
        <v>379</v>
      </c>
      <c r="B109" s="5" t="s">
        <v>230</v>
      </c>
      <c r="C109" s="4">
        <v>1998</v>
      </c>
      <c r="D109" s="4">
        <v>1998</v>
      </c>
      <c r="E109" s="5" t="s">
        <v>342</v>
      </c>
      <c r="F109" s="5" t="s">
        <v>135</v>
      </c>
      <c r="G109" s="5" t="s">
        <v>231</v>
      </c>
      <c r="H109" s="5" t="s">
        <v>232</v>
      </c>
      <c r="I109" s="5" t="s">
        <v>233</v>
      </c>
    </row>
    <row r="110" spans="1:9">
      <c r="A110" s="5" t="s">
        <v>379</v>
      </c>
      <c r="B110" s="5" t="s">
        <v>241</v>
      </c>
      <c r="C110" s="4">
        <v>1999</v>
      </c>
      <c r="D110" s="4">
        <v>1999</v>
      </c>
      <c r="E110" s="5" t="s">
        <v>338</v>
      </c>
      <c r="F110" s="5" t="s">
        <v>24</v>
      </c>
      <c r="G110" s="5" t="s">
        <v>72</v>
      </c>
      <c r="H110" s="5" t="s">
        <v>242</v>
      </c>
      <c r="I110" s="5" t="s">
        <v>243</v>
      </c>
    </row>
    <row r="111" spans="1:9">
      <c r="A111" s="5" t="s">
        <v>379</v>
      </c>
      <c r="B111" s="5" t="s">
        <v>246</v>
      </c>
      <c r="C111" s="4">
        <v>2000</v>
      </c>
      <c r="D111" s="4">
        <v>2000</v>
      </c>
      <c r="E111" s="5" t="s">
        <v>340</v>
      </c>
      <c r="F111" s="5" t="s">
        <v>9</v>
      </c>
      <c r="G111" s="5" t="s">
        <v>67</v>
      </c>
      <c r="H111" s="5" t="s">
        <v>247</v>
      </c>
      <c r="I111" s="5" t="s">
        <v>69</v>
      </c>
    </row>
    <row r="112" spans="1:9">
      <c r="A112" s="5" t="s">
        <v>379</v>
      </c>
      <c r="B112" s="5" t="s">
        <v>255</v>
      </c>
      <c r="C112" s="4">
        <v>1998</v>
      </c>
      <c r="D112" s="4">
        <v>1998</v>
      </c>
      <c r="E112" s="5" t="s">
        <v>342</v>
      </c>
      <c r="F112" s="5" t="s">
        <v>9</v>
      </c>
      <c r="G112" s="5" t="s">
        <v>76</v>
      </c>
      <c r="H112" s="5" t="s">
        <v>80</v>
      </c>
      <c r="I112" s="5" t="s">
        <v>256</v>
      </c>
    </row>
    <row r="113" spans="1:9">
      <c r="A113" s="5" t="s">
        <v>379</v>
      </c>
      <c r="B113" s="5" t="s">
        <v>257</v>
      </c>
      <c r="C113" s="4">
        <v>1998</v>
      </c>
      <c r="D113" s="4">
        <v>1998</v>
      </c>
      <c r="E113" s="5" t="s">
        <v>342</v>
      </c>
      <c r="F113" s="5" t="s">
        <v>24</v>
      </c>
      <c r="G113" s="5" t="s">
        <v>67</v>
      </c>
      <c r="H113" s="5" t="s">
        <v>258</v>
      </c>
      <c r="I113" s="5" t="s">
        <v>259</v>
      </c>
    </row>
    <row r="114" spans="1:9">
      <c r="A114" s="5" t="s">
        <v>379</v>
      </c>
      <c r="B114" s="5" t="s">
        <v>261</v>
      </c>
      <c r="C114" s="4">
        <v>2001</v>
      </c>
      <c r="D114" s="4">
        <v>2001</v>
      </c>
      <c r="E114" s="5" t="s">
        <v>339</v>
      </c>
      <c r="F114" s="5" t="s">
        <v>9</v>
      </c>
      <c r="G114" s="5" t="s">
        <v>76</v>
      </c>
      <c r="H114" s="5" t="s">
        <v>262</v>
      </c>
      <c r="I114" s="5" t="s">
        <v>263</v>
      </c>
    </row>
    <row r="115" spans="1:9">
      <c r="A115" s="5" t="s">
        <v>379</v>
      </c>
      <c r="B115" s="5" t="s">
        <v>265</v>
      </c>
      <c r="C115" s="4">
        <v>2000</v>
      </c>
      <c r="D115" s="4">
        <v>2000</v>
      </c>
      <c r="E115" s="5" t="s">
        <v>340</v>
      </c>
      <c r="F115" s="5" t="s">
        <v>24</v>
      </c>
      <c r="G115" s="5" t="s">
        <v>10</v>
      </c>
      <c r="H115" s="5" t="s">
        <v>11</v>
      </c>
      <c r="I115" s="5" t="s">
        <v>212</v>
      </c>
    </row>
    <row r="116" spans="1:9">
      <c r="A116" s="5" t="s">
        <v>379</v>
      </c>
      <c r="B116" s="5" t="s">
        <v>266</v>
      </c>
      <c r="C116" s="4">
        <v>1996</v>
      </c>
      <c r="D116" s="4">
        <v>1996</v>
      </c>
      <c r="E116" s="5" t="s">
        <v>343</v>
      </c>
      <c r="F116" s="5" t="s">
        <v>24</v>
      </c>
      <c r="G116" s="5" t="s">
        <v>97</v>
      </c>
      <c r="H116" s="5" t="s">
        <v>267</v>
      </c>
      <c r="I116" s="5" t="s">
        <v>268</v>
      </c>
    </row>
    <row r="117" spans="1:9">
      <c r="A117" s="5" t="s">
        <v>379</v>
      </c>
      <c r="B117" s="5" t="s">
        <v>270</v>
      </c>
      <c r="C117" s="4">
        <v>1997</v>
      </c>
      <c r="D117" s="4">
        <v>1997</v>
      </c>
      <c r="E117" s="5" t="s">
        <v>341</v>
      </c>
      <c r="F117" s="5" t="s">
        <v>9</v>
      </c>
      <c r="G117" s="5" t="s">
        <v>123</v>
      </c>
      <c r="H117" s="5" t="s">
        <v>124</v>
      </c>
      <c r="I117" s="5" t="s">
        <v>125</v>
      </c>
    </row>
    <row r="118" spans="1:9">
      <c r="A118" s="5" t="s">
        <v>379</v>
      </c>
      <c r="B118" s="5" t="s">
        <v>274</v>
      </c>
      <c r="C118" s="4">
        <v>1999</v>
      </c>
      <c r="D118" s="4">
        <v>1999</v>
      </c>
      <c r="E118" s="5" t="s">
        <v>338</v>
      </c>
      <c r="F118" s="5" t="s">
        <v>9</v>
      </c>
      <c r="G118" s="5" t="s">
        <v>101</v>
      </c>
      <c r="H118" s="5" t="s">
        <v>127</v>
      </c>
      <c r="I118" s="5" t="s">
        <v>275</v>
      </c>
    </row>
    <row r="119" spans="1:9">
      <c r="A119" s="5" t="s">
        <v>379</v>
      </c>
      <c r="B119" s="5" t="s">
        <v>276</v>
      </c>
      <c r="C119" s="4">
        <v>1999</v>
      </c>
      <c r="D119" s="4">
        <v>1999</v>
      </c>
      <c r="E119" s="5" t="s">
        <v>338</v>
      </c>
      <c r="F119" s="5" t="s">
        <v>9</v>
      </c>
      <c r="G119" s="5" t="s">
        <v>67</v>
      </c>
      <c r="H119" s="5" t="s">
        <v>277</v>
      </c>
      <c r="I119" s="5" t="s">
        <v>69</v>
      </c>
    </row>
    <row r="120" spans="1:9">
      <c r="A120" s="5" t="s">
        <v>379</v>
      </c>
      <c r="B120" s="5" t="s">
        <v>284</v>
      </c>
      <c r="C120" s="4">
        <v>1995</v>
      </c>
      <c r="D120" s="4">
        <v>1995</v>
      </c>
      <c r="E120" s="5" t="s">
        <v>380</v>
      </c>
      <c r="F120" s="5" t="s">
        <v>9</v>
      </c>
      <c r="G120" s="5" t="s">
        <v>138</v>
      </c>
      <c r="H120" s="5" t="s">
        <v>139</v>
      </c>
      <c r="I120" s="5" t="s">
        <v>140</v>
      </c>
    </row>
    <row r="121" spans="1:9">
      <c r="A121" s="5" t="s">
        <v>379</v>
      </c>
      <c r="B121" s="5" t="s">
        <v>290</v>
      </c>
      <c r="C121" s="4">
        <v>1999</v>
      </c>
      <c r="D121" s="4">
        <v>1999</v>
      </c>
      <c r="E121" s="5" t="s">
        <v>338</v>
      </c>
      <c r="F121" s="5" t="s">
        <v>9</v>
      </c>
      <c r="G121" s="5" t="s">
        <v>16</v>
      </c>
      <c r="H121" s="5" t="s">
        <v>17</v>
      </c>
      <c r="I121" s="5" t="s">
        <v>184</v>
      </c>
    </row>
    <row r="122" spans="1:9">
      <c r="A122" s="5" t="s">
        <v>379</v>
      </c>
      <c r="B122" s="5" t="s">
        <v>296</v>
      </c>
      <c r="C122" s="4">
        <v>2001</v>
      </c>
      <c r="D122" s="4">
        <v>2001</v>
      </c>
      <c r="E122" s="5" t="s">
        <v>339</v>
      </c>
      <c r="F122" s="5" t="s">
        <v>297</v>
      </c>
      <c r="G122" s="5" t="s">
        <v>97</v>
      </c>
      <c r="H122" s="5" t="s">
        <v>298</v>
      </c>
      <c r="I122" s="5" t="s">
        <v>107</v>
      </c>
    </row>
    <row r="123" spans="1:9">
      <c r="A123" s="5" t="s">
        <v>379</v>
      </c>
      <c r="B123" s="5" t="s">
        <v>303</v>
      </c>
      <c r="C123" s="4">
        <v>1998</v>
      </c>
      <c r="D123" s="4">
        <v>1998</v>
      </c>
      <c r="E123" s="5" t="s">
        <v>342</v>
      </c>
      <c r="F123" s="5" t="s">
        <v>9</v>
      </c>
      <c r="G123" s="5" t="s">
        <v>57</v>
      </c>
      <c r="H123" s="5" t="s">
        <v>58</v>
      </c>
      <c r="I123" s="5" t="s">
        <v>304</v>
      </c>
    </row>
    <row r="124" spans="1:9">
      <c r="A124" s="5" t="s">
        <v>379</v>
      </c>
      <c r="B124" s="5" t="s">
        <v>309</v>
      </c>
      <c r="C124" s="4">
        <v>2001</v>
      </c>
      <c r="D124" s="4">
        <v>2001</v>
      </c>
      <c r="E124" s="5" t="s">
        <v>339</v>
      </c>
      <c r="F124" s="5" t="s">
        <v>9</v>
      </c>
      <c r="G124" s="5" t="s">
        <v>310</v>
      </c>
      <c r="H124" s="5" t="s">
        <v>311</v>
      </c>
      <c r="I124" s="5" t="s">
        <v>287</v>
      </c>
    </row>
    <row r="125" spans="1:9">
      <c r="A125" s="5" t="s">
        <v>379</v>
      </c>
      <c r="B125" s="5" t="s">
        <v>313</v>
      </c>
      <c r="C125" s="4">
        <v>1999</v>
      </c>
      <c r="D125" s="4">
        <v>1999</v>
      </c>
      <c r="E125" s="5" t="s">
        <v>338</v>
      </c>
      <c r="F125" s="5" t="s">
        <v>9</v>
      </c>
      <c r="G125" s="5" t="s">
        <v>101</v>
      </c>
      <c r="H125" s="5" t="s">
        <v>127</v>
      </c>
      <c r="I125" s="5" t="s">
        <v>128</v>
      </c>
    </row>
    <row r="126" spans="1:9">
      <c r="A126" s="5" t="s">
        <v>379</v>
      </c>
      <c r="B126" s="5" t="s">
        <v>319</v>
      </c>
      <c r="C126" s="4">
        <v>1997</v>
      </c>
      <c r="D126" s="4">
        <v>1997</v>
      </c>
      <c r="E126" s="5" t="s">
        <v>341</v>
      </c>
      <c r="F126" s="5" t="s">
        <v>24</v>
      </c>
      <c r="G126" s="5" t="s">
        <v>76</v>
      </c>
      <c r="H126" s="5" t="s">
        <v>156</v>
      </c>
      <c r="I126" s="5" t="s">
        <v>157</v>
      </c>
    </row>
    <row r="127" spans="1:9">
      <c r="A127" s="5" t="s">
        <v>379</v>
      </c>
      <c r="B127" s="5" t="s">
        <v>320</v>
      </c>
      <c r="C127" s="4">
        <v>2000</v>
      </c>
      <c r="D127" s="4">
        <v>2000</v>
      </c>
      <c r="E127" s="5" t="s">
        <v>340</v>
      </c>
      <c r="F127" s="5" t="s">
        <v>24</v>
      </c>
      <c r="G127" s="5" t="s">
        <v>231</v>
      </c>
      <c r="H127" s="5" t="s">
        <v>321</v>
      </c>
      <c r="I127" s="5" t="s">
        <v>233</v>
      </c>
    </row>
    <row r="128" spans="1:9">
      <c r="A128" s="5" t="s">
        <v>381</v>
      </c>
      <c r="B128" s="5" t="s">
        <v>23</v>
      </c>
      <c r="C128" s="4">
        <v>1997</v>
      </c>
      <c r="D128" s="4">
        <v>1997</v>
      </c>
      <c r="E128" s="5" t="s">
        <v>341</v>
      </c>
      <c r="F128" s="5" t="s">
        <v>24</v>
      </c>
      <c r="G128" s="5" t="s">
        <v>10</v>
      </c>
      <c r="H128" s="5" t="s">
        <v>25</v>
      </c>
      <c r="I128" s="5" t="s">
        <v>26</v>
      </c>
    </row>
    <row r="129" spans="1:9">
      <c r="A129" s="5" t="s">
        <v>381</v>
      </c>
      <c r="B129" s="5" t="s">
        <v>46</v>
      </c>
      <c r="C129" s="4">
        <v>1998</v>
      </c>
      <c r="D129" s="4">
        <v>1998</v>
      </c>
      <c r="E129" s="5" t="s">
        <v>342</v>
      </c>
      <c r="F129" s="5" t="s">
        <v>24</v>
      </c>
      <c r="G129" s="5" t="s">
        <v>28</v>
      </c>
      <c r="H129" s="5" t="s">
        <v>47</v>
      </c>
      <c r="I129" s="5" t="s">
        <v>48</v>
      </c>
    </row>
    <row r="130" spans="1:9">
      <c r="A130" s="5" t="s">
        <v>381</v>
      </c>
      <c r="B130" s="5" t="s">
        <v>60</v>
      </c>
      <c r="C130" s="4">
        <v>1998</v>
      </c>
      <c r="D130" s="4">
        <v>1998</v>
      </c>
      <c r="E130" s="5" t="s">
        <v>342</v>
      </c>
      <c r="F130" s="5" t="s">
        <v>24</v>
      </c>
      <c r="G130" s="5" t="s">
        <v>61</v>
      </c>
      <c r="H130" s="5" t="s">
        <v>62</v>
      </c>
      <c r="I130" s="5" t="s">
        <v>63</v>
      </c>
    </row>
    <row r="131" spans="1:9">
      <c r="A131" s="5" t="s">
        <v>381</v>
      </c>
      <c r="B131" s="5" t="s">
        <v>64</v>
      </c>
      <c r="C131" s="4">
        <v>1998</v>
      </c>
      <c r="D131" s="4">
        <v>1998</v>
      </c>
      <c r="E131" s="5" t="s">
        <v>342</v>
      </c>
      <c r="F131" s="5" t="s">
        <v>24</v>
      </c>
      <c r="G131" s="5" t="s">
        <v>10</v>
      </c>
      <c r="H131" s="5" t="s">
        <v>11</v>
      </c>
      <c r="I131" s="5" t="s">
        <v>65</v>
      </c>
    </row>
    <row r="132" spans="1:9">
      <c r="A132" s="5" t="s">
        <v>381</v>
      </c>
      <c r="B132" s="5" t="s">
        <v>66</v>
      </c>
      <c r="C132" s="4">
        <v>1998</v>
      </c>
      <c r="D132" s="4">
        <v>1998</v>
      </c>
      <c r="E132" s="5" t="s">
        <v>342</v>
      </c>
      <c r="F132" s="5" t="s">
        <v>24</v>
      </c>
      <c r="G132" s="5" t="s">
        <v>67</v>
      </c>
      <c r="H132" s="5" t="s">
        <v>68</v>
      </c>
      <c r="I132" s="5" t="s">
        <v>69</v>
      </c>
    </row>
    <row r="133" spans="1:9">
      <c r="A133" s="5" t="s">
        <v>381</v>
      </c>
      <c r="B133" s="5" t="s">
        <v>70</v>
      </c>
      <c r="C133" s="4">
        <v>2001</v>
      </c>
      <c r="D133" s="4">
        <v>2001</v>
      </c>
      <c r="E133" s="5" t="s">
        <v>339</v>
      </c>
      <c r="F133" s="5" t="s">
        <v>15</v>
      </c>
      <c r="G133" s="5" t="s">
        <v>10</v>
      </c>
      <c r="H133" s="5" t="s">
        <v>11</v>
      </c>
      <c r="I133" s="5" t="s">
        <v>26</v>
      </c>
    </row>
    <row r="134" spans="1:9">
      <c r="A134" s="5" t="s">
        <v>381</v>
      </c>
      <c r="B134" s="5" t="s">
        <v>79</v>
      </c>
      <c r="C134" s="4">
        <v>1999</v>
      </c>
      <c r="D134" s="4">
        <v>1999</v>
      </c>
      <c r="E134" s="5" t="s">
        <v>338</v>
      </c>
      <c r="F134" s="5" t="s">
        <v>41</v>
      </c>
      <c r="G134" s="5" t="s">
        <v>76</v>
      </c>
      <c r="H134" s="5" t="s">
        <v>80</v>
      </c>
      <c r="I134" s="5" t="s">
        <v>81</v>
      </c>
    </row>
    <row r="135" spans="1:9">
      <c r="A135" s="5" t="s">
        <v>381</v>
      </c>
      <c r="B135" s="5" t="s">
        <v>86</v>
      </c>
      <c r="C135" s="4">
        <v>1997</v>
      </c>
      <c r="D135" s="4">
        <v>1997</v>
      </c>
      <c r="E135" s="5" t="s">
        <v>341</v>
      </c>
      <c r="F135" s="5" t="s">
        <v>24</v>
      </c>
      <c r="G135" s="5" t="s">
        <v>61</v>
      </c>
      <c r="H135" s="5" t="s">
        <v>62</v>
      </c>
      <c r="I135" s="5" t="s">
        <v>63</v>
      </c>
    </row>
    <row r="136" spans="1:9">
      <c r="A136" s="5" t="s">
        <v>381</v>
      </c>
      <c r="B136" s="5" t="s">
        <v>91</v>
      </c>
      <c r="C136" s="4">
        <v>1998</v>
      </c>
      <c r="D136" s="4">
        <v>1998</v>
      </c>
      <c r="E136" s="5" t="s">
        <v>342</v>
      </c>
      <c r="F136" s="5" t="s">
        <v>9</v>
      </c>
      <c r="G136" s="5" t="s">
        <v>53</v>
      </c>
      <c r="H136" s="5" t="s">
        <v>83</v>
      </c>
      <c r="I136" s="5" t="s">
        <v>92</v>
      </c>
    </row>
    <row r="137" spans="1:9">
      <c r="A137" s="5" t="s">
        <v>381</v>
      </c>
      <c r="B137" s="5" t="s">
        <v>100</v>
      </c>
      <c r="C137" s="4">
        <v>1999</v>
      </c>
      <c r="D137" s="4">
        <v>1999</v>
      </c>
      <c r="E137" s="5" t="s">
        <v>338</v>
      </c>
      <c r="F137" s="5" t="s">
        <v>9</v>
      </c>
      <c r="G137" s="5" t="s">
        <v>101</v>
      </c>
      <c r="H137" s="5" t="s">
        <v>102</v>
      </c>
      <c r="I137" s="5" t="s">
        <v>103</v>
      </c>
    </row>
    <row r="138" spans="1:9">
      <c r="A138" s="5" t="s">
        <v>381</v>
      </c>
      <c r="B138" s="5" t="s">
        <v>105</v>
      </c>
      <c r="C138" s="4">
        <v>1999</v>
      </c>
      <c r="D138" s="4">
        <v>1999</v>
      </c>
      <c r="E138" s="5" t="s">
        <v>338</v>
      </c>
      <c r="F138" s="5" t="s">
        <v>9</v>
      </c>
      <c r="G138" s="5" t="s">
        <v>97</v>
      </c>
      <c r="H138" s="5" t="s">
        <v>106</v>
      </c>
      <c r="I138" s="5" t="s">
        <v>107</v>
      </c>
    </row>
    <row r="139" spans="1:9">
      <c r="A139" s="5" t="s">
        <v>381</v>
      </c>
      <c r="B139" s="5" t="s">
        <v>112</v>
      </c>
      <c r="C139" s="4">
        <v>1997</v>
      </c>
      <c r="D139" s="4">
        <v>1997</v>
      </c>
      <c r="E139" s="5" t="s">
        <v>341</v>
      </c>
      <c r="F139" s="5" t="s">
        <v>24</v>
      </c>
      <c r="G139" s="5" t="s">
        <v>57</v>
      </c>
      <c r="H139" s="5" t="s">
        <v>113</v>
      </c>
      <c r="I139" s="5" t="s">
        <v>59</v>
      </c>
    </row>
    <row r="140" spans="1:9">
      <c r="A140" s="5" t="s">
        <v>381</v>
      </c>
      <c r="B140" s="5" t="s">
        <v>122</v>
      </c>
      <c r="C140" s="4">
        <v>2000</v>
      </c>
      <c r="D140" s="4">
        <v>2000</v>
      </c>
      <c r="E140" s="5" t="s">
        <v>340</v>
      </c>
      <c r="F140" s="5" t="s">
        <v>9</v>
      </c>
      <c r="G140" s="5" t="s">
        <v>123</v>
      </c>
      <c r="H140" s="5" t="s">
        <v>124</v>
      </c>
      <c r="I140" s="5" t="s">
        <v>125</v>
      </c>
    </row>
    <row r="141" spans="1:9">
      <c r="A141" s="5" t="s">
        <v>381</v>
      </c>
      <c r="B141" s="5" t="s">
        <v>132</v>
      </c>
      <c r="C141" s="4">
        <v>1996</v>
      </c>
      <c r="D141" s="4">
        <v>1996</v>
      </c>
      <c r="E141" s="5" t="s">
        <v>343</v>
      </c>
      <c r="F141" s="5" t="s">
        <v>41</v>
      </c>
      <c r="G141" s="5" t="s">
        <v>76</v>
      </c>
      <c r="H141" s="5" t="s">
        <v>80</v>
      </c>
      <c r="I141" s="5" t="s">
        <v>81</v>
      </c>
    </row>
    <row r="142" spans="1:9">
      <c r="A142" s="5" t="s">
        <v>381</v>
      </c>
      <c r="B142" s="5" t="s">
        <v>141</v>
      </c>
      <c r="C142" s="4">
        <v>1997</v>
      </c>
      <c r="D142" s="4">
        <v>1997</v>
      </c>
      <c r="E142" s="5" t="s">
        <v>341</v>
      </c>
      <c r="F142" s="5" t="s">
        <v>24</v>
      </c>
      <c r="G142" s="5" t="s">
        <v>28</v>
      </c>
      <c r="H142" s="5" t="s">
        <v>47</v>
      </c>
      <c r="I142" s="5" t="s">
        <v>48</v>
      </c>
    </row>
    <row r="143" spans="1:9">
      <c r="A143" s="5" t="s">
        <v>381</v>
      </c>
      <c r="B143" s="5" t="s">
        <v>147</v>
      </c>
      <c r="C143" s="4">
        <v>1998</v>
      </c>
      <c r="D143" s="4">
        <v>1998</v>
      </c>
      <c r="E143" s="5" t="s">
        <v>342</v>
      </c>
      <c r="F143" s="5" t="s">
        <v>9</v>
      </c>
      <c r="G143" s="5" t="s">
        <v>148</v>
      </c>
      <c r="H143" s="5" t="s">
        <v>149</v>
      </c>
      <c r="I143" s="5" t="s">
        <v>150</v>
      </c>
    </row>
    <row r="144" spans="1:9">
      <c r="A144" s="5" t="s">
        <v>381</v>
      </c>
      <c r="B144" s="5" t="s">
        <v>154</v>
      </c>
      <c r="C144" s="4">
        <v>2000</v>
      </c>
      <c r="D144" s="4">
        <v>2000</v>
      </c>
      <c r="E144" s="5" t="s">
        <v>340</v>
      </c>
      <c r="F144" s="5" t="s">
        <v>41</v>
      </c>
      <c r="G144" s="5" t="s">
        <v>76</v>
      </c>
      <c r="H144" s="5" t="s">
        <v>80</v>
      </c>
      <c r="I144" s="5" t="s">
        <v>81</v>
      </c>
    </row>
    <row r="145" spans="1:9">
      <c r="A145" s="5" t="s">
        <v>381</v>
      </c>
      <c r="B145" s="5" t="s">
        <v>167</v>
      </c>
      <c r="C145" s="4">
        <v>2000</v>
      </c>
      <c r="D145" s="4">
        <v>2000</v>
      </c>
      <c r="E145" s="5" t="s">
        <v>340</v>
      </c>
      <c r="F145" s="5" t="s">
        <v>41</v>
      </c>
      <c r="G145" s="5" t="s">
        <v>76</v>
      </c>
      <c r="H145" s="5" t="s">
        <v>80</v>
      </c>
      <c r="I145" s="5" t="s">
        <v>81</v>
      </c>
    </row>
    <row r="146" spans="1:9">
      <c r="A146" s="5" t="s">
        <v>381</v>
      </c>
      <c r="B146" s="5" t="s">
        <v>168</v>
      </c>
      <c r="C146" s="4">
        <v>1996</v>
      </c>
      <c r="D146" s="4">
        <v>1996</v>
      </c>
      <c r="E146" s="5" t="s">
        <v>343</v>
      </c>
      <c r="F146" s="5" t="s">
        <v>24</v>
      </c>
      <c r="G146" s="5" t="s">
        <v>28</v>
      </c>
      <c r="H146" s="5" t="s">
        <v>169</v>
      </c>
      <c r="I146" s="5" t="s">
        <v>170</v>
      </c>
    </row>
    <row r="147" spans="1:9">
      <c r="A147" s="5" t="s">
        <v>381</v>
      </c>
      <c r="B147" s="5" t="s">
        <v>171</v>
      </c>
      <c r="C147" s="4">
        <v>1998</v>
      </c>
      <c r="D147" s="4">
        <v>1998</v>
      </c>
      <c r="E147" s="5" t="s">
        <v>342</v>
      </c>
      <c r="F147" s="5" t="s">
        <v>9</v>
      </c>
      <c r="G147" s="5" t="s">
        <v>53</v>
      </c>
      <c r="H147" s="5" t="s">
        <v>172</v>
      </c>
      <c r="I147" s="5" t="s">
        <v>55</v>
      </c>
    </row>
    <row r="148" spans="1:9">
      <c r="A148" s="5" t="s">
        <v>381</v>
      </c>
      <c r="B148" s="5" t="s">
        <v>175</v>
      </c>
      <c r="C148" s="4">
        <v>1996</v>
      </c>
      <c r="D148" s="4">
        <v>1996</v>
      </c>
      <c r="E148" s="5" t="s">
        <v>343</v>
      </c>
      <c r="F148" s="5" t="s">
        <v>9</v>
      </c>
      <c r="G148" s="5" t="s">
        <v>37</v>
      </c>
      <c r="H148" s="5" t="s">
        <v>176</v>
      </c>
      <c r="I148" s="5" t="s">
        <v>39</v>
      </c>
    </row>
    <row r="149" spans="1:9">
      <c r="A149" s="5" t="s">
        <v>381</v>
      </c>
      <c r="B149" s="5" t="s">
        <v>180</v>
      </c>
      <c r="C149" s="4">
        <v>1998</v>
      </c>
      <c r="D149" s="4">
        <v>1998</v>
      </c>
      <c r="E149" s="5" t="s">
        <v>342</v>
      </c>
      <c r="F149" s="5" t="s">
        <v>24</v>
      </c>
      <c r="G149" s="5" t="s">
        <v>72</v>
      </c>
      <c r="H149" s="5" t="s">
        <v>181</v>
      </c>
      <c r="I149" s="5" t="s">
        <v>182</v>
      </c>
    </row>
    <row r="150" spans="1:9">
      <c r="A150" s="5" t="s">
        <v>381</v>
      </c>
      <c r="B150" s="5" t="s">
        <v>188</v>
      </c>
      <c r="C150" s="4">
        <v>1998</v>
      </c>
      <c r="D150" s="4">
        <v>1998</v>
      </c>
      <c r="E150" s="5" t="s">
        <v>342</v>
      </c>
      <c r="F150" s="5" t="s">
        <v>24</v>
      </c>
      <c r="G150" s="5" t="s">
        <v>72</v>
      </c>
      <c r="H150" s="5" t="s">
        <v>181</v>
      </c>
      <c r="I150" s="5" t="s">
        <v>182</v>
      </c>
    </row>
    <row r="151" spans="1:9">
      <c r="A151" s="5" t="s">
        <v>381</v>
      </c>
      <c r="B151" s="5" t="s">
        <v>192</v>
      </c>
      <c r="C151" s="4">
        <v>1999</v>
      </c>
      <c r="D151" s="4">
        <v>1999</v>
      </c>
      <c r="E151" s="5" t="s">
        <v>338</v>
      </c>
      <c r="F151" s="5" t="s">
        <v>9</v>
      </c>
      <c r="G151" s="5" t="s">
        <v>148</v>
      </c>
      <c r="H151" s="5" t="s">
        <v>149</v>
      </c>
      <c r="I151" s="5" t="s">
        <v>193</v>
      </c>
    </row>
    <row r="152" spans="1:9">
      <c r="A152" s="5" t="s">
        <v>381</v>
      </c>
      <c r="B152" s="5" t="s">
        <v>195</v>
      </c>
      <c r="C152" s="4">
        <v>2000</v>
      </c>
      <c r="D152" s="4">
        <v>2000</v>
      </c>
      <c r="E152" s="5" t="s">
        <v>340</v>
      </c>
      <c r="F152" s="5" t="s">
        <v>9</v>
      </c>
      <c r="G152" s="5" t="s">
        <v>109</v>
      </c>
      <c r="H152" s="5" t="s">
        <v>110</v>
      </c>
      <c r="I152" s="5" t="s">
        <v>191</v>
      </c>
    </row>
    <row r="153" spans="1:9">
      <c r="A153" s="5" t="s">
        <v>381</v>
      </c>
      <c r="B153" s="5" t="s">
        <v>196</v>
      </c>
      <c r="C153" s="4">
        <v>2000</v>
      </c>
      <c r="D153" s="4">
        <v>2000</v>
      </c>
      <c r="E153" s="5" t="s">
        <v>340</v>
      </c>
      <c r="F153" s="5" t="s">
        <v>9</v>
      </c>
      <c r="G153" s="5" t="s">
        <v>72</v>
      </c>
      <c r="H153" s="5" t="s">
        <v>120</v>
      </c>
      <c r="I153" s="5" t="s">
        <v>197</v>
      </c>
    </row>
    <row r="154" spans="1:9">
      <c r="A154" s="5" t="s">
        <v>381</v>
      </c>
      <c r="B154" s="5" t="s">
        <v>203</v>
      </c>
      <c r="C154" s="4">
        <v>1997</v>
      </c>
      <c r="D154" s="4">
        <v>1997</v>
      </c>
      <c r="E154" s="5" t="s">
        <v>341</v>
      </c>
      <c r="F154" s="5" t="s">
        <v>135</v>
      </c>
      <c r="G154" s="5" t="s">
        <v>16</v>
      </c>
      <c r="H154" s="5" t="s">
        <v>204</v>
      </c>
      <c r="I154" s="5" t="s">
        <v>205</v>
      </c>
    </row>
    <row r="155" spans="1:9">
      <c r="A155" s="5" t="s">
        <v>381</v>
      </c>
      <c r="B155" s="5" t="s">
        <v>206</v>
      </c>
      <c r="C155" s="4">
        <v>1998</v>
      </c>
      <c r="D155" s="4">
        <v>1998</v>
      </c>
      <c r="E155" s="5" t="s">
        <v>342</v>
      </c>
      <c r="F155" s="5" t="s">
        <v>15</v>
      </c>
      <c r="G155" s="5" t="s">
        <v>76</v>
      </c>
      <c r="H155" s="5" t="s">
        <v>80</v>
      </c>
      <c r="I155" s="5" t="s">
        <v>81</v>
      </c>
    </row>
    <row r="156" spans="1:9">
      <c r="A156" s="5" t="s">
        <v>381</v>
      </c>
      <c r="B156" s="5" t="s">
        <v>207</v>
      </c>
      <c r="C156" s="4">
        <v>1998</v>
      </c>
      <c r="D156" s="4">
        <v>1998</v>
      </c>
      <c r="E156" s="5" t="s">
        <v>342</v>
      </c>
      <c r="F156" s="5" t="s">
        <v>9</v>
      </c>
      <c r="G156" s="5" t="s">
        <v>57</v>
      </c>
      <c r="H156" s="5" t="s">
        <v>58</v>
      </c>
      <c r="I156" s="5" t="s">
        <v>59</v>
      </c>
    </row>
    <row r="157" spans="1:9">
      <c r="A157" s="5" t="s">
        <v>381</v>
      </c>
      <c r="B157" s="5" t="s">
        <v>208</v>
      </c>
      <c r="C157" s="4">
        <v>2000</v>
      </c>
      <c r="D157" s="4">
        <v>2000</v>
      </c>
      <c r="E157" s="5" t="s">
        <v>340</v>
      </c>
      <c r="F157" s="5" t="s">
        <v>24</v>
      </c>
      <c r="G157" s="5" t="s">
        <v>61</v>
      </c>
      <c r="H157" s="5" t="s">
        <v>62</v>
      </c>
      <c r="I157" s="5" t="s">
        <v>63</v>
      </c>
    </row>
    <row r="158" spans="1:9">
      <c r="A158" s="5" t="s">
        <v>381</v>
      </c>
      <c r="B158" s="5" t="s">
        <v>211</v>
      </c>
      <c r="C158" s="4">
        <v>2000</v>
      </c>
      <c r="D158" s="4">
        <v>2000</v>
      </c>
      <c r="E158" s="5" t="s">
        <v>340</v>
      </c>
      <c r="F158" s="5" t="s">
        <v>9</v>
      </c>
      <c r="G158" s="5" t="s">
        <v>10</v>
      </c>
      <c r="H158" s="5" t="s">
        <v>11</v>
      </c>
      <c r="I158" s="5" t="s">
        <v>212</v>
      </c>
    </row>
    <row r="159" spans="1:9">
      <c r="A159" s="5" t="s">
        <v>381</v>
      </c>
      <c r="B159" s="5" t="s">
        <v>219</v>
      </c>
      <c r="C159" s="4">
        <v>1996</v>
      </c>
      <c r="D159" s="4">
        <v>1996</v>
      </c>
      <c r="E159" s="5" t="s">
        <v>343</v>
      </c>
      <c r="F159" s="5" t="s">
        <v>24</v>
      </c>
      <c r="G159" s="5" t="s">
        <v>97</v>
      </c>
      <c r="H159" s="5" t="s">
        <v>220</v>
      </c>
      <c r="I159" s="5" t="s">
        <v>107</v>
      </c>
    </row>
    <row r="160" spans="1:9">
      <c r="A160" s="5" t="s">
        <v>381</v>
      </c>
      <c r="B160" s="5" t="s">
        <v>221</v>
      </c>
      <c r="C160" s="4">
        <v>1998</v>
      </c>
      <c r="D160" s="4">
        <v>1998</v>
      </c>
      <c r="E160" s="5" t="s">
        <v>342</v>
      </c>
      <c r="F160" s="5" t="s">
        <v>9</v>
      </c>
      <c r="G160" s="5" t="s">
        <v>97</v>
      </c>
      <c r="H160" s="5" t="s">
        <v>222</v>
      </c>
      <c r="I160" s="5" t="s">
        <v>107</v>
      </c>
    </row>
    <row r="161" spans="1:9">
      <c r="A161" s="5" t="s">
        <v>381</v>
      </c>
      <c r="B161" s="5" t="s">
        <v>226</v>
      </c>
      <c r="C161" s="4">
        <v>1998</v>
      </c>
      <c r="D161" s="4">
        <v>1998</v>
      </c>
      <c r="E161" s="5" t="s">
        <v>342</v>
      </c>
      <c r="F161" s="5" t="s">
        <v>9</v>
      </c>
      <c r="G161" s="5" t="s">
        <v>37</v>
      </c>
      <c r="H161" s="5" t="s">
        <v>42</v>
      </c>
      <c r="I161" s="5" t="s">
        <v>39</v>
      </c>
    </row>
    <row r="162" spans="1:9">
      <c r="A162" s="5" t="s">
        <v>381</v>
      </c>
      <c r="B162" s="5" t="s">
        <v>228</v>
      </c>
      <c r="C162" s="4">
        <v>1999</v>
      </c>
      <c r="D162" s="4">
        <v>1999</v>
      </c>
      <c r="E162" s="5" t="s">
        <v>338</v>
      </c>
      <c r="F162" s="5" t="s">
        <v>9</v>
      </c>
      <c r="G162" s="5" t="s">
        <v>57</v>
      </c>
      <c r="H162" s="5" t="s">
        <v>58</v>
      </c>
      <c r="I162" s="5" t="s">
        <v>59</v>
      </c>
    </row>
    <row r="163" spans="1:9">
      <c r="A163" s="5" t="s">
        <v>381</v>
      </c>
      <c r="B163" s="5" t="s">
        <v>234</v>
      </c>
      <c r="C163" s="4">
        <v>1996</v>
      </c>
      <c r="D163" s="4">
        <v>1996</v>
      </c>
      <c r="E163" s="5" t="s">
        <v>343</v>
      </c>
      <c r="F163" s="5" t="s">
        <v>24</v>
      </c>
      <c r="G163" s="5" t="s">
        <v>101</v>
      </c>
      <c r="H163" s="5" t="s">
        <v>235</v>
      </c>
      <c r="I163" s="5" t="s">
        <v>236</v>
      </c>
    </row>
    <row r="164" spans="1:9">
      <c r="A164" s="5" t="s">
        <v>381</v>
      </c>
      <c r="B164" s="5" t="s">
        <v>237</v>
      </c>
      <c r="C164" s="4">
        <v>1998</v>
      </c>
      <c r="D164" s="4">
        <v>1998</v>
      </c>
      <c r="E164" s="5" t="s">
        <v>342</v>
      </c>
      <c r="F164" s="5" t="s">
        <v>9</v>
      </c>
      <c r="G164" s="5" t="s">
        <v>28</v>
      </c>
      <c r="H164" s="5" t="s">
        <v>50</v>
      </c>
      <c r="I164" s="5" t="s">
        <v>238</v>
      </c>
    </row>
    <row r="165" spans="1:9">
      <c r="A165" s="5" t="s">
        <v>381</v>
      </c>
      <c r="B165" s="5" t="s">
        <v>240</v>
      </c>
      <c r="C165" s="4">
        <v>2000</v>
      </c>
      <c r="D165" s="4">
        <v>2000</v>
      </c>
      <c r="E165" s="5" t="s">
        <v>340</v>
      </c>
      <c r="F165" s="5" t="s">
        <v>9</v>
      </c>
      <c r="G165" s="5" t="s">
        <v>123</v>
      </c>
      <c r="H165" s="5" t="s">
        <v>124</v>
      </c>
      <c r="I165" s="5" t="s">
        <v>125</v>
      </c>
    </row>
    <row r="166" spans="1:9">
      <c r="A166" s="5" t="s">
        <v>381</v>
      </c>
      <c r="B166" s="5" t="s">
        <v>244</v>
      </c>
      <c r="C166" s="4">
        <v>1998</v>
      </c>
      <c r="D166" s="4">
        <v>1998</v>
      </c>
      <c r="E166" s="5" t="s">
        <v>342</v>
      </c>
      <c r="F166" s="5" t="s">
        <v>9</v>
      </c>
      <c r="G166" s="5" t="s">
        <v>97</v>
      </c>
      <c r="H166" s="5" t="s">
        <v>245</v>
      </c>
      <c r="I166" s="5" t="s">
        <v>99</v>
      </c>
    </row>
    <row r="167" spans="1:9">
      <c r="A167" s="5" t="s">
        <v>381</v>
      </c>
      <c r="B167" s="5" t="s">
        <v>249</v>
      </c>
      <c r="C167" s="4">
        <v>1997</v>
      </c>
      <c r="D167" s="4">
        <v>1997</v>
      </c>
      <c r="E167" s="5" t="s">
        <v>341</v>
      </c>
      <c r="F167" s="5" t="s">
        <v>9</v>
      </c>
      <c r="G167" s="5" t="s">
        <v>53</v>
      </c>
      <c r="H167" s="5" t="s">
        <v>54</v>
      </c>
      <c r="I167" s="5" t="s">
        <v>92</v>
      </c>
    </row>
    <row r="168" spans="1:9">
      <c r="A168" s="5" t="s">
        <v>381</v>
      </c>
      <c r="B168" s="5" t="s">
        <v>250</v>
      </c>
      <c r="C168" s="4">
        <v>1999</v>
      </c>
      <c r="D168" s="4">
        <v>1999</v>
      </c>
      <c r="E168" s="5" t="s">
        <v>338</v>
      </c>
      <c r="F168" s="5" t="s">
        <v>9</v>
      </c>
      <c r="G168" s="5" t="s">
        <v>16</v>
      </c>
      <c r="H168" s="5" t="s">
        <v>17</v>
      </c>
      <c r="I168" s="5" t="s">
        <v>136</v>
      </c>
    </row>
    <row r="169" spans="1:9">
      <c r="A169" s="5" t="s">
        <v>381</v>
      </c>
      <c r="B169" s="5" t="s">
        <v>253</v>
      </c>
      <c r="C169" s="4">
        <v>2000</v>
      </c>
      <c r="D169" s="4">
        <v>2000</v>
      </c>
      <c r="E169" s="5" t="s">
        <v>340</v>
      </c>
      <c r="F169" s="5" t="s">
        <v>41</v>
      </c>
      <c r="G169" s="5" t="s">
        <v>16</v>
      </c>
      <c r="H169" s="5" t="s">
        <v>17</v>
      </c>
      <c r="I169" s="5" t="s">
        <v>254</v>
      </c>
    </row>
    <row r="170" spans="1:9">
      <c r="A170" s="5" t="s">
        <v>381</v>
      </c>
      <c r="B170" s="5" t="s">
        <v>264</v>
      </c>
      <c r="C170" s="4">
        <v>1999</v>
      </c>
      <c r="D170" s="4">
        <v>1999</v>
      </c>
      <c r="E170" s="5" t="s">
        <v>338</v>
      </c>
      <c r="F170" s="5" t="s">
        <v>9</v>
      </c>
      <c r="G170" s="5" t="s">
        <v>57</v>
      </c>
      <c r="H170" s="5" t="s">
        <v>113</v>
      </c>
      <c r="I170" s="5" t="s">
        <v>59</v>
      </c>
    </row>
    <row r="171" spans="1:9">
      <c r="A171" s="5" t="s">
        <v>381</v>
      </c>
      <c r="B171" s="5" t="s">
        <v>271</v>
      </c>
      <c r="C171" s="4">
        <v>2000</v>
      </c>
      <c r="D171" s="4">
        <v>2000</v>
      </c>
      <c r="E171" s="5" t="s">
        <v>340</v>
      </c>
      <c r="F171" s="5" t="s">
        <v>9</v>
      </c>
      <c r="G171" s="5" t="s">
        <v>109</v>
      </c>
      <c r="H171" s="5" t="s">
        <v>110</v>
      </c>
      <c r="I171" s="5" t="s">
        <v>111</v>
      </c>
    </row>
    <row r="172" spans="1:9">
      <c r="A172" s="5" t="s">
        <v>381</v>
      </c>
      <c r="B172" s="5" t="s">
        <v>283</v>
      </c>
      <c r="C172" s="4">
        <v>1998</v>
      </c>
      <c r="D172" s="4">
        <v>1998</v>
      </c>
      <c r="E172" s="5" t="s">
        <v>342</v>
      </c>
      <c r="F172" s="5" t="s">
        <v>24</v>
      </c>
      <c r="G172" s="5" t="s">
        <v>53</v>
      </c>
      <c r="H172" s="5" t="s">
        <v>83</v>
      </c>
      <c r="I172" s="5" t="s">
        <v>84</v>
      </c>
    </row>
    <row r="173" spans="1:9">
      <c r="A173" s="5" t="s">
        <v>381</v>
      </c>
      <c r="B173" s="5" t="s">
        <v>285</v>
      </c>
      <c r="C173" s="4">
        <v>1998</v>
      </c>
      <c r="D173" s="4">
        <v>1998</v>
      </c>
      <c r="E173" s="5" t="s">
        <v>342</v>
      </c>
      <c r="F173" s="5" t="s">
        <v>24</v>
      </c>
      <c r="G173" s="5" t="s">
        <v>101</v>
      </c>
      <c r="H173" s="5" t="s">
        <v>286</v>
      </c>
      <c r="I173" s="5" t="s">
        <v>287</v>
      </c>
    </row>
    <row r="174" spans="1:9">
      <c r="A174" s="5" t="s">
        <v>381</v>
      </c>
      <c r="B174" s="5" t="s">
        <v>295</v>
      </c>
      <c r="C174" s="4">
        <v>1998</v>
      </c>
      <c r="D174" s="4">
        <v>1998</v>
      </c>
      <c r="E174" s="5" t="s">
        <v>342</v>
      </c>
      <c r="F174" s="5" t="s">
        <v>24</v>
      </c>
      <c r="G174" s="5" t="s">
        <v>10</v>
      </c>
      <c r="H174" s="5" t="s">
        <v>11</v>
      </c>
      <c r="I174" s="5" t="s">
        <v>65</v>
      </c>
    </row>
    <row r="175" spans="1:9">
      <c r="A175" s="5" t="s">
        <v>381</v>
      </c>
      <c r="B175" s="5" t="s">
        <v>300</v>
      </c>
      <c r="C175" s="4">
        <v>1996</v>
      </c>
      <c r="D175" s="4">
        <v>1996</v>
      </c>
      <c r="E175" s="5" t="s">
        <v>343</v>
      </c>
      <c r="F175" s="5" t="s">
        <v>9</v>
      </c>
      <c r="G175" s="5" t="s">
        <v>20</v>
      </c>
      <c r="H175" s="5" t="s">
        <v>21</v>
      </c>
      <c r="I175" s="5" t="s">
        <v>22</v>
      </c>
    </row>
    <row r="176" spans="1:9">
      <c r="A176" s="5" t="s">
        <v>381</v>
      </c>
      <c r="B176" s="5" t="s">
        <v>301</v>
      </c>
      <c r="C176" s="4">
        <v>2001</v>
      </c>
      <c r="D176" s="4">
        <v>2001</v>
      </c>
      <c r="E176" s="5" t="s">
        <v>339</v>
      </c>
      <c r="F176" s="5" t="s">
        <v>41</v>
      </c>
      <c r="G176" s="5" t="s">
        <v>37</v>
      </c>
      <c r="H176" s="5" t="s">
        <v>42</v>
      </c>
      <c r="I176" s="5" t="s">
        <v>39</v>
      </c>
    </row>
    <row r="177" spans="1:9">
      <c r="A177" s="5" t="s">
        <v>381</v>
      </c>
      <c r="B177" s="5" t="s">
        <v>302</v>
      </c>
      <c r="C177" s="4">
        <v>2000</v>
      </c>
      <c r="D177" s="4">
        <v>2000</v>
      </c>
      <c r="E177" s="5" t="s">
        <v>340</v>
      </c>
      <c r="F177" s="5" t="s">
        <v>9</v>
      </c>
      <c r="G177" s="5" t="s">
        <v>10</v>
      </c>
      <c r="H177" s="5" t="s">
        <v>11</v>
      </c>
      <c r="I177" s="5" t="s">
        <v>65</v>
      </c>
    </row>
    <row r="178" spans="1:9">
      <c r="A178" s="5" t="s">
        <v>381</v>
      </c>
      <c r="B178" s="5" t="s">
        <v>307</v>
      </c>
      <c r="C178" s="4">
        <v>1999</v>
      </c>
      <c r="D178" s="4">
        <v>1999</v>
      </c>
      <c r="E178" s="5" t="s">
        <v>338</v>
      </c>
      <c r="F178" s="5" t="s">
        <v>9</v>
      </c>
      <c r="G178" s="5" t="s">
        <v>72</v>
      </c>
      <c r="H178" s="5" t="s">
        <v>289</v>
      </c>
      <c r="I178" s="5" t="s">
        <v>243</v>
      </c>
    </row>
    <row r="179" spans="1:9">
      <c r="A179" s="5" t="s">
        <v>381</v>
      </c>
      <c r="B179" s="5" t="s">
        <v>308</v>
      </c>
      <c r="C179" s="4">
        <v>2000</v>
      </c>
      <c r="D179" s="4">
        <v>2000</v>
      </c>
      <c r="E179" s="5" t="s">
        <v>340</v>
      </c>
      <c r="F179" s="5" t="s">
        <v>9</v>
      </c>
      <c r="G179" s="5" t="s">
        <v>101</v>
      </c>
      <c r="H179" s="5" t="s">
        <v>127</v>
      </c>
      <c r="I179" s="5" t="s">
        <v>275</v>
      </c>
    </row>
    <row r="180" spans="1:9">
      <c r="A180" s="5" t="s">
        <v>381</v>
      </c>
      <c r="B180" s="5" t="s">
        <v>312</v>
      </c>
      <c r="C180" s="4">
        <v>1998</v>
      </c>
      <c r="D180" s="4">
        <v>1998</v>
      </c>
      <c r="E180" s="5" t="s">
        <v>342</v>
      </c>
      <c r="F180" s="5" t="s">
        <v>9</v>
      </c>
      <c r="G180" s="5" t="s">
        <v>97</v>
      </c>
      <c r="H180" s="5" t="s">
        <v>98</v>
      </c>
      <c r="I180" s="5" t="s">
        <v>99</v>
      </c>
    </row>
    <row r="181" spans="1:9">
      <c r="A181" s="5" t="s">
        <v>381</v>
      </c>
      <c r="B181" s="5" t="s">
        <v>316</v>
      </c>
      <c r="C181" s="4">
        <v>2001</v>
      </c>
      <c r="D181" s="4">
        <v>2001</v>
      </c>
      <c r="E181" s="5" t="s">
        <v>339</v>
      </c>
      <c r="F181" s="5" t="s">
        <v>41</v>
      </c>
      <c r="G181" s="5" t="s">
        <v>67</v>
      </c>
      <c r="H181" s="5" t="s">
        <v>247</v>
      </c>
      <c r="I181" s="5" t="s">
        <v>69</v>
      </c>
    </row>
    <row r="182" spans="1:9">
      <c r="A182" s="5" t="s">
        <v>381</v>
      </c>
      <c r="B182" s="5" t="s">
        <v>318</v>
      </c>
      <c r="C182" s="4">
        <v>1999</v>
      </c>
      <c r="D182" s="4">
        <v>1999</v>
      </c>
      <c r="E182" s="5" t="s">
        <v>338</v>
      </c>
      <c r="F182" s="5" t="s">
        <v>24</v>
      </c>
      <c r="G182" s="5" t="s">
        <v>61</v>
      </c>
      <c r="H182" s="5" t="s">
        <v>62</v>
      </c>
      <c r="I182" s="5" t="s">
        <v>63</v>
      </c>
    </row>
    <row r="183" spans="1:9">
      <c r="A183" s="5" t="s">
        <v>381</v>
      </c>
      <c r="B183" s="5" t="s">
        <v>322</v>
      </c>
      <c r="C183" s="4">
        <v>1996</v>
      </c>
      <c r="D183" s="4">
        <v>1996</v>
      </c>
      <c r="E183" s="5" t="s">
        <v>343</v>
      </c>
      <c r="F183" s="5" t="s">
        <v>24</v>
      </c>
      <c r="G183" s="5" t="s">
        <v>10</v>
      </c>
      <c r="H183" s="5" t="s">
        <v>25</v>
      </c>
      <c r="I183" s="5" t="s">
        <v>26</v>
      </c>
    </row>
    <row r="184" spans="1:9">
      <c r="A184" s="5" t="s">
        <v>381</v>
      </c>
      <c r="B184" s="5" t="s">
        <v>323</v>
      </c>
      <c r="C184" s="4">
        <v>1996</v>
      </c>
      <c r="D184" s="4">
        <v>1996</v>
      </c>
      <c r="E184" s="5" t="s">
        <v>343</v>
      </c>
      <c r="F184" s="5" t="s">
        <v>135</v>
      </c>
      <c r="G184" s="5" t="s">
        <v>16</v>
      </c>
      <c r="H184" s="5" t="s">
        <v>17</v>
      </c>
      <c r="I184" s="5" t="s">
        <v>136</v>
      </c>
    </row>
    <row r="185" spans="1:9">
      <c r="A185" s="5" t="s">
        <v>381</v>
      </c>
      <c r="B185" s="5" t="s">
        <v>326</v>
      </c>
      <c r="C185" s="4">
        <v>1996</v>
      </c>
      <c r="D185" s="4">
        <v>1996</v>
      </c>
      <c r="E185" s="5" t="s">
        <v>343</v>
      </c>
      <c r="F185" s="5" t="s">
        <v>24</v>
      </c>
      <c r="G185" s="5" t="s">
        <v>101</v>
      </c>
      <c r="H185" s="5" t="s">
        <v>235</v>
      </c>
      <c r="I185" s="5" t="s">
        <v>236</v>
      </c>
    </row>
    <row r="186" spans="1:9">
      <c r="A186" s="5" t="s">
        <v>382</v>
      </c>
      <c r="B186" s="5" t="s">
        <v>31</v>
      </c>
      <c r="C186" s="4">
        <v>1997</v>
      </c>
      <c r="D186" s="4">
        <v>1997</v>
      </c>
      <c r="E186" s="5" t="s">
        <v>341</v>
      </c>
      <c r="F186" s="5" t="s">
        <v>24</v>
      </c>
      <c r="G186" s="5" t="s">
        <v>32</v>
      </c>
      <c r="H186" s="5" t="s">
        <v>33</v>
      </c>
      <c r="I186" s="5" t="s">
        <v>34</v>
      </c>
    </row>
    <row r="187" spans="1:9">
      <c r="A187" s="5" t="s">
        <v>382</v>
      </c>
      <c r="B187" s="5" t="s">
        <v>82</v>
      </c>
      <c r="C187" s="4">
        <v>1998</v>
      </c>
      <c r="D187" s="4">
        <v>1998</v>
      </c>
      <c r="E187" s="5" t="s">
        <v>342</v>
      </c>
      <c r="F187" s="5" t="s">
        <v>24</v>
      </c>
      <c r="G187" s="5" t="s">
        <v>53</v>
      </c>
      <c r="H187" s="5" t="s">
        <v>83</v>
      </c>
      <c r="I187" s="5" t="s">
        <v>84</v>
      </c>
    </row>
    <row r="188" spans="1:9">
      <c r="A188" s="5" t="s">
        <v>382</v>
      </c>
      <c r="B188" s="5" t="s">
        <v>119</v>
      </c>
      <c r="C188" s="4">
        <v>1996</v>
      </c>
      <c r="D188" s="4">
        <v>1996</v>
      </c>
      <c r="E188" s="5" t="s">
        <v>343</v>
      </c>
      <c r="F188" s="5" t="s">
        <v>24</v>
      </c>
      <c r="G188" s="5" t="s">
        <v>72</v>
      </c>
      <c r="H188" s="5" t="s">
        <v>120</v>
      </c>
      <c r="I188" s="5" t="s">
        <v>121</v>
      </c>
    </row>
    <row r="189" spans="1:9">
      <c r="A189" s="5" t="s">
        <v>382</v>
      </c>
      <c r="B189" s="5" t="s">
        <v>129</v>
      </c>
      <c r="C189" s="4">
        <v>1997</v>
      </c>
      <c r="D189" s="4">
        <v>1997</v>
      </c>
      <c r="E189" s="5" t="s">
        <v>341</v>
      </c>
      <c r="F189" s="5" t="s">
        <v>9</v>
      </c>
      <c r="G189" s="5" t="s">
        <v>76</v>
      </c>
      <c r="H189" s="5" t="s">
        <v>130</v>
      </c>
      <c r="I189" s="5" t="s">
        <v>131</v>
      </c>
    </row>
    <row r="190" spans="1:9">
      <c r="A190" s="5" t="s">
        <v>382</v>
      </c>
      <c r="B190" s="5" t="s">
        <v>142</v>
      </c>
      <c r="C190" s="4">
        <v>1998</v>
      </c>
      <c r="D190" s="4">
        <v>1998</v>
      </c>
      <c r="E190" s="5" t="s">
        <v>342</v>
      </c>
      <c r="F190" s="5" t="s">
        <v>24</v>
      </c>
      <c r="G190" s="5" t="s">
        <v>28</v>
      </c>
      <c r="H190" s="5" t="s">
        <v>143</v>
      </c>
      <c r="I190" s="5" t="s">
        <v>45</v>
      </c>
    </row>
    <row r="191" spans="1:9">
      <c r="A191" s="5" t="s">
        <v>382</v>
      </c>
      <c r="B191" s="5" t="s">
        <v>177</v>
      </c>
      <c r="C191" s="4">
        <v>1998</v>
      </c>
      <c r="D191" s="4">
        <v>1998</v>
      </c>
      <c r="E191" s="5" t="s">
        <v>342</v>
      </c>
      <c r="F191" s="5" t="s">
        <v>24</v>
      </c>
      <c r="G191" s="5" t="s">
        <v>97</v>
      </c>
      <c r="H191" s="5" t="s">
        <v>106</v>
      </c>
      <c r="I191" s="5" t="s">
        <v>99</v>
      </c>
    </row>
    <row r="192" spans="1:9">
      <c r="A192" s="5" t="s">
        <v>382</v>
      </c>
      <c r="B192" s="5" t="s">
        <v>183</v>
      </c>
      <c r="C192" s="4">
        <v>1999</v>
      </c>
      <c r="D192" s="4">
        <v>1999</v>
      </c>
      <c r="E192" s="5" t="s">
        <v>338</v>
      </c>
      <c r="F192" s="5" t="s">
        <v>9</v>
      </c>
      <c r="G192" s="5" t="s">
        <v>16</v>
      </c>
      <c r="H192" s="5" t="s">
        <v>17</v>
      </c>
      <c r="I192" s="5" t="s">
        <v>184</v>
      </c>
    </row>
    <row r="193" spans="1:9">
      <c r="A193" s="5" t="s">
        <v>382</v>
      </c>
      <c r="B193" s="5" t="s">
        <v>189</v>
      </c>
      <c r="C193" s="4">
        <v>1998</v>
      </c>
      <c r="D193" s="4">
        <v>1998</v>
      </c>
      <c r="E193" s="5" t="s">
        <v>342</v>
      </c>
      <c r="F193" s="5" t="s">
        <v>9</v>
      </c>
      <c r="G193" s="5" t="s">
        <v>109</v>
      </c>
      <c r="H193" s="5" t="s">
        <v>190</v>
      </c>
      <c r="I193" s="5" t="s">
        <v>191</v>
      </c>
    </row>
    <row r="194" spans="1:9">
      <c r="A194" s="5" t="s">
        <v>382</v>
      </c>
      <c r="B194" s="5" t="s">
        <v>230</v>
      </c>
      <c r="C194" s="4">
        <v>1998</v>
      </c>
      <c r="D194" s="4">
        <v>1998</v>
      </c>
      <c r="E194" s="5" t="s">
        <v>342</v>
      </c>
      <c r="F194" s="5" t="s">
        <v>135</v>
      </c>
      <c r="G194" s="5" t="s">
        <v>231</v>
      </c>
      <c r="H194" s="5" t="s">
        <v>232</v>
      </c>
      <c r="I194" s="5" t="s">
        <v>233</v>
      </c>
    </row>
    <row r="195" spans="1:9">
      <c r="A195" s="5" t="s">
        <v>382</v>
      </c>
      <c r="B195" s="5" t="s">
        <v>241</v>
      </c>
      <c r="C195" s="4">
        <v>1999</v>
      </c>
      <c r="D195" s="4">
        <v>1999</v>
      </c>
      <c r="E195" s="5" t="s">
        <v>338</v>
      </c>
      <c r="F195" s="5" t="s">
        <v>24</v>
      </c>
      <c r="G195" s="5" t="s">
        <v>72</v>
      </c>
      <c r="H195" s="5" t="s">
        <v>242</v>
      </c>
      <c r="I195" s="5" t="s">
        <v>243</v>
      </c>
    </row>
    <row r="196" spans="1:9">
      <c r="A196" s="5" t="s">
        <v>382</v>
      </c>
      <c r="B196" s="5" t="s">
        <v>257</v>
      </c>
      <c r="C196" s="4">
        <v>1998</v>
      </c>
      <c r="D196" s="4">
        <v>1998</v>
      </c>
      <c r="E196" s="5" t="s">
        <v>342</v>
      </c>
      <c r="F196" s="5" t="s">
        <v>24</v>
      </c>
      <c r="G196" s="5" t="s">
        <v>67</v>
      </c>
      <c r="H196" s="5" t="s">
        <v>258</v>
      </c>
      <c r="I196" s="5" t="s">
        <v>259</v>
      </c>
    </row>
    <row r="197" spans="1:9">
      <c r="A197" s="5" t="s">
        <v>382</v>
      </c>
      <c r="B197" s="5" t="s">
        <v>266</v>
      </c>
      <c r="C197" s="4">
        <v>1996</v>
      </c>
      <c r="D197" s="4">
        <v>1996</v>
      </c>
      <c r="E197" s="5" t="s">
        <v>343</v>
      </c>
      <c r="F197" s="5" t="s">
        <v>24</v>
      </c>
      <c r="G197" s="5" t="s">
        <v>97</v>
      </c>
      <c r="H197" s="5" t="s">
        <v>267</v>
      </c>
      <c r="I197" s="5" t="s">
        <v>268</v>
      </c>
    </row>
    <row r="198" spans="1:9">
      <c r="A198" s="5" t="s">
        <v>382</v>
      </c>
      <c r="B198" s="5" t="s">
        <v>274</v>
      </c>
      <c r="C198" s="4">
        <v>1999</v>
      </c>
      <c r="D198" s="4">
        <v>1999</v>
      </c>
      <c r="E198" s="5" t="s">
        <v>338</v>
      </c>
      <c r="F198" s="5" t="s">
        <v>9</v>
      </c>
      <c r="G198" s="5" t="s">
        <v>101</v>
      </c>
      <c r="H198" s="5" t="s">
        <v>127</v>
      </c>
      <c r="I198" s="5" t="s">
        <v>275</v>
      </c>
    </row>
    <row r="199" spans="1:9">
      <c r="A199" s="5" t="s">
        <v>382</v>
      </c>
      <c r="B199" s="5" t="s">
        <v>292</v>
      </c>
      <c r="C199" s="4">
        <v>1996</v>
      </c>
      <c r="D199" s="4">
        <v>1996</v>
      </c>
      <c r="E199" s="5" t="s">
        <v>343</v>
      </c>
      <c r="F199" s="5" t="s">
        <v>24</v>
      </c>
      <c r="G199" s="5" t="s">
        <v>76</v>
      </c>
      <c r="H199" s="5" t="s">
        <v>293</v>
      </c>
      <c r="I199" s="5" t="s">
        <v>78</v>
      </c>
    </row>
    <row r="200" spans="1:9">
      <c r="A200" s="5" t="s">
        <v>382</v>
      </c>
      <c r="B200" s="5" t="s">
        <v>309</v>
      </c>
      <c r="C200" s="4">
        <v>2001</v>
      </c>
      <c r="D200" s="4">
        <v>2001</v>
      </c>
      <c r="E200" s="5" t="s">
        <v>339</v>
      </c>
      <c r="F200" s="5" t="s">
        <v>9</v>
      </c>
      <c r="G200" s="5" t="s">
        <v>310</v>
      </c>
      <c r="H200" s="5" t="s">
        <v>311</v>
      </c>
      <c r="I200" s="5" t="s">
        <v>287</v>
      </c>
    </row>
    <row r="201" spans="1:9">
      <c r="A201" s="5" t="s">
        <v>382</v>
      </c>
      <c r="B201" s="5" t="s">
        <v>320</v>
      </c>
      <c r="C201" s="4">
        <v>2000</v>
      </c>
      <c r="D201" s="4">
        <v>2000</v>
      </c>
      <c r="E201" s="5" t="s">
        <v>340</v>
      </c>
      <c r="F201" s="5" t="s">
        <v>24</v>
      </c>
      <c r="G201" s="5" t="s">
        <v>231</v>
      </c>
      <c r="H201" s="5" t="s">
        <v>321</v>
      </c>
      <c r="I201" s="5" t="s">
        <v>233</v>
      </c>
    </row>
    <row r="202" spans="1:9">
      <c r="A202" s="5" t="s">
        <v>382</v>
      </c>
      <c r="B202" s="5" t="s">
        <v>330</v>
      </c>
      <c r="C202" s="4">
        <v>1998</v>
      </c>
      <c r="D202" s="4">
        <v>1998</v>
      </c>
      <c r="E202" s="5" t="s">
        <v>342</v>
      </c>
      <c r="F202" s="5" t="s">
        <v>9</v>
      </c>
      <c r="G202" s="5" t="s">
        <v>16</v>
      </c>
      <c r="H202" s="5" t="s">
        <v>17</v>
      </c>
      <c r="I202" s="5" t="s">
        <v>331</v>
      </c>
    </row>
  </sheetData>
  <autoFilter ref="A1:I202"/>
  <pageMargins left="0.7" right="0.7" top="0.75" bottom="0.75" header="0.3" footer="0.3"/>
  <pageSetup paperSize="9" orientation="portrait" horizontalDpi="300" verticalDpi="3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62"/>
  <sheetViews>
    <sheetView topLeftCell="B1" workbookViewId="0"/>
  </sheetViews>
  <sheetFormatPr defaultRowHeight="14.4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3217</v>
      </c>
      <c r="B2" s="3" t="s">
        <v>8</v>
      </c>
      <c r="C2" s="2">
        <v>1999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>
      <c r="A3" s="4">
        <v>3633</v>
      </c>
      <c r="B3" s="5" t="s">
        <v>14</v>
      </c>
      <c r="C3" s="4">
        <v>2001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>
      <c r="A4" s="4">
        <v>3161</v>
      </c>
      <c r="B4" s="5" t="s">
        <v>19</v>
      </c>
      <c r="C4" s="4">
        <v>2000</v>
      </c>
      <c r="D4" s="5" t="s">
        <v>15</v>
      </c>
      <c r="E4" s="5" t="s">
        <v>20</v>
      </c>
      <c r="F4" s="5" t="s">
        <v>21</v>
      </c>
      <c r="G4" s="5" t="s">
        <v>22</v>
      </c>
      <c r="H4" s="5" t="s">
        <v>13</v>
      </c>
    </row>
    <row r="5" spans="1:8">
      <c r="A5" s="4">
        <v>2342</v>
      </c>
      <c r="B5" s="5" t="s">
        <v>23</v>
      </c>
      <c r="C5" s="4">
        <v>1997</v>
      </c>
      <c r="D5" s="5" t="s">
        <v>24</v>
      </c>
      <c r="E5" s="5" t="s">
        <v>10</v>
      </c>
      <c r="F5" s="5" t="s">
        <v>25</v>
      </c>
      <c r="G5" s="5" t="s">
        <v>26</v>
      </c>
      <c r="H5" s="5" t="s">
        <v>13</v>
      </c>
    </row>
    <row r="6" spans="1:8">
      <c r="A6" s="4">
        <v>2966</v>
      </c>
      <c r="B6" s="5" t="s">
        <v>27</v>
      </c>
      <c r="C6" s="4">
        <v>1996</v>
      </c>
      <c r="D6" s="5" t="s">
        <v>24</v>
      </c>
      <c r="E6" s="5" t="s">
        <v>28</v>
      </c>
      <c r="F6" s="5" t="s">
        <v>29</v>
      </c>
      <c r="G6" s="5" t="s">
        <v>30</v>
      </c>
      <c r="H6" s="5" t="s">
        <v>13</v>
      </c>
    </row>
    <row r="7" spans="1:8">
      <c r="A7" s="4">
        <v>2343</v>
      </c>
      <c r="B7" s="5" t="s">
        <v>31</v>
      </c>
      <c r="C7" s="4">
        <v>1997</v>
      </c>
      <c r="D7" s="5" t="s">
        <v>24</v>
      </c>
      <c r="E7" s="5" t="s">
        <v>32</v>
      </c>
      <c r="F7" s="5" t="s">
        <v>33</v>
      </c>
      <c r="G7" s="5" t="s">
        <v>34</v>
      </c>
      <c r="H7" s="5" t="s">
        <v>35</v>
      </c>
    </row>
    <row r="8" spans="1:8">
      <c r="A8" s="4">
        <v>3062</v>
      </c>
      <c r="B8" s="5" t="s">
        <v>36</v>
      </c>
      <c r="C8" s="4">
        <v>1997</v>
      </c>
      <c r="D8" s="5" t="s">
        <v>9</v>
      </c>
      <c r="E8" s="5" t="s">
        <v>37</v>
      </c>
      <c r="F8" s="5" t="s">
        <v>38</v>
      </c>
      <c r="G8" s="5" t="s">
        <v>39</v>
      </c>
      <c r="H8" s="5" t="s">
        <v>13</v>
      </c>
    </row>
    <row r="9" spans="1:8">
      <c r="A9" s="4">
        <v>3610</v>
      </c>
      <c r="B9" s="5" t="s">
        <v>40</v>
      </c>
      <c r="C9" s="4">
        <v>2000</v>
      </c>
      <c r="D9" s="5" t="s">
        <v>41</v>
      </c>
      <c r="E9" s="5" t="s">
        <v>37</v>
      </c>
      <c r="F9" s="5" t="s">
        <v>42</v>
      </c>
      <c r="G9" s="5" t="s">
        <v>39</v>
      </c>
      <c r="H9" s="5" t="s">
        <v>13</v>
      </c>
    </row>
    <row r="10" spans="1:8">
      <c r="A10" s="4">
        <v>3616</v>
      </c>
      <c r="B10" s="5" t="s">
        <v>43</v>
      </c>
      <c r="C10" s="4">
        <v>1999</v>
      </c>
      <c r="D10" s="5" t="s">
        <v>9</v>
      </c>
      <c r="E10" s="5" t="s">
        <v>28</v>
      </c>
      <c r="F10" s="5" t="s">
        <v>44</v>
      </c>
      <c r="G10" s="5" t="s">
        <v>45</v>
      </c>
      <c r="H10" s="5" t="s">
        <v>35</v>
      </c>
    </row>
    <row r="11" spans="1:8">
      <c r="A11" s="4">
        <v>2347</v>
      </c>
      <c r="B11" s="5" t="s">
        <v>46</v>
      </c>
      <c r="C11" s="4">
        <v>1998</v>
      </c>
      <c r="D11" s="5" t="s">
        <v>24</v>
      </c>
      <c r="E11" s="5" t="s">
        <v>28</v>
      </c>
      <c r="F11" s="5" t="s">
        <v>47</v>
      </c>
      <c r="G11" s="5" t="s">
        <v>48</v>
      </c>
      <c r="H11" s="5" t="s">
        <v>13</v>
      </c>
    </row>
    <row r="12" spans="1:8">
      <c r="A12" s="4">
        <v>2348</v>
      </c>
      <c r="B12" s="5" t="s">
        <v>49</v>
      </c>
      <c r="C12" s="4">
        <v>1996</v>
      </c>
      <c r="D12" s="5" t="s">
        <v>9</v>
      </c>
      <c r="E12" s="5" t="s">
        <v>28</v>
      </c>
      <c r="F12" s="5" t="s">
        <v>50</v>
      </c>
      <c r="G12" s="5" t="s">
        <v>51</v>
      </c>
      <c r="H12" s="5" t="s">
        <v>13</v>
      </c>
    </row>
    <row r="13" spans="1:8">
      <c r="A13" s="4">
        <v>3626</v>
      </c>
      <c r="B13" s="5" t="s">
        <v>52</v>
      </c>
      <c r="C13" s="4">
        <v>2001</v>
      </c>
      <c r="D13" s="5" t="s">
        <v>15</v>
      </c>
      <c r="E13" s="5" t="s">
        <v>53</v>
      </c>
      <c r="F13" s="5" t="s">
        <v>54</v>
      </c>
      <c r="G13" s="5" t="s">
        <v>55</v>
      </c>
      <c r="H13" s="5" t="s">
        <v>13</v>
      </c>
    </row>
    <row r="14" spans="1:8">
      <c r="A14" s="4">
        <v>2357</v>
      </c>
      <c r="B14" s="5" t="s">
        <v>56</v>
      </c>
      <c r="C14" s="4">
        <v>1998</v>
      </c>
      <c r="D14" s="5" t="s">
        <v>9</v>
      </c>
      <c r="E14" s="5" t="s">
        <v>57</v>
      </c>
      <c r="F14" s="5" t="s">
        <v>58</v>
      </c>
      <c r="G14" s="5" t="s">
        <v>59</v>
      </c>
      <c r="H14" s="5" t="s">
        <v>13</v>
      </c>
    </row>
    <row r="15" spans="1:8">
      <c r="A15" s="4">
        <v>2359</v>
      </c>
      <c r="B15" s="5" t="s">
        <v>60</v>
      </c>
      <c r="C15" s="4">
        <v>1998</v>
      </c>
      <c r="D15" s="5" t="s">
        <v>24</v>
      </c>
      <c r="E15" s="5" t="s">
        <v>61</v>
      </c>
      <c r="F15" s="5" t="s">
        <v>62</v>
      </c>
      <c r="G15" s="5" t="s">
        <v>63</v>
      </c>
      <c r="H15" s="5" t="s">
        <v>13</v>
      </c>
    </row>
    <row r="16" spans="1:8">
      <c r="A16" s="4">
        <v>2970</v>
      </c>
      <c r="B16" s="5" t="s">
        <v>64</v>
      </c>
      <c r="C16" s="4">
        <v>1998</v>
      </c>
      <c r="D16" s="5" t="s">
        <v>24</v>
      </c>
      <c r="E16" s="5" t="s">
        <v>10</v>
      </c>
      <c r="F16" s="5" t="s">
        <v>11</v>
      </c>
      <c r="G16" s="5" t="s">
        <v>65</v>
      </c>
      <c r="H16" s="5" t="s">
        <v>13</v>
      </c>
    </row>
    <row r="17" spans="1:8">
      <c r="A17" s="4">
        <v>2366</v>
      </c>
      <c r="B17" s="5" t="s">
        <v>66</v>
      </c>
      <c r="C17" s="4">
        <v>1998</v>
      </c>
      <c r="D17" s="5" t="s">
        <v>24</v>
      </c>
      <c r="E17" s="5" t="s">
        <v>67</v>
      </c>
      <c r="F17" s="5" t="s">
        <v>68</v>
      </c>
      <c r="G17" s="5" t="s">
        <v>69</v>
      </c>
      <c r="H17" s="5" t="s">
        <v>13</v>
      </c>
    </row>
    <row r="18" spans="1:8">
      <c r="A18" s="4">
        <v>3214</v>
      </c>
      <c r="B18" s="5" t="s">
        <v>70</v>
      </c>
      <c r="C18" s="4">
        <v>2001</v>
      </c>
      <c r="D18" s="5" t="s">
        <v>15</v>
      </c>
      <c r="E18" s="5" t="s">
        <v>10</v>
      </c>
      <c r="F18" s="5" t="s">
        <v>11</v>
      </c>
      <c r="G18" s="5" t="s">
        <v>26</v>
      </c>
      <c r="H18" s="5" t="s">
        <v>13</v>
      </c>
    </row>
    <row r="19" spans="1:8">
      <c r="A19" s="4">
        <v>2370</v>
      </c>
      <c r="B19" s="5" t="s">
        <v>71</v>
      </c>
      <c r="C19" s="4">
        <v>1998</v>
      </c>
      <c r="D19" s="5" t="s">
        <v>9</v>
      </c>
      <c r="E19" s="5" t="s">
        <v>72</v>
      </c>
      <c r="F19" s="5" t="s">
        <v>73</v>
      </c>
      <c r="G19" s="5" t="s">
        <v>74</v>
      </c>
      <c r="H19" s="5" t="s">
        <v>35</v>
      </c>
    </row>
    <row r="20" spans="1:8">
      <c r="A20" s="4">
        <v>2373</v>
      </c>
      <c r="B20" s="5" t="s">
        <v>75</v>
      </c>
      <c r="C20" s="4">
        <v>2000</v>
      </c>
      <c r="D20" s="5" t="s">
        <v>41</v>
      </c>
      <c r="E20" s="5" t="s">
        <v>76</v>
      </c>
      <c r="F20" s="5" t="s">
        <v>77</v>
      </c>
      <c r="G20" s="5" t="s">
        <v>78</v>
      </c>
      <c r="H20" s="5" t="s">
        <v>13</v>
      </c>
    </row>
    <row r="21" spans="1:8">
      <c r="A21" s="4">
        <v>3086</v>
      </c>
      <c r="B21" s="5" t="s">
        <v>79</v>
      </c>
      <c r="C21" s="4">
        <v>1999</v>
      </c>
      <c r="D21" s="5" t="s">
        <v>41</v>
      </c>
      <c r="E21" s="5" t="s">
        <v>76</v>
      </c>
      <c r="F21" s="5" t="s">
        <v>80</v>
      </c>
      <c r="G21" s="5" t="s">
        <v>81</v>
      </c>
      <c r="H21" s="5" t="s">
        <v>13</v>
      </c>
    </row>
    <row r="22" spans="1:8">
      <c r="A22" s="4">
        <v>2396</v>
      </c>
      <c r="B22" s="5" t="s">
        <v>82</v>
      </c>
      <c r="C22" s="4">
        <v>1998</v>
      </c>
      <c r="D22" s="5" t="s">
        <v>24</v>
      </c>
      <c r="E22" s="5" t="s">
        <v>53</v>
      </c>
      <c r="F22" s="5" t="s">
        <v>83</v>
      </c>
      <c r="G22" s="5" t="s">
        <v>84</v>
      </c>
      <c r="H22" s="5" t="s">
        <v>35</v>
      </c>
    </row>
    <row r="23" spans="1:8">
      <c r="A23" s="4">
        <v>3632</v>
      </c>
      <c r="B23" s="5" t="s">
        <v>85</v>
      </c>
      <c r="C23" s="4">
        <v>2001</v>
      </c>
      <c r="D23" s="5" t="s">
        <v>15</v>
      </c>
      <c r="E23" s="5" t="s">
        <v>16</v>
      </c>
      <c r="F23" s="5" t="s">
        <v>17</v>
      </c>
      <c r="G23" s="5" t="s">
        <v>18</v>
      </c>
      <c r="H23" s="5" t="s">
        <v>35</v>
      </c>
    </row>
    <row r="24" spans="1:8">
      <c r="A24" s="4">
        <v>2405</v>
      </c>
      <c r="B24" s="5" t="s">
        <v>86</v>
      </c>
      <c r="C24" s="4">
        <v>1997</v>
      </c>
      <c r="D24" s="5" t="s">
        <v>24</v>
      </c>
      <c r="E24" s="5" t="s">
        <v>61</v>
      </c>
      <c r="F24" s="5" t="s">
        <v>62</v>
      </c>
      <c r="G24" s="5" t="s">
        <v>63</v>
      </c>
      <c r="H24" s="5" t="s">
        <v>13</v>
      </c>
    </row>
    <row r="25" spans="1:8">
      <c r="A25" s="4">
        <v>2407</v>
      </c>
      <c r="B25" s="5" t="s">
        <v>87</v>
      </c>
      <c r="C25" s="4">
        <v>1997</v>
      </c>
      <c r="D25" s="5" t="s">
        <v>9</v>
      </c>
      <c r="E25" s="5" t="s">
        <v>76</v>
      </c>
      <c r="F25" s="5" t="s">
        <v>80</v>
      </c>
      <c r="G25" s="5" t="s">
        <v>88</v>
      </c>
      <c r="H25" s="5" t="s">
        <v>35</v>
      </c>
    </row>
    <row r="26" spans="1:8">
      <c r="A26" s="4">
        <v>3303</v>
      </c>
      <c r="B26" s="5" t="s">
        <v>89</v>
      </c>
      <c r="C26" s="4">
        <v>1999</v>
      </c>
      <c r="D26" s="5" t="s">
        <v>9</v>
      </c>
      <c r="E26" s="5" t="s">
        <v>10</v>
      </c>
      <c r="F26" s="5" t="s">
        <v>11</v>
      </c>
      <c r="G26" s="5" t="s">
        <v>90</v>
      </c>
      <c r="H26" s="5" t="s">
        <v>13</v>
      </c>
    </row>
    <row r="27" spans="1:8">
      <c r="A27" s="4">
        <v>2410</v>
      </c>
      <c r="B27" s="5" t="s">
        <v>91</v>
      </c>
      <c r="C27" s="4">
        <v>1998</v>
      </c>
      <c r="D27" s="5" t="s">
        <v>9</v>
      </c>
      <c r="E27" s="5" t="s">
        <v>53</v>
      </c>
      <c r="F27" s="5" t="s">
        <v>83</v>
      </c>
      <c r="G27" s="5" t="s">
        <v>92</v>
      </c>
      <c r="H27" s="5" t="s">
        <v>13</v>
      </c>
    </row>
    <row r="28" spans="1:8">
      <c r="A28" s="4">
        <v>2418</v>
      </c>
      <c r="B28" s="5" t="s">
        <v>93</v>
      </c>
      <c r="C28" s="4">
        <v>1996</v>
      </c>
      <c r="D28" s="5" t="s">
        <v>24</v>
      </c>
      <c r="E28" s="5" t="s">
        <v>61</v>
      </c>
      <c r="F28" s="5" t="s">
        <v>62</v>
      </c>
      <c r="G28" s="5" t="s">
        <v>63</v>
      </c>
      <c r="H28" s="5" t="s">
        <v>13</v>
      </c>
    </row>
    <row r="29" spans="1:8">
      <c r="A29" s="4">
        <v>3202</v>
      </c>
      <c r="B29" s="5" t="s">
        <v>94</v>
      </c>
      <c r="C29" s="4">
        <v>1999</v>
      </c>
      <c r="D29" s="5" t="s">
        <v>9</v>
      </c>
      <c r="E29" s="5" t="s">
        <v>28</v>
      </c>
      <c r="F29" s="5" t="s">
        <v>50</v>
      </c>
      <c r="G29" s="5" t="s">
        <v>95</v>
      </c>
      <c r="H29" s="5" t="s">
        <v>35</v>
      </c>
    </row>
    <row r="30" spans="1:8">
      <c r="A30" s="4">
        <v>2428</v>
      </c>
      <c r="B30" s="5" t="s">
        <v>96</v>
      </c>
      <c r="C30" s="4">
        <v>1998</v>
      </c>
      <c r="D30" s="5" t="s">
        <v>9</v>
      </c>
      <c r="E30" s="5" t="s">
        <v>97</v>
      </c>
      <c r="F30" s="5" t="s">
        <v>98</v>
      </c>
      <c r="G30" s="5" t="s">
        <v>99</v>
      </c>
      <c r="H30" s="5" t="s">
        <v>13</v>
      </c>
    </row>
    <row r="31" spans="1:8">
      <c r="A31" s="4">
        <v>2429</v>
      </c>
      <c r="B31" s="5" t="s">
        <v>100</v>
      </c>
      <c r="C31" s="4">
        <v>1999</v>
      </c>
      <c r="D31" s="5" t="s">
        <v>9</v>
      </c>
      <c r="E31" s="5" t="s">
        <v>101</v>
      </c>
      <c r="F31" s="5" t="s">
        <v>102</v>
      </c>
      <c r="G31" s="5" t="s">
        <v>103</v>
      </c>
      <c r="H31" s="5" t="s">
        <v>13</v>
      </c>
    </row>
    <row r="32" spans="1:8">
      <c r="A32" s="4">
        <v>3140</v>
      </c>
      <c r="B32" s="5" t="s">
        <v>104</v>
      </c>
      <c r="C32" s="4">
        <v>1998</v>
      </c>
      <c r="D32" s="5" t="s">
        <v>9</v>
      </c>
      <c r="E32" s="5" t="s">
        <v>97</v>
      </c>
      <c r="F32" s="5" t="s">
        <v>98</v>
      </c>
      <c r="G32" s="5" t="s">
        <v>99</v>
      </c>
      <c r="H32" s="5" t="s">
        <v>13</v>
      </c>
    </row>
    <row r="33" spans="1:8">
      <c r="A33" s="4">
        <v>3604</v>
      </c>
      <c r="B33" s="5" t="s">
        <v>105</v>
      </c>
      <c r="C33" s="4">
        <v>1999</v>
      </c>
      <c r="D33" s="5" t="s">
        <v>9</v>
      </c>
      <c r="E33" s="5" t="s">
        <v>97</v>
      </c>
      <c r="F33" s="5" t="s">
        <v>106</v>
      </c>
      <c r="G33" s="5" t="s">
        <v>107</v>
      </c>
      <c r="H33" s="5" t="s">
        <v>13</v>
      </c>
    </row>
    <row r="34" spans="1:8">
      <c r="A34" s="4">
        <v>3109</v>
      </c>
      <c r="B34" s="5" t="s">
        <v>108</v>
      </c>
      <c r="C34" s="4">
        <v>2000</v>
      </c>
      <c r="D34" s="5" t="s">
        <v>9</v>
      </c>
      <c r="E34" s="5" t="s">
        <v>109</v>
      </c>
      <c r="F34" s="5" t="s">
        <v>110</v>
      </c>
      <c r="G34" s="5" t="s">
        <v>111</v>
      </c>
      <c r="H34" s="5" t="s">
        <v>13</v>
      </c>
    </row>
    <row r="35" spans="1:8">
      <c r="A35" s="4">
        <v>2448</v>
      </c>
      <c r="B35" s="5" t="s">
        <v>112</v>
      </c>
      <c r="C35" s="4">
        <v>1997</v>
      </c>
      <c r="D35" s="5" t="s">
        <v>24</v>
      </c>
      <c r="E35" s="5" t="s">
        <v>57</v>
      </c>
      <c r="F35" s="5" t="s">
        <v>113</v>
      </c>
      <c r="G35" s="5" t="s">
        <v>59</v>
      </c>
      <c r="H35" s="5" t="s">
        <v>13</v>
      </c>
    </row>
    <row r="36" spans="1:8">
      <c r="A36" s="4">
        <v>3601</v>
      </c>
      <c r="B36" s="5" t="s">
        <v>114</v>
      </c>
      <c r="C36" s="4">
        <v>1999</v>
      </c>
      <c r="D36" s="5" t="s">
        <v>9</v>
      </c>
      <c r="E36" s="5" t="s">
        <v>53</v>
      </c>
      <c r="F36" s="5" t="s">
        <v>115</v>
      </c>
      <c r="G36" s="5" t="s">
        <v>92</v>
      </c>
      <c r="H36" s="5" t="s">
        <v>13</v>
      </c>
    </row>
    <row r="37" spans="1:8">
      <c r="A37" s="4">
        <v>3630</v>
      </c>
      <c r="B37" s="5" t="s">
        <v>116</v>
      </c>
      <c r="C37" s="4">
        <v>2001</v>
      </c>
      <c r="D37" s="5" t="s">
        <v>9</v>
      </c>
      <c r="E37" s="5" t="s">
        <v>72</v>
      </c>
      <c r="F37" s="5" t="s">
        <v>117</v>
      </c>
      <c r="G37" s="5" t="s">
        <v>118</v>
      </c>
      <c r="H37" s="5" t="s">
        <v>35</v>
      </c>
    </row>
    <row r="38" spans="1:8">
      <c r="A38" s="4">
        <v>2452</v>
      </c>
      <c r="B38" s="5" t="s">
        <v>119</v>
      </c>
      <c r="C38" s="4">
        <v>1996</v>
      </c>
      <c r="D38" s="5" t="s">
        <v>24</v>
      </c>
      <c r="E38" s="5" t="s">
        <v>72</v>
      </c>
      <c r="F38" s="5" t="s">
        <v>120</v>
      </c>
      <c r="G38" s="5" t="s">
        <v>121</v>
      </c>
      <c r="H38" s="5" t="s">
        <v>35</v>
      </c>
    </row>
    <row r="39" spans="1:8">
      <c r="A39" s="4">
        <v>3228</v>
      </c>
      <c r="B39" s="5" t="s">
        <v>122</v>
      </c>
      <c r="C39" s="4">
        <v>2000</v>
      </c>
      <c r="D39" s="5" t="s">
        <v>9</v>
      </c>
      <c r="E39" s="5" t="s">
        <v>123</v>
      </c>
      <c r="F39" s="5" t="s">
        <v>124</v>
      </c>
      <c r="G39" s="5" t="s">
        <v>125</v>
      </c>
      <c r="H39" s="5" t="s">
        <v>13</v>
      </c>
    </row>
    <row r="40" spans="1:8">
      <c r="A40" s="4">
        <v>3020</v>
      </c>
      <c r="B40" s="5" t="s">
        <v>126</v>
      </c>
      <c r="C40" s="4">
        <v>1999</v>
      </c>
      <c r="D40" s="5" t="s">
        <v>9</v>
      </c>
      <c r="E40" s="5" t="s">
        <v>101</v>
      </c>
      <c r="F40" s="5" t="s">
        <v>127</v>
      </c>
      <c r="G40" s="5" t="s">
        <v>128</v>
      </c>
      <c r="H40" s="5" t="s">
        <v>35</v>
      </c>
    </row>
    <row r="41" spans="1:8">
      <c r="A41" s="4">
        <v>2473</v>
      </c>
      <c r="B41" s="5" t="s">
        <v>129</v>
      </c>
      <c r="C41" s="4">
        <v>1997</v>
      </c>
      <c r="D41" s="5" t="s">
        <v>9</v>
      </c>
      <c r="E41" s="5" t="s">
        <v>76</v>
      </c>
      <c r="F41" s="5" t="s">
        <v>130</v>
      </c>
      <c r="G41" s="5" t="s">
        <v>131</v>
      </c>
      <c r="H41" s="5" t="s">
        <v>35</v>
      </c>
    </row>
    <row r="42" spans="1:8">
      <c r="A42" s="4">
        <v>3274</v>
      </c>
      <c r="B42" s="5" t="s">
        <v>132</v>
      </c>
      <c r="C42" s="4">
        <v>1996</v>
      </c>
      <c r="D42" s="5" t="s">
        <v>41</v>
      </c>
      <c r="E42" s="5" t="s">
        <v>76</v>
      </c>
      <c r="F42" s="5" t="s">
        <v>80</v>
      </c>
      <c r="G42" s="5" t="s">
        <v>81</v>
      </c>
      <c r="H42" s="5" t="s">
        <v>13</v>
      </c>
    </row>
    <row r="43" spans="1:8">
      <c r="A43" s="4">
        <v>2481</v>
      </c>
      <c r="B43" s="5" t="s">
        <v>133</v>
      </c>
      <c r="C43" s="4">
        <v>1997</v>
      </c>
      <c r="D43" s="5" t="s">
        <v>9</v>
      </c>
      <c r="E43" s="5" t="s">
        <v>97</v>
      </c>
      <c r="F43" s="5" t="s">
        <v>106</v>
      </c>
      <c r="G43" s="5" t="s">
        <v>107</v>
      </c>
      <c r="H43" s="5" t="s">
        <v>13</v>
      </c>
    </row>
    <row r="44" spans="1:8">
      <c r="A44" s="4">
        <v>2483</v>
      </c>
      <c r="B44" s="5" t="s">
        <v>134</v>
      </c>
      <c r="C44" s="4">
        <v>1996</v>
      </c>
      <c r="D44" s="5" t="s">
        <v>135</v>
      </c>
      <c r="E44" s="5" t="s">
        <v>16</v>
      </c>
      <c r="F44" s="5" t="s">
        <v>17</v>
      </c>
      <c r="G44" s="5" t="s">
        <v>136</v>
      </c>
      <c r="H44" s="5" t="s">
        <v>13</v>
      </c>
    </row>
    <row r="45" spans="1:8">
      <c r="A45" s="4">
        <v>2950</v>
      </c>
      <c r="B45" s="5" t="s">
        <v>137</v>
      </c>
      <c r="C45" s="4">
        <v>1996</v>
      </c>
      <c r="D45" s="5" t="s">
        <v>9</v>
      </c>
      <c r="E45" s="5" t="s">
        <v>138</v>
      </c>
      <c r="F45" s="5" t="s">
        <v>139</v>
      </c>
      <c r="G45" s="5" t="s">
        <v>140</v>
      </c>
      <c r="H45" s="5" t="s">
        <v>35</v>
      </c>
    </row>
    <row r="46" spans="1:8">
      <c r="A46" s="4">
        <v>2493</v>
      </c>
      <c r="B46" s="5" t="s">
        <v>141</v>
      </c>
      <c r="C46" s="4">
        <v>1997</v>
      </c>
      <c r="D46" s="5" t="s">
        <v>24</v>
      </c>
      <c r="E46" s="5" t="s">
        <v>28</v>
      </c>
      <c r="F46" s="5" t="s">
        <v>47</v>
      </c>
      <c r="G46" s="5" t="s">
        <v>48</v>
      </c>
      <c r="H46" s="5" t="s">
        <v>13</v>
      </c>
    </row>
    <row r="47" spans="1:8">
      <c r="A47" s="4">
        <v>2499</v>
      </c>
      <c r="B47" s="5" t="s">
        <v>142</v>
      </c>
      <c r="C47" s="4">
        <v>1998</v>
      </c>
      <c r="D47" s="5" t="s">
        <v>24</v>
      </c>
      <c r="E47" s="5" t="s">
        <v>28</v>
      </c>
      <c r="F47" s="5" t="s">
        <v>143</v>
      </c>
      <c r="G47" s="5" t="s">
        <v>45</v>
      </c>
      <c r="H47" s="5" t="s">
        <v>35</v>
      </c>
    </row>
    <row r="48" spans="1:8">
      <c r="A48" s="4">
        <v>3157</v>
      </c>
      <c r="B48" s="5" t="s">
        <v>144</v>
      </c>
      <c r="C48" s="4">
        <v>1998</v>
      </c>
      <c r="D48" s="5" t="s">
        <v>9</v>
      </c>
      <c r="E48" s="5" t="s">
        <v>20</v>
      </c>
      <c r="F48" s="5" t="s">
        <v>145</v>
      </c>
      <c r="G48" s="5" t="s">
        <v>146</v>
      </c>
      <c r="H48" s="5" t="s">
        <v>13</v>
      </c>
    </row>
    <row r="49" spans="1:8">
      <c r="A49" s="4">
        <v>2502</v>
      </c>
      <c r="B49" s="5" t="s">
        <v>147</v>
      </c>
      <c r="C49" s="4">
        <v>1998</v>
      </c>
      <c r="D49" s="5" t="s">
        <v>9</v>
      </c>
      <c r="E49" s="5" t="s">
        <v>148</v>
      </c>
      <c r="F49" s="5" t="s">
        <v>149</v>
      </c>
      <c r="G49" s="5" t="s">
        <v>150</v>
      </c>
      <c r="H49" s="5" t="s">
        <v>13</v>
      </c>
    </row>
    <row r="50" spans="1:8">
      <c r="A50" s="4">
        <v>2506</v>
      </c>
      <c r="B50" s="5" t="s">
        <v>151</v>
      </c>
      <c r="C50" s="4">
        <v>1999</v>
      </c>
      <c r="D50" s="5" t="s">
        <v>24</v>
      </c>
      <c r="E50" s="5" t="s">
        <v>67</v>
      </c>
      <c r="F50" s="5" t="s">
        <v>152</v>
      </c>
      <c r="G50" s="5" t="s">
        <v>153</v>
      </c>
      <c r="H50" s="5" t="s">
        <v>35</v>
      </c>
    </row>
    <row r="51" spans="1:8">
      <c r="A51" s="4">
        <v>3088</v>
      </c>
      <c r="B51" s="5" t="s">
        <v>154</v>
      </c>
      <c r="C51" s="4">
        <v>2000</v>
      </c>
      <c r="D51" s="5" t="s">
        <v>41</v>
      </c>
      <c r="E51" s="5" t="s">
        <v>76</v>
      </c>
      <c r="F51" s="5" t="s">
        <v>80</v>
      </c>
      <c r="G51" s="5" t="s">
        <v>81</v>
      </c>
      <c r="H51" s="5" t="s">
        <v>13</v>
      </c>
    </row>
    <row r="52" spans="1:8">
      <c r="A52" s="4">
        <v>2507</v>
      </c>
      <c r="B52" s="5" t="s">
        <v>155</v>
      </c>
      <c r="C52" s="4">
        <v>1997</v>
      </c>
      <c r="D52" s="5" t="s">
        <v>24</v>
      </c>
      <c r="E52" s="5" t="s">
        <v>76</v>
      </c>
      <c r="F52" s="5" t="s">
        <v>156</v>
      </c>
      <c r="G52" s="5" t="s">
        <v>157</v>
      </c>
      <c r="H52" s="5" t="s">
        <v>13</v>
      </c>
    </row>
    <row r="53" spans="1:8">
      <c r="A53" s="4">
        <v>2518</v>
      </c>
      <c r="B53" s="5" t="s">
        <v>158</v>
      </c>
      <c r="C53" s="4">
        <v>1996</v>
      </c>
      <c r="D53" s="5" t="s">
        <v>24</v>
      </c>
      <c r="E53" s="5" t="s">
        <v>72</v>
      </c>
      <c r="F53" s="5" t="s">
        <v>159</v>
      </c>
      <c r="G53" s="5" t="s">
        <v>160</v>
      </c>
      <c r="H53" s="5" t="s">
        <v>13</v>
      </c>
    </row>
    <row r="54" spans="1:8">
      <c r="A54" s="4">
        <v>3206</v>
      </c>
      <c r="B54" s="5" t="s">
        <v>161</v>
      </c>
      <c r="C54" s="4">
        <v>1999</v>
      </c>
      <c r="D54" s="5" t="s">
        <v>9</v>
      </c>
      <c r="E54" s="5" t="s">
        <v>72</v>
      </c>
      <c r="F54" s="5" t="s">
        <v>120</v>
      </c>
      <c r="G54" s="5" t="s">
        <v>162</v>
      </c>
      <c r="H54" s="5" t="s">
        <v>13</v>
      </c>
    </row>
    <row r="55" spans="1:8">
      <c r="A55" s="4">
        <v>3235</v>
      </c>
      <c r="B55" s="5" t="s">
        <v>163</v>
      </c>
      <c r="C55" s="4">
        <v>2000</v>
      </c>
      <c r="D55" s="5" t="s">
        <v>9</v>
      </c>
      <c r="E55" s="5" t="s">
        <v>72</v>
      </c>
      <c r="F55" s="5" t="s">
        <v>164</v>
      </c>
      <c r="G55" s="5" t="s">
        <v>121</v>
      </c>
      <c r="H55" s="5" t="s">
        <v>13</v>
      </c>
    </row>
    <row r="56" spans="1:8">
      <c r="A56" s="4">
        <v>3226</v>
      </c>
      <c r="B56" s="5" t="s">
        <v>165</v>
      </c>
      <c r="C56" s="4">
        <v>1998</v>
      </c>
      <c r="D56" s="5" t="s">
        <v>9</v>
      </c>
      <c r="E56" s="5" t="s">
        <v>10</v>
      </c>
      <c r="F56" s="5" t="s">
        <v>11</v>
      </c>
      <c r="G56" s="5" t="s">
        <v>166</v>
      </c>
      <c r="H56" s="5" t="s">
        <v>35</v>
      </c>
    </row>
    <row r="57" spans="1:8">
      <c r="A57" s="4">
        <v>3087</v>
      </c>
      <c r="B57" s="5" t="s">
        <v>167</v>
      </c>
      <c r="C57" s="4">
        <v>2000</v>
      </c>
      <c r="D57" s="5" t="s">
        <v>41</v>
      </c>
      <c r="E57" s="5" t="s">
        <v>76</v>
      </c>
      <c r="F57" s="5" t="s">
        <v>80</v>
      </c>
      <c r="G57" s="5" t="s">
        <v>81</v>
      </c>
      <c r="H57" s="5" t="s">
        <v>13</v>
      </c>
    </row>
    <row r="58" spans="1:8">
      <c r="A58" s="4">
        <v>3051</v>
      </c>
      <c r="B58" s="5" t="s">
        <v>168</v>
      </c>
      <c r="C58" s="4">
        <v>1996</v>
      </c>
      <c r="D58" s="5" t="s">
        <v>24</v>
      </c>
      <c r="E58" s="5" t="s">
        <v>28</v>
      </c>
      <c r="F58" s="5" t="s">
        <v>169</v>
      </c>
      <c r="G58" s="5" t="s">
        <v>170</v>
      </c>
      <c r="H58" s="5" t="s">
        <v>13</v>
      </c>
    </row>
    <row r="59" spans="1:8">
      <c r="A59" s="4">
        <v>3321</v>
      </c>
      <c r="B59" s="5" t="s">
        <v>171</v>
      </c>
      <c r="C59" s="4">
        <v>1998</v>
      </c>
      <c r="D59" s="5" t="s">
        <v>9</v>
      </c>
      <c r="E59" s="5" t="s">
        <v>53</v>
      </c>
      <c r="F59" s="5" t="s">
        <v>172</v>
      </c>
      <c r="G59" s="5" t="s">
        <v>55</v>
      </c>
      <c r="H59" s="5" t="s">
        <v>13</v>
      </c>
    </row>
    <row r="60" spans="1:8">
      <c r="A60" s="4">
        <v>3181</v>
      </c>
      <c r="B60" s="5" t="s">
        <v>173</v>
      </c>
      <c r="C60" s="4">
        <v>2000</v>
      </c>
      <c r="D60" s="5" t="s">
        <v>9</v>
      </c>
      <c r="E60" s="5" t="s">
        <v>53</v>
      </c>
      <c r="F60" s="5" t="s">
        <v>174</v>
      </c>
      <c r="G60" s="5" t="s">
        <v>92</v>
      </c>
      <c r="H60" s="5" t="s">
        <v>13</v>
      </c>
    </row>
    <row r="61" spans="1:8">
      <c r="A61" s="4">
        <v>2541</v>
      </c>
      <c r="B61" s="5" t="s">
        <v>175</v>
      </c>
      <c r="C61" s="4">
        <v>1996</v>
      </c>
      <c r="D61" s="5" t="s">
        <v>9</v>
      </c>
      <c r="E61" s="5" t="s">
        <v>37</v>
      </c>
      <c r="F61" s="5" t="s">
        <v>176</v>
      </c>
      <c r="G61" s="5" t="s">
        <v>39</v>
      </c>
      <c r="H61" s="5" t="s">
        <v>13</v>
      </c>
    </row>
    <row r="62" spans="1:8">
      <c r="A62" s="4">
        <v>2543</v>
      </c>
      <c r="B62" s="5" t="s">
        <v>177</v>
      </c>
      <c r="C62" s="4">
        <v>1998</v>
      </c>
      <c r="D62" s="5" t="s">
        <v>24</v>
      </c>
      <c r="E62" s="5" t="s">
        <v>97</v>
      </c>
      <c r="F62" s="5" t="s">
        <v>106</v>
      </c>
      <c r="G62" s="5" t="s">
        <v>99</v>
      </c>
      <c r="H62" s="5" t="s">
        <v>35</v>
      </c>
    </row>
    <row r="63" spans="1:8">
      <c r="A63" s="4">
        <v>3608</v>
      </c>
      <c r="B63" s="5" t="s">
        <v>178</v>
      </c>
      <c r="C63" s="4">
        <v>1998</v>
      </c>
      <c r="D63" s="5" t="s">
        <v>9</v>
      </c>
      <c r="E63" s="5" t="s">
        <v>10</v>
      </c>
      <c r="F63" s="5" t="s">
        <v>179</v>
      </c>
      <c r="G63" s="5" t="s">
        <v>166</v>
      </c>
      <c r="H63" s="5" t="s">
        <v>35</v>
      </c>
    </row>
    <row r="64" spans="1:8">
      <c r="A64" s="4">
        <v>2984</v>
      </c>
      <c r="B64" s="5" t="s">
        <v>180</v>
      </c>
      <c r="C64" s="4">
        <v>1998</v>
      </c>
      <c r="D64" s="5" t="s">
        <v>24</v>
      </c>
      <c r="E64" s="5" t="s">
        <v>72</v>
      </c>
      <c r="F64" s="5" t="s">
        <v>181</v>
      </c>
      <c r="G64" s="5" t="s">
        <v>182</v>
      </c>
      <c r="H64" s="5" t="s">
        <v>13</v>
      </c>
    </row>
    <row r="65" spans="1:8">
      <c r="A65" s="4">
        <v>2553</v>
      </c>
      <c r="B65" s="5" t="s">
        <v>183</v>
      </c>
      <c r="C65" s="4">
        <v>1999</v>
      </c>
      <c r="D65" s="5" t="s">
        <v>9</v>
      </c>
      <c r="E65" s="5" t="s">
        <v>16</v>
      </c>
      <c r="F65" s="5" t="s">
        <v>17</v>
      </c>
      <c r="G65" s="5" t="s">
        <v>184</v>
      </c>
      <c r="H65" s="5" t="s">
        <v>35</v>
      </c>
    </row>
    <row r="66" spans="1:8">
      <c r="A66" s="4">
        <v>3222</v>
      </c>
      <c r="B66" s="5" t="s">
        <v>185</v>
      </c>
      <c r="C66" s="4">
        <v>2001</v>
      </c>
      <c r="D66" s="5" t="s">
        <v>41</v>
      </c>
      <c r="E66" s="5" t="s">
        <v>10</v>
      </c>
      <c r="F66" s="5" t="s">
        <v>179</v>
      </c>
      <c r="G66" s="5" t="s">
        <v>65</v>
      </c>
      <c r="H66" s="5" t="s">
        <v>35</v>
      </c>
    </row>
    <row r="67" spans="1:8">
      <c r="A67" s="4">
        <v>3215</v>
      </c>
      <c r="B67" s="5" t="s">
        <v>186</v>
      </c>
      <c r="C67" s="4">
        <v>2001</v>
      </c>
      <c r="D67" s="5" t="s">
        <v>41</v>
      </c>
      <c r="E67" s="5" t="s">
        <v>10</v>
      </c>
      <c r="F67" s="5" t="s">
        <v>179</v>
      </c>
      <c r="G67" s="5" t="s">
        <v>12</v>
      </c>
      <c r="H67" s="5" t="s">
        <v>13</v>
      </c>
    </row>
    <row r="68" spans="1:8">
      <c r="A68" s="4">
        <v>2563</v>
      </c>
      <c r="B68" s="5" t="s">
        <v>187</v>
      </c>
      <c r="C68" s="4">
        <v>1997</v>
      </c>
      <c r="D68" s="5" t="s">
        <v>24</v>
      </c>
      <c r="E68" s="5" t="s">
        <v>76</v>
      </c>
      <c r="F68" s="5" t="s">
        <v>77</v>
      </c>
      <c r="G68" s="5" t="s">
        <v>78</v>
      </c>
      <c r="H68" s="5" t="s">
        <v>13</v>
      </c>
    </row>
    <row r="69" spans="1:8">
      <c r="A69" s="4">
        <v>2567</v>
      </c>
      <c r="B69" s="5" t="s">
        <v>188</v>
      </c>
      <c r="C69" s="4">
        <v>1998</v>
      </c>
      <c r="D69" s="5" t="s">
        <v>24</v>
      </c>
      <c r="E69" s="5" t="s">
        <v>72</v>
      </c>
      <c r="F69" s="5" t="s">
        <v>181</v>
      </c>
      <c r="G69" s="5" t="s">
        <v>182</v>
      </c>
      <c r="H69" s="5" t="s">
        <v>13</v>
      </c>
    </row>
    <row r="70" spans="1:8">
      <c r="A70" s="4">
        <v>3153</v>
      </c>
      <c r="B70" s="5" t="s">
        <v>189</v>
      </c>
      <c r="C70" s="4">
        <v>1998</v>
      </c>
      <c r="D70" s="5" t="s">
        <v>9</v>
      </c>
      <c r="E70" s="5" t="s">
        <v>109</v>
      </c>
      <c r="F70" s="5" t="s">
        <v>190</v>
      </c>
      <c r="G70" s="5" t="s">
        <v>191</v>
      </c>
      <c r="H70" s="5" t="s">
        <v>35</v>
      </c>
    </row>
    <row r="71" spans="1:8">
      <c r="A71" s="4">
        <v>2576</v>
      </c>
      <c r="B71" s="5" t="s">
        <v>192</v>
      </c>
      <c r="C71" s="4">
        <v>1999</v>
      </c>
      <c r="D71" s="5" t="s">
        <v>9</v>
      </c>
      <c r="E71" s="5" t="s">
        <v>148</v>
      </c>
      <c r="F71" s="5" t="s">
        <v>149</v>
      </c>
      <c r="G71" s="5" t="s">
        <v>193</v>
      </c>
      <c r="H71" s="5" t="s">
        <v>13</v>
      </c>
    </row>
    <row r="72" spans="1:8">
      <c r="A72" s="4">
        <v>2577</v>
      </c>
      <c r="B72" s="5" t="s">
        <v>194</v>
      </c>
      <c r="C72" s="4">
        <v>1997</v>
      </c>
      <c r="D72" s="5" t="s">
        <v>24</v>
      </c>
      <c r="E72" s="5" t="s">
        <v>76</v>
      </c>
      <c r="F72" s="5" t="s">
        <v>156</v>
      </c>
      <c r="G72" s="5" t="s">
        <v>157</v>
      </c>
      <c r="H72" s="5" t="s">
        <v>35</v>
      </c>
    </row>
    <row r="73" spans="1:8">
      <c r="A73" s="4">
        <v>3110</v>
      </c>
      <c r="B73" s="5" t="s">
        <v>195</v>
      </c>
      <c r="C73" s="4">
        <v>2000</v>
      </c>
      <c r="D73" s="5" t="s">
        <v>9</v>
      </c>
      <c r="E73" s="5" t="s">
        <v>109</v>
      </c>
      <c r="F73" s="5" t="s">
        <v>110</v>
      </c>
      <c r="G73" s="5" t="s">
        <v>191</v>
      </c>
      <c r="H73" s="5" t="s">
        <v>13</v>
      </c>
    </row>
    <row r="74" spans="1:8">
      <c r="A74" s="4">
        <v>3058</v>
      </c>
      <c r="B74" s="5" t="s">
        <v>196</v>
      </c>
      <c r="C74" s="4">
        <v>2000</v>
      </c>
      <c r="D74" s="5" t="s">
        <v>9</v>
      </c>
      <c r="E74" s="5" t="s">
        <v>72</v>
      </c>
      <c r="F74" s="5" t="s">
        <v>120</v>
      </c>
      <c r="G74" s="5" t="s">
        <v>197</v>
      </c>
      <c r="H74" s="5" t="s">
        <v>13</v>
      </c>
    </row>
    <row r="75" spans="1:8">
      <c r="A75" s="4">
        <v>2581</v>
      </c>
      <c r="B75" s="5" t="s">
        <v>198</v>
      </c>
      <c r="C75" s="4">
        <v>1999</v>
      </c>
      <c r="D75" s="5" t="s">
        <v>9</v>
      </c>
      <c r="E75" s="5" t="s">
        <v>28</v>
      </c>
      <c r="F75" s="5" t="s">
        <v>199</v>
      </c>
      <c r="G75" s="5" t="s">
        <v>200</v>
      </c>
      <c r="H75" s="5" t="s">
        <v>13</v>
      </c>
    </row>
    <row r="76" spans="1:8">
      <c r="A76" s="4">
        <v>3627</v>
      </c>
      <c r="B76" s="5" t="s">
        <v>201</v>
      </c>
      <c r="C76" s="4">
        <v>2000</v>
      </c>
      <c r="D76" s="5" t="s">
        <v>9</v>
      </c>
      <c r="E76" s="5" t="s">
        <v>53</v>
      </c>
      <c r="F76" s="5" t="s">
        <v>54</v>
      </c>
      <c r="G76" s="5" t="s">
        <v>92</v>
      </c>
      <c r="H76" s="5" t="s">
        <v>13</v>
      </c>
    </row>
    <row r="77" spans="1:8">
      <c r="A77" s="4">
        <v>3007</v>
      </c>
      <c r="B77" s="5" t="s">
        <v>202</v>
      </c>
      <c r="C77" s="4">
        <v>1999</v>
      </c>
      <c r="D77" s="5" t="s">
        <v>9</v>
      </c>
      <c r="E77" s="5" t="s">
        <v>76</v>
      </c>
      <c r="F77" s="5" t="s">
        <v>77</v>
      </c>
      <c r="G77" s="5" t="s">
        <v>78</v>
      </c>
      <c r="H77" s="5" t="s">
        <v>35</v>
      </c>
    </row>
    <row r="78" spans="1:8">
      <c r="A78" s="4">
        <v>2588</v>
      </c>
      <c r="B78" s="5" t="s">
        <v>203</v>
      </c>
      <c r="C78" s="4">
        <v>1997</v>
      </c>
      <c r="D78" s="5" t="s">
        <v>135</v>
      </c>
      <c r="E78" s="5" t="s">
        <v>16</v>
      </c>
      <c r="F78" s="5" t="s">
        <v>204</v>
      </c>
      <c r="G78" s="5" t="s">
        <v>205</v>
      </c>
      <c r="H78" s="5" t="s">
        <v>13</v>
      </c>
    </row>
    <row r="79" spans="1:8">
      <c r="A79" s="4">
        <v>2589</v>
      </c>
      <c r="B79" s="5" t="s">
        <v>206</v>
      </c>
      <c r="C79" s="4">
        <v>1998</v>
      </c>
      <c r="D79" s="5" t="s">
        <v>15</v>
      </c>
      <c r="E79" s="5" t="s">
        <v>76</v>
      </c>
      <c r="F79" s="5" t="s">
        <v>80</v>
      </c>
      <c r="G79" s="5" t="s">
        <v>81</v>
      </c>
      <c r="H79" s="5" t="s">
        <v>13</v>
      </c>
    </row>
    <row r="80" spans="1:8">
      <c r="A80" s="4">
        <v>2596</v>
      </c>
      <c r="B80" s="5" t="s">
        <v>207</v>
      </c>
      <c r="C80" s="4">
        <v>1998</v>
      </c>
      <c r="D80" s="5" t="s">
        <v>9</v>
      </c>
      <c r="E80" s="5" t="s">
        <v>57</v>
      </c>
      <c r="F80" s="5" t="s">
        <v>58</v>
      </c>
      <c r="G80" s="5" t="s">
        <v>59</v>
      </c>
      <c r="H80" s="5" t="s">
        <v>13</v>
      </c>
    </row>
    <row r="81" spans="1:8">
      <c r="A81" s="4">
        <v>3043</v>
      </c>
      <c r="B81" s="5" t="s">
        <v>208</v>
      </c>
      <c r="C81" s="4">
        <v>2000</v>
      </c>
      <c r="D81" s="5" t="s">
        <v>24</v>
      </c>
      <c r="E81" s="5" t="s">
        <v>61</v>
      </c>
      <c r="F81" s="5" t="s">
        <v>62</v>
      </c>
      <c r="G81" s="5" t="s">
        <v>63</v>
      </c>
      <c r="H81" s="5" t="s">
        <v>13</v>
      </c>
    </row>
    <row r="82" spans="1:8">
      <c r="A82" s="4">
        <v>2597</v>
      </c>
      <c r="B82" s="5" t="s">
        <v>209</v>
      </c>
      <c r="C82" s="4">
        <v>1996</v>
      </c>
      <c r="D82" s="5" t="s">
        <v>24</v>
      </c>
      <c r="E82" s="5" t="s">
        <v>76</v>
      </c>
      <c r="F82" s="5" t="s">
        <v>77</v>
      </c>
      <c r="G82" s="5" t="s">
        <v>157</v>
      </c>
      <c r="H82" s="5" t="s">
        <v>13</v>
      </c>
    </row>
    <row r="83" spans="1:8">
      <c r="A83" s="4">
        <v>2605</v>
      </c>
      <c r="B83" s="5" t="s">
        <v>210</v>
      </c>
      <c r="C83" s="4">
        <v>1998</v>
      </c>
      <c r="D83" s="5" t="s">
        <v>9</v>
      </c>
      <c r="E83" s="5" t="s">
        <v>57</v>
      </c>
      <c r="F83" s="5" t="s">
        <v>58</v>
      </c>
      <c r="G83" s="5" t="s">
        <v>59</v>
      </c>
      <c r="H83" s="5" t="s">
        <v>13</v>
      </c>
    </row>
    <row r="84" spans="1:8">
      <c r="A84" s="4">
        <v>2960</v>
      </c>
      <c r="B84" s="5" t="s">
        <v>211</v>
      </c>
      <c r="C84" s="4">
        <v>2000</v>
      </c>
      <c r="D84" s="5" t="s">
        <v>9</v>
      </c>
      <c r="E84" s="5" t="s">
        <v>10</v>
      </c>
      <c r="F84" s="5" t="s">
        <v>11</v>
      </c>
      <c r="G84" s="5" t="s">
        <v>212</v>
      </c>
      <c r="H84" s="5" t="s">
        <v>13</v>
      </c>
    </row>
    <row r="85" spans="1:8">
      <c r="A85" s="4">
        <v>3233</v>
      </c>
      <c r="B85" s="5" t="s">
        <v>213</v>
      </c>
      <c r="C85" s="4">
        <v>2001</v>
      </c>
      <c r="D85" s="5" t="s">
        <v>15</v>
      </c>
      <c r="E85" s="5" t="s">
        <v>72</v>
      </c>
      <c r="F85" s="5" t="s">
        <v>120</v>
      </c>
      <c r="G85" s="5" t="s">
        <v>121</v>
      </c>
      <c r="H85" s="5" t="s">
        <v>13</v>
      </c>
    </row>
    <row r="86" spans="1:8">
      <c r="A86" s="4">
        <v>3221</v>
      </c>
      <c r="B86" s="5" t="s">
        <v>214</v>
      </c>
      <c r="C86" s="4">
        <v>2000</v>
      </c>
      <c r="D86" s="5" t="s">
        <v>24</v>
      </c>
      <c r="E86" s="5" t="s">
        <v>10</v>
      </c>
      <c r="F86" s="5" t="s">
        <v>179</v>
      </c>
      <c r="G86" s="5" t="s">
        <v>90</v>
      </c>
      <c r="H86" s="5" t="s">
        <v>35</v>
      </c>
    </row>
    <row r="87" spans="1:8">
      <c r="A87" s="4">
        <v>2623</v>
      </c>
      <c r="B87" s="5" t="s">
        <v>215</v>
      </c>
      <c r="C87" s="4">
        <v>1997</v>
      </c>
      <c r="D87" s="5" t="s">
        <v>24</v>
      </c>
      <c r="E87" s="5" t="s">
        <v>28</v>
      </c>
      <c r="F87" s="5" t="s">
        <v>47</v>
      </c>
      <c r="G87" s="5" t="s">
        <v>48</v>
      </c>
      <c r="H87" s="5" t="s">
        <v>13</v>
      </c>
    </row>
    <row r="88" spans="1:8">
      <c r="A88" s="4">
        <v>3150</v>
      </c>
      <c r="B88" s="5" t="s">
        <v>216</v>
      </c>
      <c r="C88" s="4">
        <v>2001</v>
      </c>
      <c r="D88" s="5" t="s">
        <v>9</v>
      </c>
      <c r="E88" s="5" t="s">
        <v>61</v>
      </c>
      <c r="F88" s="5" t="s">
        <v>217</v>
      </c>
      <c r="G88" s="5" t="s">
        <v>218</v>
      </c>
      <c r="H88" s="5" t="s">
        <v>13</v>
      </c>
    </row>
    <row r="89" spans="1:8">
      <c r="A89" s="4">
        <v>2632</v>
      </c>
      <c r="B89" s="5" t="s">
        <v>219</v>
      </c>
      <c r="C89" s="4">
        <v>1996</v>
      </c>
      <c r="D89" s="5" t="s">
        <v>24</v>
      </c>
      <c r="E89" s="5" t="s">
        <v>97</v>
      </c>
      <c r="F89" s="5" t="s">
        <v>220</v>
      </c>
      <c r="G89" s="5" t="s">
        <v>107</v>
      </c>
      <c r="H89" s="5" t="s">
        <v>13</v>
      </c>
    </row>
    <row r="90" spans="1:8">
      <c r="A90" s="4">
        <v>3144</v>
      </c>
      <c r="B90" s="5" t="s">
        <v>221</v>
      </c>
      <c r="C90" s="4">
        <v>1998</v>
      </c>
      <c r="D90" s="5" t="s">
        <v>9</v>
      </c>
      <c r="E90" s="5" t="s">
        <v>97</v>
      </c>
      <c r="F90" s="5" t="s">
        <v>222</v>
      </c>
      <c r="G90" s="5" t="s">
        <v>107</v>
      </c>
      <c r="H90" s="5" t="s">
        <v>13</v>
      </c>
    </row>
    <row r="91" spans="1:8">
      <c r="A91" s="4">
        <v>2637</v>
      </c>
      <c r="B91" s="5" t="s">
        <v>223</v>
      </c>
      <c r="C91" s="4">
        <v>1998</v>
      </c>
      <c r="D91" s="5" t="s">
        <v>9</v>
      </c>
      <c r="E91" s="5" t="s">
        <v>67</v>
      </c>
      <c r="F91" s="5" t="s">
        <v>68</v>
      </c>
      <c r="G91" s="5" t="s">
        <v>69</v>
      </c>
      <c r="H91" s="5" t="s">
        <v>13</v>
      </c>
    </row>
    <row r="92" spans="1:8">
      <c r="A92" s="4">
        <v>3247</v>
      </c>
      <c r="B92" s="5" t="s">
        <v>224</v>
      </c>
      <c r="C92" s="4">
        <v>2000</v>
      </c>
      <c r="D92" s="5" t="s">
        <v>9</v>
      </c>
      <c r="E92" s="5" t="s">
        <v>28</v>
      </c>
      <c r="F92" s="5" t="s">
        <v>225</v>
      </c>
      <c r="G92" s="5" t="s">
        <v>45</v>
      </c>
      <c r="H92" s="5" t="s">
        <v>13</v>
      </c>
    </row>
    <row r="93" spans="1:8">
      <c r="A93" s="4">
        <v>3064</v>
      </c>
      <c r="B93" s="5" t="s">
        <v>226</v>
      </c>
      <c r="C93" s="4">
        <v>1998</v>
      </c>
      <c r="D93" s="5" t="s">
        <v>9</v>
      </c>
      <c r="E93" s="5" t="s">
        <v>37</v>
      </c>
      <c r="F93" s="5" t="s">
        <v>42</v>
      </c>
      <c r="G93" s="5" t="s">
        <v>39</v>
      </c>
      <c r="H93" s="5" t="s">
        <v>13</v>
      </c>
    </row>
    <row r="94" spans="1:8">
      <c r="A94" s="4">
        <v>3063</v>
      </c>
      <c r="B94" s="5" t="s">
        <v>227</v>
      </c>
      <c r="C94" s="4">
        <v>1998</v>
      </c>
      <c r="D94" s="5" t="s">
        <v>9</v>
      </c>
      <c r="E94" s="5" t="s">
        <v>37</v>
      </c>
      <c r="F94" s="5" t="s">
        <v>42</v>
      </c>
      <c r="G94" s="5" t="s">
        <v>39</v>
      </c>
      <c r="H94" s="5" t="s">
        <v>13</v>
      </c>
    </row>
    <row r="95" spans="1:8">
      <c r="A95" s="4">
        <v>2641</v>
      </c>
      <c r="B95" s="5" t="s">
        <v>228</v>
      </c>
      <c r="C95" s="4">
        <v>1999</v>
      </c>
      <c r="D95" s="5" t="s">
        <v>9</v>
      </c>
      <c r="E95" s="5" t="s">
        <v>57</v>
      </c>
      <c r="F95" s="5" t="s">
        <v>58</v>
      </c>
      <c r="G95" s="5" t="s">
        <v>59</v>
      </c>
      <c r="H95" s="5" t="s">
        <v>13</v>
      </c>
    </row>
    <row r="96" spans="1:8">
      <c r="A96" s="4">
        <v>2645</v>
      </c>
      <c r="B96" s="5" t="s">
        <v>229</v>
      </c>
      <c r="C96" s="4">
        <v>2000</v>
      </c>
      <c r="D96" s="5" t="s">
        <v>9</v>
      </c>
      <c r="E96" s="5" t="s">
        <v>28</v>
      </c>
      <c r="F96" s="5" t="s">
        <v>225</v>
      </c>
      <c r="G96" s="5" t="s">
        <v>45</v>
      </c>
      <c r="H96" s="5" t="s">
        <v>13</v>
      </c>
    </row>
    <row r="97" spans="1:8">
      <c r="A97" s="4">
        <v>2648</v>
      </c>
      <c r="B97" s="5" t="s">
        <v>230</v>
      </c>
      <c r="C97" s="4">
        <v>1998</v>
      </c>
      <c r="D97" s="5" t="s">
        <v>135</v>
      </c>
      <c r="E97" s="5" t="s">
        <v>231</v>
      </c>
      <c r="F97" s="5" t="s">
        <v>232</v>
      </c>
      <c r="G97" s="5" t="s">
        <v>233</v>
      </c>
      <c r="H97" s="5" t="s">
        <v>35</v>
      </c>
    </row>
    <row r="98" spans="1:8">
      <c r="A98" s="4">
        <v>2653</v>
      </c>
      <c r="B98" s="5" t="s">
        <v>234</v>
      </c>
      <c r="C98" s="4">
        <v>1996</v>
      </c>
      <c r="D98" s="5" t="s">
        <v>24</v>
      </c>
      <c r="E98" s="5" t="s">
        <v>101</v>
      </c>
      <c r="F98" s="5" t="s">
        <v>235</v>
      </c>
      <c r="G98" s="5" t="s">
        <v>236</v>
      </c>
      <c r="H98" s="5" t="s">
        <v>13</v>
      </c>
    </row>
    <row r="99" spans="1:8">
      <c r="A99" s="4">
        <v>2657</v>
      </c>
      <c r="B99" s="5" t="s">
        <v>237</v>
      </c>
      <c r="C99" s="4">
        <v>1998</v>
      </c>
      <c r="D99" s="5" t="s">
        <v>9</v>
      </c>
      <c r="E99" s="5" t="s">
        <v>28</v>
      </c>
      <c r="F99" s="5" t="s">
        <v>50</v>
      </c>
      <c r="G99" s="5" t="s">
        <v>238</v>
      </c>
      <c r="H99" s="5" t="s">
        <v>13</v>
      </c>
    </row>
    <row r="100" spans="1:8">
      <c r="A100" s="4">
        <v>3182</v>
      </c>
      <c r="B100" s="5" t="s">
        <v>239</v>
      </c>
      <c r="C100" s="4">
        <v>1999</v>
      </c>
      <c r="D100" s="5" t="s">
        <v>9</v>
      </c>
      <c r="E100" s="5" t="s">
        <v>53</v>
      </c>
      <c r="F100" s="5" t="s">
        <v>54</v>
      </c>
      <c r="G100" s="5" t="s">
        <v>92</v>
      </c>
      <c r="H100" s="5" t="s">
        <v>13</v>
      </c>
    </row>
    <row r="101" spans="1:8">
      <c r="A101" s="4">
        <v>2661</v>
      </c>
      <c r="B101" s="5" t="s">
        <v>240</v>
      </c>
      <c r="C101" s="4">
        <v>2000</v>
      </c>
      <c r="D101" s="5" t="s">
        <v>9</v>
      </c>
      <c r="E101" s="5" t="s">
        <v>123</v>
      </c>
      <c r="F101" s="5" t="s">
        <v>124</v>
      </c>
      <c r="G101" s="5" t="s">
        <v>125</v>
      </c>
      <c r="H101" s="5" t="s">
        <v>13</v>
      </c>
    </row>
    <row r="102" spans="1:8">
      <c r="A102" s="4">
        <v>2662</v>
      </c>
      <c r="B102" s="5" t="s">
        <v>241</v>
      </c>
      <c r="C102" s="4">
        <v>1999</v>
      </c>
      <c r="D102" s="5" t="s">
        <v>24</v>
      </c>
      <c r="E102" s="5" t="s">
        <v>72</v>
      </c>
      <c r="F102" s="5" t="s">
        <v>242</v>
      </c>
      <c r="G102" s="5" t="s">
        <v>243</v>
      </c>
      <c r="H102" s="5" t="s">
        <v>35</v>
      </c>
    </row>
    <row r="103" spans="1:8">
      <c r="A103" s="4">
        <v>2663</v>
      </c>
      <c r="B103" s="5" t="s">
        <v>244</v>
      </c>
      <c r="C103" s="4">
        <v>1998</v>
      </c>
      <c r="D103" s="5" t="s">
        <v>9</v>
      </c>
      <c r="E103" s="5" t="s">
        <v>97</v>
      </c>
      <c r="F103" s="5" t="s">
        <v>245</v>
      </c>
      <c r="G103" s="5" t="s">
        <v>99</v>
      </c>
      <c r="H103" s="5" t="s">
        <v>13</v>
      </c>
    </row>
    <row r="104" spans="1:8">
      <c r="A104" s="4">
        <v>3184</v>
      </c>
      <c r="B104" s="5" t="s">
        <v>246</v>
      </c>
      <c r="C104" s="4">
        <v>2000</v>
      </c>
      <c r="D104" s="5" t="s">
        <v>9</v>
      </c>
      <c r="E104" s="5" t="s">
        <v>67</v>
      </c>
      <c r="F104" s="5" t="s">
        <v>247</v>
      </c>
      <c r="G104" s="5" t="s">
        <v>69</v>
      </c>
      <c r="H104" s="5" t="s">
        <v>35</v>
      </c>
    </row>
    <row r="105" spans="1:8">
      <c r="A105" s="4">
        <v>3219</v>
      </c>
      <c r="B105" s="5" t="s">
        <v>248</v>
      </c>
      <c r="C105" s="4">
        <v>1999</v>
      </c>
      <c r="D105" s="5" t="s">
        <v>9</v>
      </c>
      <c r="E105" s="5" t="s">
        <v>10</v>
      </c>
      <c r="F105" s="5" t="s">
        <v>11</v>
      </c>
      <c r="G105" s="5" t="s">
        <v>90</v>
      </c>
      <c r="H105" s="5" t="s">
        <v>13</v>
      </c>
    </row>
    <row r="106" spans="1:8">
      <c r="A106" s="4">
        <v>3173</v>
      </c>
      <c r="B106" s="5" t="s">
        <v>249</v>
      </c>
      <c r="C106" s="4">
        <v>1997</v>
      </c>
      <c r="D106" s="5" t="s">
        <v>9</v>
      </c>
      <c r="E106" s="5" t="s">
        <v>53</v>
      </c>
      <c r="F106" s="5" t="s">
        <v>54</v>
      </c>
      <c r="G106" s="5" t="s">
        <v>92</v>
      </c>
      <c r="H106" s="5" t="s">
        <v>13</v>
      </c>
    </row>
    <row r="107" spans="1:8">
      <c r="A107" s="4">
        <v>2678</v>
      </c>
      <c r="B107" s="5" t="s">
        <v>250</v>
      </c>
      <c r="C107" s="4">
        <v>1999</v>
      </c>
      <c r="D107" s="5" t="s">
        <v>9</v>
      </c>
      <c r="E107" s="5" t="s">
        <v>16</v>
      </c>
      <c r="F107" s="5" t="s">
        <v>17</v>
      </c>
      <c r="G107" s="5" t="s">
        <v>136</v>
      </c>
      <c r="H107" s="5" t="s">
        <v>13</v>
      </c>
    </row>
    <row r="108" spans="1:8">
      <c r="A108" s="4">
        <v>2987</v>
      </c>
      <c r="B108" s="5" t="s">
        <v>251</v>
      </c>
      <c r="C108" s="4">
        <v>1997</v>
      </c>
      <c r="D108" s="5" t="s">
        <v>9</v>
      </c>
      <c r="E108" s="5" t="s">
        <v>20</v>
      </c>
      <c r="F108" s="5" t="s">
        <v>21</v>
      </c>
      <c r="G108" s="5" t="s">
        <v>22</v>
      </c>
      <c r="H108" s="5" t="s">
        <v>13</v>
      </c>
    </row>
    <row r="109" spans="1:8">
      <c r="A109" s="4">
        <v>3112</v>
      </c>
      <c r="B109" s="5" t="s">
        <v>252</v>
      </c>
      <c r="C109" s="4">
        <v>1998</v>
      </c>
      <c r="D109" s="5" t="s">
        <v>9</v>
      </c>
      <c r="E109" s="5" t="s">
        <v>109</v>
      </c>
      <c r="F109" s="5" t="s">
        <v>190</v>
      </c>
      <c r="G109" s="5" t="s">
        <v>191</v>
      </c>
      <c r="H109" s="5" t="s">
        <v>13</v>
      </c>
    </row>
    <row r="110" spans="1:8">
      <c r="A110" s="4">
        <v>2694</v>
      </c>
      <c r="B110" s="5" t="s">
        <v>253</v>
      </c>
      <c r="C110" s="4">
        <v>2000</v>
      </c>
      <c r="D110" s="5" t="s">
        <v>41</v>
      </c>
      <c r="E110" s="5" t="s">
        <v>16</v>
      </c>
      <c r="F110" s="5" t="s">
        <v>17</v>
      </c>
      <c r="G110" s="5" t="s">
        <v>254</v>
      </c>
      <c r="H110" s="5" t="s">
        <v>13</v>
      </c>
    </row>
    <row r="111" spans="1:8">
      <c r="A111" s="4">
        <v>2708</v>
      </c>
      <c r="B111" s="5" t="s">
        <v>255</v>
      </c>
      <c r="C111" s="4">
        <v>1998</v>
      </c>
      <c r="D111" s="5" t="s">
        <v>9</v>
      </c>
      <c r="E111" s="5" t="s">
        <v>76</v>
      </c>
      <c r="F111" s="5" t="s">
        <v>80</v>
      </c>
      <c r="G111" s="5" t="s">
        <v>256</v>
      </c>
      <c r="H111" s="5" t="s">
        <v>35</v>
      </c>
    </row>
    <row r="112" spans="1:8">
      <c r="A112" s="4">
        <v>2721</v>
      </c>
      <c r="B112" s="5" t="s">
        <v>257</v>
      </c>
      <c r="C112" s="4">
        <v>1998</v>
      </c>
      <c r="D112" s="5" t="s">
        <v>24</v>
      </c>
      <c r="E112" s="5" t="s">
        <v>67</v>
      </c>
      <c r="F112" s="5" t="s">
        <v>258</v>
      </c>
      <c r="G112" s="5" t="s">
        <v>259</v>
      </c>
      <c r="H112" s="5" t="s">
        <v>35</v>
      </c>
    </row>
    <row r="113" spans="1:8">
      <c r="A113" s="4">
        <v>2722</v>
      </c>
      <c r="B113" s="5" t="s">
        <v>260</v>
      </c>
      <c r="C113" s="4">
        <v>1999</v>
      </c>
      <c r="D113" s="5" t="s">
        <v>9</v>
      </c>
      <c r="E113" s="5" t="s">
        <v>61</v>
      </c>
      <c r="F113" s="5" t="s">
        <v>62</v>
      </c>
      <c r="G113" s="5" t="s">
        <v>63</v>
      </c>
      <c r="H113" s="5" t="s">
        <v>13</v>
      </c>
    </row>
    <row r="114" spans="1:8">
      <c r="A114" s="4">
        <v>2729</v>
      </c>
      <c r="B114" s="5" t="s">
        <v>261</v>
      </c>
      <c r="C114" s="4">
        <v>2001</v>
      </c>
      <c r="D114" s="5" t="s">
        <v>9</v>
      </c>
      <c r="E114" s="5" t="s">
        <v>76</v>
      </c>
      <c r="F114" s="5" t="s">
        <v>262</v>
      </c>
      <c r="G114" s="5" t="s">
        <v>263</v>
      </c>
      <c r="H114" s="5" t="s">
        <v>35</v>
      </c>
    </row>
    <row r="115" spans="1:8">
      <c r="A115" s="4">
        <v>2735</v>
      </c>
      <c r="B115" s="5" t="s">
        <v>264</v>
      </c>
      <c r="C115" s="4">
        <v>1999</v>
      </c>
      <c r="D115" s="5" t="s">
        <v>9</v>
      </c>
      <c r="E115" s="5" t="s">
        <v>57</v>
      </c>
      <c r="F115" s="5" t="s">
        <v>113</v>
      </c>
      <c r="G115" s="5" t="s">
        <v>59</v>
      </c>
      <c r="H115" s="5" t="s">
        <v>13</v>
      </c>
    </row>
    <row r="116" spans="1:8">
      <c r="A116" s="4">
        <v>2738</v>
      </c>
      <c r="B116" s="5" t="s">
        <v>265</v>
      </c>
      <c r="C116" s="4">
        <v>2000</v>
      </c>
      <c r="D116" s="5" t="s">
        <v>24</v>
      </c>
      <c r="E116" s="5" t="s">
        <v>10</v>
      </c>
      <c r="F116" s="5" t="s">
        <v>11</v>
      </c>
      <c r="G116" s="5" t="s">
        <v>212</v>
      </c>
      <c r="H116" s="5" t="s">
        <v>35</v>
      </c>
    </row>
    <row r="117" spans="1:8">
      <c r="A117" s="4">
        <v>2739</v>
      </c>
      <c r="B117" s="5" t="s">
        <v>266</v>
      </c>
      <c r="C117" s="4">
        <v>1996</v>
      </c>
      <c r="D117" s="5" t="s">
        <v>24</v>
      </c>
      <c r="E117" s="5" t="s">
        <v>97</v>
      </c>
      <c r="F117" s="5" t="s">
        <v>267</v>
      </c>
      <c r="G117" s="5" t="s">
        <v>268</v>
      </c>
      <c r="H117" s="5" t="s">
        <v>35</v>
      </c>
    </row>
    <row r="118" spans="1:8">
      <c r="A118" s="4">
        <v>2740</v>
      </c>
      <c r="B118" s="5" t="s">
        <v>269</v>
      </c>
      <c r="C118" s="4">
        <v>2000</v>
      </c>
      <c r="D118" s="5" t="s">
        <v>9</v>
      </c>
      <c r="E118" s="5" t="s">
        <v>76</v>
      </c>
      <c r="F118" s="5" t="s">
        <v>77</v>
      </c>
      <c r="G118" s="5" t="s">
        <v>131</v>
      </c>
      <c r="H118" s="5" t="s">
        <v>13</v>
      </c>
    </row>
    <row r="119" spans="1:8">
      <c r="A119" s="4">
        <v>3149</v>
      </c>
      <c r="B119" s="5" t="s">
        <v>270</v>
      </c>
      <c r="C119" s="4">
        <v>1997</v>
      </c>
      <c r="D119" s="5" t="s">
        <v>9</v>
      </c>
      <c r="E119" s="5" t="s">
        <v>123</v>
      </c>
      <c r="F119" s="5" t="s">
        <v>124</v>
      </c>
      <c r="G119" s="5" t="s">
        <v>125</v>
      </c>
      <c r="H119" s="5" t="s">
        <v>35</v>
      </c>
    </row>
    <row r="120" spans="1:8">
      <c r="A120" s="4">
        <v>2743</v>
      </c>
      <c r="B120" s="5" t="s">
        <v>271</v>
      </c>
      <c r="C120" s="4">
        <v>2000</v>
      </c>
      <c r="D120" s="5" t="s">
        <v>9</v>
      </c>
      <c r="E120" s="5" t="s">
        <v>109</v>
      </c>
      <c r="F120" s="5" t="s">
        <v>110</v>
      </c>
      <c r="G120" s="5" t="s">
        <v>111</v>
      </c>
      <c r="H120" s="5" t="s">
        <v>13</v>
      </c>
    </row>
    <row r="121" spans="1:8">
      <c r="A121" s="4">
        <v>3114</v>
      </c>
      <c r="B121" s="5" t="s">
        <v>272</v>
      </c>
      <c r="C121" s="4">
        <v>2000</v>
      </c>
      <c r="D121" s="5" t="s">
        <v>9</v>
      </c>
      <c r="E121" s="5" t="s">
        <v>109</v>
      </c>
      <c r="F121" s="5" t="s">
        <v>190</v>
      </c>
      <c r="G121" s="5" t="s">
        <v>273</v>
      </c>
      <c r="H121" s="5" t="s">
        <v>13</v>
      </c>
    </row>
    <row r="122" spans="1:8">
      <c r="A122" s="4">
        <v>3017</v>
      </c>
      <c r="B122" s="5" t="s">
        <v>274</v>
      </c>
      <c r="C122" s="4">
        <v>1999</v>
      </c>
      <c r="D122" s="5" t="s">
        <v>9</v>
      </c>
      <c r="E122" s="5" t="s">
        <v>101</v>
      </c>
      <c r="F122" s="5" t="s">
        <v>127</v>
      </c>
      <c r="G122" s="5" t="s">
        <v>275</v>
      </c>
      <c r="H122" s="5" t="s">
        <v>35</v>
      </c>
    </row>
    <row r="123" spans="1:8">
      <c r="A123" s="4">
        <v>2752</v>
      </c>
      <c r="B123" s="5" t="s">
        <v>276</v>
      </c>
      <c r="C123" s="4">
        <v>1999</v>
      </c>
      <c r="D123" s="5" t="s">
        <v>9</v>
      </c>
      <c r="E123" s="5" t="s">
        <v>67</v>
      </c>
      <c r="F123" s="5" t="s">
        <v>277</v>
      </c>
      <c r="G123" s="5" t="s">
        <v>69</v>
      </c>
      <c r="H123" s="5" t="s">
        <v>35</v>
      </c>
    </row>
    <row r="124" spans="1:8">
      <c r="A124" s="4">
        <v>2762</v>
      </c>
      <c r="B124" s="5" t="s">
        <v>278</v>
      </c>
      <c r="C124" s="4">
        <v>2000</v>
      </c>
      <c r="D124" s="5" t="s">
        <v>9</v>
      </c>
      <c r="E124" s="5" t="s">
        <v>76</v>
      </c>
      <c r="F124" s="5" t="s">
        <v>77</v>
      </c>
      <c r="G124" s="5" t="s">
        <v>78</v>
      </c>
      <c r="H124" s="5" t="s">
        <v>13</v>
      </c>
    </row>
    <row r="125" spans="1:8">
      <c r="A125" s="4">
        <v>3052</v>
      </c>
      <c r="B125" s="5" t="s">
        <v>279</v>
      </c>
      <c r="C125" s="4">
        <v>1999</v>
      </c>
      <c r="D125" s="5" t="s">
        <v>9</v>
      </c>
      <c r="E125" s="5" t="s">
        <v>53</v>
      </c>
      <c r="F125" s="5" t="s">
        <v>280</v>
      </c>
      <c r="G125" s="5" t="s">
        <v>92</v>
      </c>
      <c r="H125" s="5" t="s">
        <v>13</v>
      </c>
    </row>
    <row r="126" spans="1:8">
      <c r="A126" s="4">
        <v>3617</v>
      </c>
      <c r="B126" s="5" t="s">
        <v>281</v>
      </c>
      <c r="C126" s="4">
        <v>2000</v>
      </c>
      <c r="D126" s="5" t="s">
        <v>9</v>
      </c>
      <c r="E126" s="5" t="s">
        <v>28</v>
      </c>
      <c r="F126" s="5" t="s">
        <v>282</v>
      </c>
      <c r="G126" s="5" t="s">
        <v>95</v>
      </c>
      <c r="H126" s="5" t="s">
        <v>13</v>
      </c>
    </row>
    <row r="127" spans="1:8">
      <c r="A127" s="4">
        <v>2780</v>
      </c>
      <c r="B127" s="5" t="s">
        <v>283</v>
      </c>
      <c r="C127" s="4">
        <v>1998</v>
      </c>
      <c r="D127" s="5" t="s">
        <v>24</v>
      </c>
      <c r="E127" s="5" t="s">
        <v>53</v>
      </c>
      <c r="F127" s="5" t="s">
        <v>83</v>
      </c>
      <c r="G127" s="5" t="s">
        <v>84</v>
      </c>
      <c r="H127" s="5" t="s">
        <v>13</v>
      </c>
    </row>
    <row r="128" spans="1:8">
      <c r="A128" s="4">
        <v>3634</v>
      </c>
      <c r="B128" s="5" t="s">
        <v>284</v>
      </c>
      <c r="C128" s="4">
        <v>1995</v>
      </c>
      <c r="D128" s="5" t="s">
        <v>9</v>
      </c>
      <c r="E128" s="5" t="s">
        <v>138</v>
      </c>
      <c r="F128" s="5" t="s">
        <v>139</v>
      </c>
      <c r="G128" s="5" t="s">
        <v>140</v>
      </c>
      <c r="H128" s="5" t="s">
        <v>35</v>
      </c>
    </row>
    <row r="129" spans="1:8">
      <c r="A129" s="4">
        <v>2791</v>
      </c>
      <c r="B129" s="5" t="s">
        <v>285</v>
      </c>
      <c r="C129" s="4">
        <v>1998</v>
      </c>
      <c r="D129" s="5" t="s">
        <v>24</v>
      </c>
      <c r="E129" s="5" t="s">
        <v>101</v>
      </c>
      <c r="F129" s="5" t="s">
        <v>286</v>
      </c>
      <c r="G129" s="5" t="s">
        <v>287</v>
      </c>
      <c r="H129" s="5" t="s">
        <v>13</v>
      </c>
    </row>
    <row r="130" spans="1:8">
      <c r="A130" s="4">
        <v>3208</v>
      </c>
      <c r="B130" s="5" t="s">
        <v>288</v>
      </c>
      <c r="C130" s="4">
        <v>1999</v>
      </c>
      <c r="D130" s="5" t="s">
        <v>15</v>
      </c>
      <c r="E130" s="5" t="s">
        <v>72</v>
      </c>
      <c r="F130" s="5" t="s">
        <v>289</v>
      </c>
      <c r="G130" s="5" t="s">
        <v>243</v>
      </c>
      <c r="H130" s="5" t="s">
        <v>13</v>
      </c>
    </row>
    <row r="131" spans="1:8">
      <c r="A131" s="4">
        <v>2792</v>
      </c>
      <c r="B131" s="5" t="s">
        <v>290</v>
      </c>
      <c r="C131" s="4">
        <v>1999</v>
      </c>
      <c r="D131" s="5" t="s">
        <v>9</v>
      </c>
      <c r="E131" s="5" t="s">
        <v>16</v>
      </c>
      <c r="F131" s="5" t="s">
        <v>17</v>
      </c>
      <c r="G131" s="5" t="s">
        <v>184</v>
      </c>
      <c r="H131" s="5" t="s">
        <v>35</v>
      </c>
    </row>
    <row r="132" spans="1:8">
      <c r="A132" s="4">
        <v>3211</v>
      </c>
      <c r="B132" s="5" t="s">
        <v>291</v>
      </c>
      <c r="C132" s="4">
        <v>1998</v>
      </c>
      <c r="D132" s="5" t="s">
        <v>9</v>
      </c>
      <c r="E132" s="5" t="s">
        <v>72</v>
      </c>
      <c r="F132" s="5" t="s">
        <v>289</v>
      </c>
      <c r="G132" s="5" t="s">
        <v>243</v>
      </c>
      <c r="H132" s="5" t="s">
        <v>13</v>
      </c>
    </row>
    <row r="133" spans="1:8">
      <c r="A133" s="4">
        <v>2799</v>
      </c>
      <c r="B133" s="5" t="s">
        <v>292</v>
      </c>
      <c r="C133" s="4">
        <v>1996</v>
      </c>
      <c r="D133" s="5" t="s">
        <v>24</v>
      </c>
      <c r="E133" s="5" t="s">
        <v>76</v>
      </c>
      <c r="F133" s="5" t="s">
        <v>293</v>
      </c>
      <c r="G133" s="5" t="s">
        <v>78</v>
      </c>
      <c r="H133" s="5" t="s">
        <v>35</v>
      </c>
    </row>
    <row r="134" spans="1:8">
      <c r="A134" s="4">
        <v>2809</v>
      </c>
      <c r="B134" s="5" t="s">
        <v>294</v>
      </c>
      <c r="C134" s="4">
        <v>1996</v>
      </c>
      <c r="D134" s="5" t="s">
        <v>24</v>
      </c>
      <c r="E134" s="5" t="s">
        <v>28</v>
      </c>
      <c r="F134" s="5" t="s">
        <v>29</v>
      </c>
      <c r="G134" s="5" t="s">
        <v>30</v>
      </c>
      <c r="H134" s="5" t="s">
        <v>13</v>
      </c>
    </row>
    <row r="135" spans="1:8">
      <c r="A135" s="4">
        <v>2810</v>
      </c>
      <c r="B135" s="5" t="s">
        <v>295</v>
      </c>
      <c r="C135" s="4">
        <v>1998</v>
      </c>
      <c r="D135" s="5" t="s">
        <v>24</v>
      </c>
      <c r="E135" s="5" t="s">
        <v>10</v>
      </c>
      <c r="F135" s="5" t="s">
        <v>11</v>
      </c>
      <c r="G135" s="5" t="s">
        <v>65</v>
      </c>
      <c r="H135" s="5" t="s">
        <v>13</v>
      </c>
    </row>
    <row r="136" spans="1:8">
      <c r="A136" s="4">
        <v>3628</v>
      </c>
      <c r="B136" s="5" t="s">
        <v>296</v>
      </c>
      <c r="C136" s="4">
        <v>2001</v>
      </c>
      <c r="D136" s="5" t="s">
        <v>297</v>
      </c>
      <c r="E136" s="5" t="s">
        <v>97</v>
      </c>
      <c r="F136" s="5" t="s">
        <v>298</v>
      </c>
      <c r="G136" s="5" t="s">
        <v>107</v>
      </c>
      <c r="H136" s="5" t="s">
        <v>35</v>
      </c>
    </row>
    <row r="137" spans="1:8">
      <c r="A137" s="4">
        <v>3142</v>
      </c>
      <c r="B137" s="5" t="s">
        <v>299</v>
      </c>
      <c r="C137" s="4">
        <v>1997</v>
      </c>
      <c r="D137" s="5" t="s">
        <v>9</v>
      </c>
      <c r="E137" s="5" t="s">
        <v>97</v>
      </c>
      <c r="F137" s="5" t="s">
        <v>245</v>
      </c>
      <c r="G137" s="5" t="s">
        <v>99</v>
      </c>
      <c r="H137" s="5" t="s">
        <v>13</v>
      </c>
    </row>
    <row r="138" spans="1:8">
      <c r="A138" s="4">
        <v>3195</v>
      </c>
      <c r="B138" s="5" t="s">
        <v>300</v>
      </c>
      <c r="C138" s="4">
        <v>1996</v>
      </c>
      <c r="D138" s="5" t="s">
        <v>9</v>
      </c>
      <c r="E138" s="5" t="s">
        <v>20</v>
      </c>
      <c r="F138" s="5" t="s">
        <v>21</v>
      </c>
      <c r="G138" s="5" t="s">
        <v>22</v>
      </c>
      <c r="H138" s="5" t="s">
        <v>13</v>
      </c>
    </row>
    <row r="139" spans="1:8">
      <c r="A139" s="4">
        <v>3611</v>
      </c>
      <c r="B139" s="5" t="s">
        <v>301</v>
      </c>
      <c r="C139" s="4">
        <v>2001</v>
      </c>
      <c r="D139" s="5" t="s">
        <v>41</v>
      </c>
      <c r="E139" s="5" t="s">
        <v>37</v>
      </c>
      <c r="F139" s="5" t="s">
        <v>42</v>
      </c>
      <c r="G139" s="5" t="s">
        <v>39</v>
      </c>
      <c r="H139" s="5" t="s">
        <v>13</v>
      </c>
    </row>
    <row r="140" spans="1:8">
      <c r="A140" s="4">
        <v>3220</v>
      </c>
      <c r="B140" s="5" t="s">
        <v>302</v>
      </c>
      <c r="C140" s="4">
        <v>2000</v>
      </c>
      <c r="D140" s="5" t="s">
        <v>9</v>
      </c>
      <c r="E140" s="5" t="s">
        <v>10</v>
      </c>
      <c r="F140" s="5" t="s">
        <v>11</v>
      </c>
      <c r="G140" s="5" t="s">
        <v>65</v>
      </c>
      <c r="H140" s="5" t="s">
        <v>13</v>
      </c>
    </row>
    <row r="141" spans="1:8">
      <c r="A141" s="4">
        <v>3078</v>
      </c>
      <c r="B141" s="5" t="s">
        <v>303</v>
      </c>
      <c r="C141" s="4">
        <v>1998</v>
      </c>
      <c r="D141" s="5" t="s">
        <v>9</v>
      </c>
      <c r="E141" s="5" t="s">
        <v>57</v>
      </c>
      <c r="F141" s="5" t="s">
        <v>58</v>
      </c>
      <c r="G141" s="5" t="s">
        <v>304</v>
      </c>
      <c r="H141" s="5" t="s">
        <v>35</v>
      </c>
    </row>
    <row r="142" spans="1:8">
      <c r="A142" s="4">
        <v>3053</v>
      </c>
      <c r="B142" s="5" t="s">
        <v>305</v>
      </c>
      <c r="C142" s="4">
        <v>2000</v>
      </c>
      <c r="D142" s="5" t="s">
        <v>9</v>
      </c>
      <c r="E142" s="5" t="s">
        <v>10</v>
      </c>
      <c r="F142" s="5" t="s">
        <v>11</v>
      </c>
      <c r="G142" s="5" t="s">
        <v>12</v>
      </c>
      <c r="H142" s="5" t="s">
        <v>13</v>
      </c>
    </row>
    <row r="143" spans="1:8">
      <c r="A143" s="4">
        <v>3229</v>
      </c>
      <c r="B143" s="5" t="s">
        <v>306</v>
      </c>
      <c r="C143" s="4">
        <v>1998</v>
      </c>
      <c r="D143" s="5" t="s">
        <v>9</v>
      </c>
      <c r="E143" s="5" t="s">
        <v>97</v>
      </c>
      <c r="F143" s="5" t="s">
        <v>98</v>
      </c>
      <c r="G143" s="5" t="s">
        <v>107</v>
      </c>
      <c r="H143" s="5" t="s">
        <v>13</v>
      </c>
    </row>
    <row r="144" spans="1:8">
      <c r="A144" s="4">
        <v>3212</v>
      </c>
      <c r="B144" s="5" t="s">
        <v>307</v>
      </c>
      <c r="C144" s="4">
        <v>1999</v>
      </c>
      <c r="D144" s="5" t="s">
        <v>9</v>
      </c>
      <c r="E144" s="5" t="s">
        <v>72</v>
      </c>
      <c r="F144" s="5" t="s">
        <v>289</v>
      </c>
      <c r="G144" s="5" t="s">
        <v>243</v>
      </c>
      <c r="H144" s="5" t="s">
        <v>13</v>
      </c>
    </row>
    <row r="145" spans="1:8">
      <c r="A145" s="4">
        <v>2842</v>
      </c>
      <c r="B145" s="5" t="s">
        <v>308</v>
      </c>
      <c r="C145" s="4">
        <v>2000</v>
      </c>
      <c r="D145" s="5" t="s">
        <v>9</v>
      </c>
      <c r="E145" s="5" t="s">
        <v>101</v>
      </c>
      <c r="F145" s="5" t="s">
        <v>127</v>
      </c>
      <c r="G145" s="5" t="s">
        <v>275</v>
      </c>
      <c r="H145" s="5" t="s">
        <v>13</v>
      </c>
    </row>
    <row r="146" spans="1:8">
      <c r="A146" s="4">
        <v>3175</v>
      </c>
      <c r="B146" s="5" t="s">
        <v>309</v>
      </c>
      <c r="C146" s="4">
        <v>2001</v>
      </c>
      <c r="D146" s="5" t="s">
        <v>9</v>
      </c>
      <c r="E146" s="5" t="s">
        <v>310</v>
      </c>
      <c r="F146" s="5" t="s">
        <v>311</v>
      </c>
      <c r="G146" s="5" t="s">
        <v>287</v>
      </c>
      <c r="H146" s="5" t="s">
        <v>35</v>
      </c>
    </row>
    <row r="147" spans="1:8">
      <c r="A147" s="4">
        <v>3141</v>
      </c>
      <c r="B147" s="5" t="s">
        <v>312</v>
      </c>
      <c r="C147" s="4">
        <v>1998</v>
      </c>
      <c r="D147" s="5" t="s">
        <v>9</v>
      </c>
      <c r="E147" s="5" t="s">
        <v>97</v>
      </c>
      <c r="F147" s="5" t="s">
        <v>98</v>
      </c>
      <c r="G147" s="5" t="s">
        <v>99</v>
      </c>
      <c r="H147" s="5" t="s">
        <v>13</v>
      </c>
    </row>
    <row r="148" spans="1:8">
      <c r="A148" s="4">
        <v>3019</v>
      </c>
      <c r="B148" s="5" t="s">
        <v>313</v>
      </c>
      <c r="C148" s="4">
        <v>1999</v>
      </c>
      <c r="D148" s="5" t="s">
        <v>9</v>
      </c>
      <c r="E148" s="5" t="s">
        <v>101</v>
      </c>
      <c r="F148" s="5" t="s">
        <v>127</v>
      </c>
      <c r="G148" s="5" t="s">
        <v>128</v>
      </c>
      <c r="H148" s="5" t="s">
        <v>35</v>
      </c>
    </row>
    <row r="149" spans="1:8">
      <c r="A149" s="4">
        <v>2877</v>
      </c>
      <c r="B149" s="5" t="s">
        <v>314</v>
      </c>
      <c r="C149" s="4">
        <v>1997</v>
      </c>
      <c r="D149" s="5" t="s">
        <v>24</v>
      </c>
      <c r="E149" s="5" t="s">
        <v>72</v>
      </c>
      <c r="F149" s="5" t="s">
        <v>120</v>
      </c>
      <c r="G149" s="5" t="s">
        <v>121</v>
      </c>
      <c r="H149" s="5" t="s">
        <v>13</v>
      </c>
    </row>
    <row r="150" spans="1:8">
      <c r="A150" s="4">
        <v>3603</v>
      </c>
      <c r="B150" s="5" t="s">
        <v>315</v>
      </c>
      <c r="C150" s="4">
        <v>1999</v>
      </c>
      <c r="D150" s="5" t="s">
        <v>9</v>
      </c>
      <c r="E150" s="5" t="s">
        <v>97</v>
      </c>
      <c r="F150" s="5" t="s">
        <v>106</v>
      </c>
      <c r="G150" s="5" t="s">
        <v>99</v>
      </c>
      <c r="H150" s="5" t="s">
        <v>13</v>
      </c>
    </row>
    <row r="151" spans="1:8">
      <c r="A151" s="4">
        <v>3187</v>
      </c>
      <c r="B151" s="5" t="s">
        <v>316</v>
      </c>
      <c r="C151" s="4">
        <v>2001</v>
      </c>
      <c r="D151" s="5" t="s">
        <v>41</v>
      </c>
      <c r="E151" s="5" t="s">
        <v>67</v>
      </c>
      <c r="F151" s="5" t="s">
        <v>247</v>
      </c>
      <c r="G151" s="5" t="s">
        <v>69</v>
      </c>
      <c r="H151" s="5" t="s">
        <v>13</v>
      </c>
    </row>
    <row r="152" spans="1:8">
      <c r="A152" s="4">
        <v>2894</v>
      </c>
      <c r="B152" s="5" t="s">
        <v>317</v>
      </c>
      <c r="C152" s="4">
        <v>1996</v>
      </c>
      <c r="D152" s="5" t="s">
        <v>24</v>
      </c>
      <c r="E152" s="5" t="s">
        <v>37</v>
      </c>
      <c r="F152" s="5" t="s">
        <v>176</v>
      </c>
      <c r="G152" s="5" t="s">
        <v>39</v>
      </c>
      <c r="H152" s="5" t="s">
        <v>13</v>
      </c>
    </row>
    <row r="153" spans="1:8">
      <c r="A153" s="4">
        <v>3002</v>
      </c>
      <c r="B153" s="5" t="s">
        <v>318</v>
      </c>
      <c r="C153" s="4">
        <v>1999</v>
      </c>
      <c r="D153" s="5" t="s">
        <v>24</v>
      </c>
      <c r="E153" s="5" t="s">
        <v>61</v>
      </c>
      <c r="F153" s="5" t="s">
        <v>62</v>
      </c>
      <c r="G153" s="5" t="s">
        <v>63</v>
      </c>
      <c r="H153" s="5" t="s">
        <v>13</v>
      </c>
    </row>
    <row r="154" spans="1:8">
      <c r="A154" s="4">
        <v>2906</v>
      </c>
      <c r="B154" s="5" t="s">
        <v>319</v>
      </c>
      <c r="C154" s="4">
        <v>1997</v>
      </c>
      <c r="D154" s="5" t="s">
        <v>24</v>
      </c>
      <c r="E154" s="5" t="s">
        <v>76</v>
      </c>
      <c r="F154" s="5" t="s">
        <v>156</v>
      </c>
      <c r="G154" s="5" t="s">
        <v>157</v>
      </c>
      <c r="H154" s="5" t="s">
        <v>35</v>
      </c>
    </row>
    <row r="155" spans="1:8">
      <c r="A155" s="4">
        <v>2913</v>
      </c>
      <c r="B155" s="5" t="s">
        <v>320</v>
      </c>
      <c r="C155" s="4">
        <v>2000</v>
      </c>
      <c r="D155" s="5" t="s">
        <v>24</v>
      </c>
      <c r="E155" s="5" t="s">
        <v>231</v>
      </c>
      <c r="F155" s="5" t="s">
        <v>321</v>
      </c>
      <c r="G155" s="5" t="s">
        <v>233</v>
      </c>
      <c r="H155" s="5" t="s">
        <v>35</v>
      </c>
    </row>
    <row r="156" spans="1:8">
      <c r="A156" s="4">
        <v>2914</v>
      </c>
      <c r="B156" s="5" t="s">
        <v>322</v>
      </c>
      <c r="C156" s="4">
        <v>1996</v>
      </c>
      <c r="D156" s="5" t="s">
        <v>24</v>
      </c>
      <c r="E156" s="5" t="s">
        <v>10</v>
      </c>
      <c r="F156" s="5" t="s">
        <v>25</v>
      </c>
      <c r="G156" s="5" t="s">
        <v>26</v>
      </c>
      <c r="H156" s="5" t="s">
        <v>13</v>
      </c>
    </row>
    <row r="157" spans="1:8">
      <c r="A157" s="4">
        <v>2929</v>
      </c>
      <c r="B157" s="5" t="s">
        <v>323</v>
      </c>
      <c r="C157" s="4">
        <v>1996</v>
      </c>
      <c r="D157" s="5" t="s">
        <v>135</v>
      </c>
      <c r="E157" s="5" t="s">
        <v>16</v>
      </c>
      <c r="F157" s="5" t="s">
        <v>17</v>
      </c>
      <c r="G157" s="5" t="s">
        <v>136</v>
      </c>
      <c r="H157" s="5" t="s">
        <v>13</v>
      </c>
    </row>
    <row r="158" spans="1:8">
      <c r="A158" s="4">
        <v>2931</v>
      </c>
      <c r="B158" s="5" t="s">
        <v>324</v>
      </c>
      <c r="C158" s="4">
        <v>1998</v>
      </c>
      <c r="D158" s="5" t="s">
        <v>9</v>
      </c>
      <c r="E158" s="5" t="s">
        <v>109</v>
      </c>
      <c r="F158" s="5" t="s">
        <v>110</v>
      </c>
      <c r="G158" s="5" t="s">
        <v>325</v>
      </c>
      <c r="H158" s="5" t="s">
        <v>13</v>
      </c>
    </row>
    <row r="159" spans="1:8">
      <c r="A159" s="4">
        <v>2934</v>
      </c>
      <c r="B159" s="5" t="s">
        <v>326</v>
      </c>
      <c r="C159" s="4">
        <v>1996</v>
      </c>
      <c r="D159" s="5" t="s">
        <v>24</v>
      </c>
      <c r="E159" s="5" t="s">
        <v>101</v>
      </c>
      <c r="F159" s="5" t="s">
        <v>235</v>
      </c>
      <c r="G159" s="5" t="s">
        <v>236</v>
      </c>
      <c r="H159" s="5" t="s">
        <v>13</v>
      </c>
    </row>
    <row r="160" spans="1:8">
      <c r="A160" s="4">
        <v>2936</v>
      </c>
      <c r="B160" s="5" t="s">
        <v>327</v>
      </c>
      <c r="C160" s="4">
        <v>1998</v>
      </c>
      <c r="D160" s="5" t="s">
        <v>9</v>
      </c>
      <c r="E160" s="5" t="s">
        <v>101</v>
      </c>
      <c r="F160" s="5" t="s">
        <v>328</v>
      </c>
      <c r="G160" s="5" t="s">
        <v>329</v>
      </c>
      <c r="H160" s="5" t="s">
        <v>13</v>
      </c>
    </row>
    <row r="161" spans="1:8">
      <c r="A161" s="4">
        <v>2942</v>
      </c>
      <c r="B161" s="5" t="s">
        <v>330</v>
      </c>
      <c r="C161" s="4">
        <v>1998</v>
      </c>
      <c r="D161" s="5" t="s">
        <v>9</v>
      </c>
      <c r="E161" s="5" t="s">
        <v>16</v>
      </c>
      <c r="F161" s="5" t="s">
        <v>17</v>
      </c>
      <c r="G161" s="5" t="s">
        <v>331</v>
      </c>
      <c r="H161" s="5" t="s">
        <v>35</v>
      </c>
    </row>
    <row r="162" spans="1:8">
      <c r="A162" s="6">
        <v>3605</v>
      </c>
      <c r="B162" s="7" t="s">
        <v>332</v>
      </c>
      <c r="C162" s="6">
        <v>1998</v>
      </c>
      <c r="D162" s="7" t="s">
        <v>9</v>
      </c>
      <c r="E162" s="7" t="s">
        <v>28</v>
      </c>
      <c r="F162" s="7" t="s">
        <v>282</v>
      </c>
      <c r="G162" s="7" t="s">
        <v>333</v>
      </c>
      <c r="H162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AG73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>
      <c r="A4" s="14" t="s">
        <v>720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4">
      <c r="A5" s="15" t="s">
        <v>432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33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 t="s">
        <v>392</v>
      </c>
      <c r="AE8" s="16" t="s">
        <v>393</v>
      </c>
      <c r="AF8" s="16" t="s">
        <v>394</v>
      </c>
      <c r="AG8" s="16" t="s">
        <v>397</v>
      </c>
    </row>
    <row r="9" spans="1:3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57.6">
      <c r="A10" s="22">
        <v>1</v>
      </c>
      <c r="B10" s="23" t="s">
        <v>155</v>
      </c>
      <c r="C10" s="23">
        <v>1997</v>
      </c>
      <c r="D10" s="23">
        <v>1997</v>
      </c>
      <c r="E10" s="23">
        <v>1997</v>
      </c>
      <c r="F10" s="23" t="s">
        <v>24</v>
      </c>
      <c r="G10" s="23" t="s">
        <v>76</v>
      </c>
      <c r="H10" s="23" t="s">
        <v>156</v>
      </c>
      <c r="I10" s="23" t="s">
        <v>157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2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4">
        <v>102.5</v>
      </c>
      <c r="AE10" s="22">
        <f t="shared" ref="AE10:AE20" si="0">SUM(J10:AC10)</f>
        <v>2</v>
      </c>
      <c r="AF10" s="24">
        <f t="shared" ref="AF10:AF20" si="1">AD10+AE10</f>
        <v>104.5</v>
      </c>
      <c r="AG10" s="24">
        <f t="shared" ref="AG10:AG20" si="2">IF( AND(ISNUMBER(AF$10),ISNUMBER(AF10)),(AF10-AF$10)/AF$10*100,"")</f>
        <v>0</v>
      </c>
    </row>
    <row r="11" spans="1:33">
      <c r="A11" s="4">
        <v>2</v>
      </c>
      <c r="B11" s="8" t="s">
        <v>215</v>
      </c>
      <c r="C11" s="8">
        <v>1997</v>
      </c>
      <c r="D11" s="8">
        <v>1997</v>
      </c>
      <c r="E11" s="8">
        <v>1997</v>
      </c>
      <c r="F11" s="8" t="s">
        <v>24</v>
      </c>
      <c r="G11" s="8" t="s">
        <v>28</v>
      </c>
      <c r="H11" s="8" t="s">
        <v>47</v>
      </c>
      <c r="I11" s="8" t="s">
        <v>48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</v>
      </c>
      <c r="Z11" s="4">
        <v>0</v>
      </c>
      <c r="AA11" s="4">
        <v>0</v>
      </c>
      <c r="AB11" s="4">
        <v>0</v>
      </c>
      <c r="AC11" s="4">
        <v>0</v>
      </c>
      <c r="AD11" s="25">
        <v>102.93000030517578</v>
      </c>
      <c r="AE11" s="4">
        <f t="shared" si="0"/>
        <v>2</v>
      </c>
      <c r="AF11" s="25">
        <f t="shared" si="1"/>
        <v>104.93000030517578</v>
      </c>
      <c r="AG11" s="25">
        <f t="shared" si="2"/>
        <v>0.41148354562275719</v>
      </c>
    </row>
    <row r="12" spans="1:33" ht="57.6">
      <c r="A12" s="4">
        <v>3</v>
      </c>
      <c r="B12" s="8" t="s">
        <v>147</v>
      </c>
      <c r="C12" s="8">
        <v>1998</v>
      </c>
      <c r="D12" s="8">
        <v>1998</v>
      </c>
      <c r="E12" s="8">
        <v>1998</v>
      </c>
      <c r="F12" s="8">
        <v>1</v>
      </c>
      <c r="G12" s="8" t="s">
        <v>148</v>
      </c>
      <c r="H12" s="8" t="s">
        <v>149</v>
      </c>
      <c r="I12" s="8" t="s">
        <v>150</v>
      </c>
      <c r="J12" s="4">
        <v>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2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5">
        <v>105.88999938964844</v>
      </c>
      <c r="AE12" s="4">
        <f t="shared" si="0"/>
        <v>4</v>
      </c>
      <c r="AF12" s="25">
        <f t="shared" si="1"/>
        <v>109.88999938964844</v>
      </c>
      <c r="AG12" s="25">
        <f t="shared" si="2"/>
        <v>5.1578941527736246</v>
      </c>
    </row>
    <row r="13" spans="1:33">
      <c r="A13" s="4">
        <v>4</v>
      </c>
      <c r="B13" s="8" t="s">
        <v>46</v>
      </c>
      <c r="C13" s="8">
        <v>1998</v>
      </c>
      <c r="D13" s="8">
        <v>1998</v>
      </c>
      <c r="E13" s="8">
        <v>1998</v>
      </c>
      <c r="F13" s="8" t="s">
        <v>24</v>
      </c>
      <c r="G13" s="8" t="s">
        <v>28</v>
      </c>
      <c r="H13" s="8" t="s">
        <v>47</v>
      </c>
      <c r="I13" s="8" t="s">
        <v>48</v>
      </c>
      <c r="J13" s="4">
        <v>0</v>
      </c>
      <c r="K13" s="4">
        <v>0</v>
      </c>
      <c r="L13" s="4">
        <v>0</v>
      </c>
      <c r="M13" s="4">
        <v>0</v>
      </c>
      <c r="N13" s="4">
        <v>2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25">
        <v>109.19000244140625</v>
      </c>
      <c r="AE13" s="4">
        <f t="shared" si="0"/>
        <v>2</v>
      </c>
      <c r="AF13" s="25">
        <f t="shared" si="1"/>
        <v>111.19000244140625</v>
      </c>
      <c r="AG13" s="25">
        <f t="shared" si="2"/>
        <v>6.4019162118720097</v>
      </c>
    </row>
    <row r="14" spans="1:33" ht="28.8">
      <c r="A14" s="4" t="s">
        <v>398</v>
      </c>
      <c r="B14" s="8" t="s">
        <v>134</v>
      </c>
      <c r="C14" s="8">
        <v>1996</v>
      </c>
      <c r="D14" s="8">
        <v>1996</v>
      </c>
      <c r="E14" s="8">
        <v>1996</v>
      </c>
      <c r="F14" s="8" t="s">
        <v>135</v>
      </c>
      <c r="G14" s="8" t="s">
        <v>16</v>
      </c>
      <c r="H14" s="8" t="s">
        <v>17</v>
      </c>
      <c r="I14" s="8" t="s">
        <v>136</v>
      </c>
      <c r="J14" s="4">
        <v>0</v>
      </c>
      <c r="K14" s="4">
        <v>0</v>
      </c>
      <c r="L14" s="4">
        <v>2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5">
        <v>110.94000244140625</v>
      </c>
      <c r="AE14" s="4">
        <f t="shared" si="0"/>
        <v>2</v>
      </c>
      <c r="AF14" s="25">
        <f t="shared" si="1"/>
        <v>112.94000244140625</v>
      </c>
      <c r="AG14" s="25">
        <f t="shared" si="2"/>
        <v>8.0765573601973681</v>
      </c>
    </row>
    <row r="15" spans="1:33" ht="43.2">
      <c r="A15" s="4">
        <v>5</v>
      </c>
      <c r="B15" s="8" t="s">
        <v>283</v>
      </c>
      <c r="C15" s="8">
        <v>1998</v>
      </c>
      <c r="D15" s="8">
        <v>1998</v>
      </c>
      <c r="E15" s="8">
        <v>1998</v>
      </c>
      <c r="F15" s="8" t="s">
        <v>24</v>
      </c>
      <c r="G15" s="8" t="s">
        <v>53</v>
      </c>
      <c r="H15" s="8" t="s">
        <v>83</v>
      </c>
      <c r="I15" s="8" t="s">
        <v>84</v>
      </c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2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25">
        <v>109.05000305175781</v>
      </c>
      <c r="AE15" s="4">
        <f t="shared" si="0"/>
        <v>4</v>
      </c>
      <c r="AF15" s="25">
        <f t="shared" si="1"/>
        <v>113.05000305175781</v>
      </c>
      <c r="AG15" s="25">
        <f t="shared" si="2"/>
        <v>8.1818211021605851</v>
      </c>
    </row>
    <row r="16" spans="1:33" ht="72">
      <c r="A16" s="4">
        <v>6</v>
      </c>
      <c r="B16" s="8" t="s">
        <v>158</v>
      </c>
      <c r="C16" s="8">
        <v>1996</v>
      </c>
      <c r="D16" s="8">
        <v>1996</v>
      </c>
      <c r="E16" s="8">
        <v>1996</v>
      </c>
      <c r="F16" s="8" t="s">
        <v>24</v>
      </c>
      <c r="G16" s="8" t="s">
        <v>72</v>
      </c>
      <c r="H16" s="8" t="s">
        <v>159</v>
      </c>
      <c r="I16" s="8" t="s">
        <v>160</v>
      </c>
      <c r="J16" s="4">
        <v>0</v>
      </c>
      <c r="K16" s="4">
        <v>0</v>
      </c>
      <c r="L16" s="4">
        <v>2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2</v>
      </c>
      <c r="Z16" s="4">
        <v>0</v>
      </c>
      <c r="AA16" s="4">
        <v>0</v>
      </c>
      <c r="AB16" s="4">
        <v>0</v>
      </c>
      <c r="AC16" s="4">
        <v>0</v>
      </c>
      <c r="AD16" s="25">
        <v>111.91000366210937</v>
      </c>
      <c r="AE16" s="4">
        <f t="shared" si="0"/>
        <v>4</v>
      </c>
      <c r="AF16" s="25">
        <f t="shared" si="1"/>
        <v>115.91000366210937</v>
      </c>
      <c r="AG16" s="25">
        <f t="shared" si="2"/>
        <v>10.918663791492225</v>
      </c>
    </row>
    <row r="17" spans="1:33" ht="43.2">
      <c r="A17" s="4">
        <v>7</v>
      </c>
      <c r="B17" s="8" t="s">
        <v>209</v>
      </c>
      <c r="C17" s="8">
        <v>1996</v>
      </c>
      <c r="D17" s="8">
        <v>1996</v>
      </c>
      <c r="E17" s="8">
        <v>1996</v>
      </c>
      <c r="F17" s="8" t="s">
        <v>24</v>
      </c>
      <c r="G17" s="8" t="s">
        <v>76</v>
      </c>
      <c r="H17" s="8" t="s">
        <v>77</v>
      </c>
      <c r="I17" s="8" t="s">
        <v>157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2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5">
        <v>116.26000213623047</v>
      </c>
      <c r="AE17" s="4">
        <f t="shared" si="0"/>
        <v>2</v>
      </c>
      <c r="AF17" s="25">
        <f t="shared" si="1"/>
        <v>118.26000213623047</v>
      </c>
      <c r="AG17" s="25">
        <f t="shared" si="2"/>
        <v>13.16746615907222</v>
      </c>
    </row>
    <row r="18" spans="1:33" ht="72">
      <c r="A18" s="4">
        <v>8</v>
      </c>
      <c r="B18" s="8" t="s">
        <v>198</v>
      </c>
      <c r="C18" s="8">
        <v>1999</v>
      </c>
      <c r="D18" s="8">
        <v>1999</v>
      </c>
      <c r="E18" s="8">
        <v>1999</v>
      </c>
      <c r="F18" s="8">
        <v>1</v>
      </c>
      <c r="G18" s="8" t="s">
        <v>28</v>
      </c>
      <c r="H18" s="8" t="s">
        <v>199</v>
      </c>
      <c r="I18" s="8" t="s">
        <v>200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2</v>
      </c>
      <c r="Z18" s="4">
        <v>0</v>
      </c>
      <c r="AA18" s="4">
        <v>0</v>
      </c>
      <c r="AB18" s="4">
        <v>2</v>
      </c>
      <c r="AC18" s="4">
        <v>0</v>
      </c>
      <c r="AD18" s="25">
        <v>116.37000274658203</v>
      </c>
      <c r="AE18" s="4">
        <f t="shared" si="0"/>
        <v>4</v>
      </c>
      <c r="AF18" s="25">
        <f t="shared" si="1"/>
        <v>120.37000274658203</v>
      </c>
      <c r="AG18" s="25">
        <f t="shared" si="2"/>
        <v>15.18660549912156</v>
      </c>
    </row>
    <row r="19" spans="1:33">
      <c r="A19" s="4">
        <v>9</v>
      </c>
      <c r="B19" s="8" t="s">
        <v>141</v>
      </c>
      <c r="C19" s="8">
        <v>1997</v>
      </c>
      <c r="D19" s="8">
        <v>1997</v>
      </c>
      <c r="E19" s="8">
        <v>1997</v>
      </c>
      <c r="F19" s="8" t="s">
        <v>24</v>
      </c>
      <c r="G19" s="8" t="s">
        <v>28</v>
      </c>
      <c r="H19" s="8" t="s">
        <v>47</v>
      </c>
      <c r="I19" s="8" t="s">
        <v>48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</v>
      </c>
      <c r="P19" s="4">
        <v>0</v>
      </c>
      <c r="Q19" s="4">
        <v>0</v>
      </c>
      <c r="R19" s="4">
        <v>0</v>
      </c>
      <c r="S19" s="4">
        <v>0</v>
      </c>
      <c r="T19" s="4">
        <v>2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25">
        <v>121.16999816894531</v>
      </c>
      <c r="AE19" s="4">
        <f t="shared" si="0"/>
        <v>4</v>
      </c>
      <c r="AF19" s="25">
        <f t="shared" si="1"/>
        <v>125.16999816894531</v>
      </c>
      <c r="AG19" s="25">
        <f t="shared" si="2"/>
        <v>19.779902554014654</v>
      </c>
    </row>
    <row r="20" spans="1:33" ht="57.6">
      <c r="A20" s="4">
        <v>10</v>
      </c>
      <c r="B20" s="8" t="s">
        <v>93</v>
      </c>
      <c r="C20" s="8">
        <v>1996</v>
      </c>
      <c r="D20" s="8">
        <v>1996</v>
      </c>
      <c r="E20" s="8">
        <v>1996</v>
      </c>
      <c r="F20" s="8" t="s">
        <v>24</v>
      </c>
      <c r="G20" s="8" t="s">
        <v>61</v>
      </c>
      <c r="H20" s="8" t="s">
        <v>62</v>
      </c>
      <c r="I20" s="8" t="s">
        <v>63</v>
      </c>
      <c r="J20" s="4">
        <v>0</v>
      </c>
      <c r="K20" s="4">
        <v>0</v>
      </c>
      <c r="L20" s="4">
        <v>0</v>
      </c>
      <c r="M20" s="4">
        <v>0</v>
      </c>
      <c r="N20" s="4">
        <v>2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50</v>
      </c>
      <c r="U20" s="4">
        <v>0</v>
      </c>
      <c r="V20" s="4">
        <v>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5">
        <v>104.88999938964844</v>
      </c>
      <c r="AE20" s="4">
        <f t="shared" si="0"/>
        <v>54</v>
      </c>
      <c r="AF20" s="25">
        <f t="shared" si="1"/>
        <v>158.88999938964844</v>
      </c>
      <c r="AG20" s="25">
        <f t="shared" si="2"/>
        <v>52.047846305883674</v>
      </c>
    </row>
    <row r="22" spans="1:33" ht="18">
      <c r="A22" s="11" t="s">
        <v>401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33">
      <c r="A23" s="16" t="s">
        <v>389</v>
      </c>
      <c r="B23" s="16" t="s">
        <v>1</v>
      </c>
      <c r="C23" s="16" t="s">
        <v>2</v>
      </c>
      <c r="D23" s="16" t="s">
        <v>335</v>
      </c>
      <c r="E23" s="16" t="s">
        <v>336</v>
      </c>
      <c r="F23" s="16" t="s">
        <v>3</v>
      </c>
      <c r="G23" s="16" t="s">
        <v>4</v>
      </c>
      <c r="H23" s="16" t="s">
        <v>5</v>
      </c>
      <c r="I23" s="16" t="s">
        <v>6</v>
      </c>
      <c r="J23" s="16">
        <v>1</v>
      </c>
      <c r="K23" s="16">
        <v>2</v>
      </c>
      <c r="L23" s="16">
        <v>3</v>
      </c>
      <c r="M23" s="16">
        <v>4</v>
      </c>
      <c r="N23" s="16">
        <v>5</v>
      </c>
      <c r="O23" s="16">
        <v>6</v>
      </c>
      <c r="P23" s="16">
        <v>7</v>
      </c>
      <c r="Q23" s="16">
        <v>8</v>
      </c>
      <c r="R23" s="16">
        <v>9</v>
      </c>
      <c r="S23" s="16">
        <v>10</v>
      </c>
      <c r="T23" s="16">
        <v>11</v>
      </c>
      <c r="U23" s="16">
        <v>12</v>
      </c>
      <c r="V23" s="16">
        <v>13</v>
      </c>
      <c r="W23" s="16">
        <v>14</v>
      </c>
      <c r="X23" s="16">
        <v>15</v>
      </c>
      <c r="Y23" s="16">
        <v>16</v>
      </c>
      <c r="Z23" s="16">
        <v>17</v>
      </c>
      <c r="AA23" s="16">
        <v>18</v>
      </c>
      <c r="AB23" s="16">
        <v>19</v>
      </c>
      <c r="AC23" s="16">
        <v>20</v>
      </c>
      <c r="AD23" s="16" t="s">
        <v>392</v>
      </c>
      <c r="AE23" s="16" t="s">
        <v>393</v>
      </c>
      <c r="AF23" s="16" t="s">
        <v>394</v>
      </c>
      <c r="AG23" s="16" t="s">
        <v>397</v>
      </c>
    </row>
    <row r="24" spans="1:3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ht="57.6">
      <c r="A25" s="22">
        <v>1</v>
      </c>
      <c r="B25" s="23" t="s">
        <v>402</v>
      </c>
      <c r="C25" s="23" t="s">
        <v>403</v>
      </c>
      <c r="D25" s="23">
        <v>1996</v>
      </c>
      <c r="E25" s="23">
        <v>1996</v>
      </c>
      <c r="F25" s="23" t="s">
        <v>404</v>
      </c>
      <c r="G25" s="23" t="s">
        <v>101</v>
      </c>
      <c r="H25" s="23" t="s">
        <v>235</v>
      </c>
      <c r="I25" s="23" t="s">
        <v>236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4">
        <v>120.23000335693359</v>
      </c>
      <c r="AE25" s="22">
        <f t="shared" ref="AE25:AE31" si="3">SUM(J25:AC25)</f>
        <v>0</v>
      </c>
      <c r="AF25" s="24">
        <f t="shared" ref="AF25:AF31" si="4">AD25+AE25</f>
        <v>120.23000335693359</v>
      </c>
      <c r="AG25" s="24">
        <f t="shared" ref="AG25:AG31" si="5">IF( AND(ISNUMBER(AF$25),ISNUMBER(AF25)),(AF25-AF$25)/AF$25*100,"")</f>
        <v>0</v>
      </c>
    </row>
    <row r="26" spans="1:33" ht="86.4">
      <c r="A26" s="4">
        <v>2</v>
      </c>
      <c r="B26" s="8" t="s">
        <v>406</v>
      </c>
      <c r="C26" s="8" t="s">
        <v>407</v>
      </c>
      <c r="D26" s="8">
        <v>1998</v>
      </c>
      <c r="E26" s="8">
        <v>1998</v>
      </c>
      <c r="F26" s="8" t="s">
        <v>404</v>
      </c>
      <c r="G26" s="8" t="s">
        <v>72</v>
      </c>
      <c r="H26" s="8" t="s">
        <v>181</v>
      </c>
      <c r="I26" s="8" t="s">
        <v>182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5">
        <v>127.36000061035156</v>
      </c>
      <c r="AE26" s="4">
        <f t="shared" si="3"/>
        <v>2</v>
      </c>
      <c r="AF26" s="25">
        <f t="shared" si="4"/>
        <v>129.36000061035156</v>
      </c>
      <c r="AG26" s="25">
        <f t="shared" si="5"/>
        <v>7.5937760945686996</v>
      </c>
    </row>
    <row r="27" spans="1:33" ht="57.6">
      <c r="A27" s="4">
        <v>3</v>
      </c>
      <c r="B27" s="8" t="s">
        <v>411</v>
      </c>
      <c r="C27" s="8" t="s">
        <v>403</v>
      </c>
      <c r="D27" s="8">
        <v>1996</v>
      </c>
      <c r="E27" s="8">
        <v>1996</v>
      </c>
      <c r="F27" s="8" t="s">
        <v>404</v>
      </c>
      <c r="G27" s="8" t="s">
        <v>28</v>
      </c>
      <c r="H27" s="8" t="s">
        <v>29</v>
      </c>
      <c r="I27" s="8" t="s">
        <v>30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25">
        <v>129.55000305175781</v>
      </c>
      <c r="AE27" s="4">
        <f t="shared" si="3"/>
        <v>0</v>
      </c>
      <c r="AF27" s="25">
        <f t="shared" si="4"/>
        <v>129.55000305175781</v>
      </c>
      <c r="AG27" s="25">
        <f t="shared" si="5"/>
        <v>7.7518085624229833</v>
      </c>
    </row>
    <row r="28" spans="1:33" ht="57.6">
      <c r="A28" s="4">
        <v>4</v>
      </c>
      <c r="B28" s="8" t="s">
        <v>408</v>
      </c>
      <c r="C28" s="8" t="s">
        <v>409</v>
      </c>
      <c r="D28" s="8">
        <v>1999</v>
      </c>
      <c r="E28" s="8">
        <v>1998</v>
      </c>
      <c r="F28" s="8" t="s">
        <v>404</v>
      </c>
      <c r="G28" s="8" t="s">
        <v>61</v>
      </c>
      <c r="H28" s="8" t="s">
        <v>62</v>
      </c>
      <c r="I28" s="8" t="s">
        <v>63</v>
      </c>
      <c r="J28" s="4">
        <v>0</v>
      </c>
      <c r="K28" s="4">
        <v>2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2</v>
      </c>
      <c r="AC28" s="4">
        <v>0</v>
      </c>
      <c r="AD28" s="25">
        <v>128.82000732421875</v>
      </c>
      <c r="AE28" s="4">
        <f t="shared" si="3"/>
        <v>4</v>
      </c>
      <c r="AF28" s="25">
        <f t="shared" si="4"/>
        <v>132.82000732421875</v>
      </c>
      <c r="AG28" s="25">
        <f t="shared" si="5"/>
        <v>10.471599114830349</v>
      </c>
    </row>
    <row r="29" spans="1:33" ht="144">
      <c r="A29" s="4">
        <v>5</v>
      </c>
      <c r="B29" s="8" t="s">
        <v>405</v>
      </c>
      <c r="C29" s="8" t="s">
        <v>403</v>
      </c>
      <c r="D29" s="8">
        <v>1996</v>
      </c>
      <c r="E29" s="8">
        <v>1996</v>
      </c>
      <c r="F29" s="8" t="s">
        <v>404</v>
      </c>
      <c r="G29" s="8" t="s">
        <v>360</v>
      </c>
      <c r="H29" s="8" t="s">
        <v>361</v>
      </c>
      <c r="I29" s="8" t="s">
        <v>362</v>
      </c>
      <c r="J29" s="4">
        <v>0</v>
      </c>
      <c r="K29" s="4">
        <v>0</v>
      </c>
      <c r="L29" s="4">
        <v>2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5">
        <v>133.05000305175781</v>
      </c>
      <c r="AE29" s="4">
        <f t="shared" si="3"/>
        <v>4</v>
      </c>
      <c r="AF29" s="25">
        <f t="shared" si="4"/>
        <v>137.05000305175781</v>
      </c>
      <c r="AG29" s="25">
        <f t="shared" si="5"/>
        <v>13.989852137731159</v>
      </c>
    </row>
    <row r="30" spans="1:33" ht="28.8">
      <c r="A30" s="4">
        <v>6</v>
      </c>
      <c r="B30" s="8" t="s">
        <v>410</v>
      </c>
      <c r="C30" s="8" t="s">
        <v>407</v>
      </c>
      <c r="D30" s="8">
        <v>1998</v>
      </c>
      <c r="E30" s="8">
        <v>1998</v>
      </c>
      <c r="F30" s="8" t="s">
        <v>404</v>
      </c>
      <c r="G30" s="8" t="s">
        <v>10</v>
      </c>
      <c r="H30" s="8" t="s">
        <v>11</v>
      </c>
      <c r="I30" s="8" t="s">
        <v>65</v>
      </c>
      <c r="J30" s="4">
        <v>0</v>
      </c>
      <c r="K30" s="4">
        <v>0</v>
      </c>
      <c r="L30" s="4">
        <v>2</v>
      </c>
      <c r="M30" s="4">
        <v>0</v>
      </c>
      <c r="N30" s="4">
        <v>0</v>
      </c>
      <c r="O30" s="4">
        <v>0</v>
      </c>
      <c r="P30" s="4">
        <v>0</v>
      </c>
      <c r="Q30" s="4">
        <v>2</v>
      </c>
      <c r="R30" s="4">
        <v>2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25">
        <v>139.63999938964844</v>
      </c>
      <c r="AE30" s="4">
        <f t="shared" si="3"/>
        <v>6</v>
      </c>
      <c r="AF30" s="25">
        <f t="shared" si="4"/>
        <v>145.63999938964844</v>
      </c>
      <c r="AG30" s="25">
        <f t="shared" si="5"/>
        <v>21.134488333397741</v>
      </c>
    </row>
    <row r="31" spans="1:33" ht="28.8">
      <c r="A31" s="4">
        <v>7</v>
      </c>
      <c r="B31" s="8" t="s">
        <v>417</v>
      </c>
      <c r="C31" s="8" t="s">
        <v>418</v>
      </c>
      <c r="D31" s="8">
        <v>1997</v>
      </c>
      <c r="E31" s="8">
        <v>1996</v>
      </c>
      <c r="F31" s="8" t="s">
        <v>413</v>
      </c>
      <c r="G31" s="8" t="s">
        <v>20</v>
      </c>
      <c r="H31" s="8" t="s">
        <v>21</v>
      </c>
      <c r="I31" s="8" t="s">
        <v>22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2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2</v>
      </c>
      <c r="Z31" s="4">
        <v>0</v>
      </c>
      <c r="AA31" s="4">
        <v>2</v>
      </c>
      <c r="AB31" s="4">
        <v>0</v>
      </c>
      <c r="AC31" s="4">
        <v>0</v>
      </c>
      <c r="AD31" s="25">
        <v>171.72000122070312</v>
      </c>
      <c r="AE31" s="4">
        <f t="shared" si="3"/>
        <v>6</v>
      </c>
      <c r="AF31" s="25">
        <f t="shared" si="4"/>
        <v>177.72000122070313</v>
      </c>
      <c r="AG31" s="25">
        <f t="shared" si="5"/>
        <v>47.816681575809099</v>
      </c>
    </row>
    <row r="33" spans="1:33" ht="18">
      <c r="A33" s="11" t="s">
        <v>427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33">
      <c r="A34" s="16" t="s">
        <v>389</v>
      </c>
      <c r="B34" s="16" t="s">
        <v>1</v>
      </c>
      <c r="C34" s="16" t="s">
        <v>2</v>
      </c>
      <c r="D34" s="16" t="s">
        <v>335</v>
      </c>
      <c r="E34" s="16" t="s">
        <v>336</v>
      </c>
      <c r="F34" s="16" t="s">
        <v>3</v>
      </c>
      <c r="G34" s="16" t="s">
        <v>4</v>
      </c>
      <c r="H34" s="16" t="s">
        <v>5</v>
      </c>
      <c r="I34" s="16" t="s">
        <v>6</v>
      </c>
      <c r="J34" s="16">
        <v>1</v>
      </c>
      <c r="K34" s="16">
        <v>2</v>
      </c>
      <c r="L34" s="16">
        <v>3</v>
      </c>
      <c r="M34" s="16">
        <v>4</v>
      </c>
      <c r="N34" s="16">
        <v>5</v>
      </c>
      <c r="O34" s="16">
        <v>6</v>
      </c>
      <c r="P34" s="16">
        <v>7</v>
      </c>
      <c r="Q34" s="16">
        <v>8</v>
      </c>
      <c r="R34" s="16">
        <v>9</v>
      </c>
      <c r="S34" s="16">
        <v>10</v>
      </c>
      <c r="T34" s="16">
        <v>11</v>
      </c>
      <c r="U34" s="16">
        <v>12</v>
      </c>
      <c r="V34" s="16">
        <v>13</v>
      </c>
      <c r="W34" s="16">
        <v>14</v>
      </c>
      <c r="X34" s="16">
        <v>15</v>
      </c>
      <c r="Y34" s="16">
        <v>16</v>
      </c>
      <c r="Z34" s="16">
        <v>17</v>
      </c>
      <c r="AA34" s="16">
        <v>18</v>
      </c>
      <c r="AB34" s="16">
        <v>19</v>
      </c>
      <c r="AC34" s="16">
        <v>20</v>
      </c>
      <c r="AD34" s="16" t="s">
        <v>392</v>
      </c>
      <c r="AE34" s="16" t="s">
        <v>393</v>
      </c>
      <c r="AF34" s="16" t="s">
        <v>394</v>
      </c>
      <c r="AG34" s="16" t="s">
        <v>397</v>
      </c>
    </row>
    <row r="35" spans="1:3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ht="43.2">
      <c r="A36" s="22">
        <v>1</v>
      </c>
      <c r="B36" s="23" t="s">
        <v>31</v>
      </c>
      <c r="C36" s="23">
        <v>1997</v>
      </c>
      <c r="D36" s="23">
        <v>1997</v>
      </c>
      <c r="E36" s="23">
        <v>1997</v>
      </c>
      <c r="F36" s="23" t="s">
        <v>24</v>
      </c>
      <c r="G36" s="23" t="s">
        <v>32</v>
      </c>
      <c r="H36" s="23" t="s">
        <v>33</v>
      </c>
      <c r="I36" s="23" t="s">
        <v>34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4">
        <v>123.25</v>
      </c>
      <c r="AE36" s="22">
        <f t="shared" ref="AE36:AE45" si="6">SUM(J36:AC36)</f>
        <v>0</v>
      </c>
      <c r="AF36" s="24">
        <f t="shared" ref="AF36:AF45" si="7">AD36+AE36</f>
        <v>123.25</v>
      </c>
      <c r="AG36" s="24">
        <f t="shared" ref="AG36:AG45" si="8">IF( AND(ISNUMBER(AF$36),ISNUMBER(AF36)),(AF36-AF$36)/AF$36*100,"")</f>
        <v>0</v>
      </c>
    </row>
    <row r="37" spans="1:33" ht="72">
      <c r="A37" s="4">
        <v>2</v>
      </c>
      <c r="B37" s="8" t="s">
        <v>142</v>
      </c>
      <c r="C37" s="8">
        <v>1998</v>
      </c>
      <c r="D37" s="8">
        <v>1998</v>
      </c>
      <c r="E37" s="8">
        <v>1998</v>
      </c>
      <c r="F37" s="8" t="s">
        <v>24</v>
      </c>
      <c r="G37" s="8" t="s">
        <v>28</v>
      </c>
      <c r="H37" s="8" t="s">
        <v>143</v>
      </c>
      <c r="I37" s="8" t="s">
        <v>45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2</v>
      </c>
      <c r="U37" s="4">
        <v>0</v>
      </c>
      <c r="V37" s="4">
        <v>0</v>
      </c>
      <c r="W37" s="4">
        <v>0</v>
      </c>
      <c r="X37" s="4">
        <v>2</v>
      </c>
      <c r="Y37" s="4">
        <v>2</v>
      </c>
      <c r="Z37" s="4">
        <v>0</v>
      </c>
      <c r="AA37" s="4">
        <v>0</v>
      </c>
      <c r="AB37" s="4">
        <v>0</v>
      </c>
      <c r="AC37" s="4">
        <v>0</v>
      </c>
      <c r="AD37" s="25">
        <v>122.77999877929687</v>
      </c>
      <c r="AE37" s="4">
        <f t="shared" si="6"/>
        <v>6</v>
      </c>
      <c r="AF37" s="25">
        <f t="shared" si="7"/>
        <v>128.77999877929687</v>
      </c>
      <c r="AG37" s="25">
        <f t="shared" si="8"/>
        <v>4.4868144253930025</v>
      </c>
    </row>
    <row r="38" spans="1:33" ht="72">
      <c r="A38" s="4">
        <v>3</v>
      </c>
      <c r="B38" s="8" t="s">
        <v>230</v>
      </c>
      <c r="C38" s="8">
        <v>1998</v>
      </c>
      <c r="D38" s="8">
        <v>1998</v>
      </c>
      <c r="E38" s="8">
        <v>1998</v>
      </c>
      <c r="F38" s="8" t="s">
        <v>135</v>
      </c>
      <c r="G38" s="8" t="s">
        <v>231</v>
      </c>
      <c r="H38" s="8" t="s">
        <v>232</v>
      </c>
      <c r="I38" s="8" t="s">
        <v>233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5">
        <v>126.91999816894531</v>
      </c>
      <c r="AE38" s="4">
        <f t="shared" si="6"/>
        <v>2</v>
      </c>
      <c r="AF38" s="25">
        <f t="shared" si="7"/>
        <v>128.91999816894531</v>
      </c>
      <c r="AG38" s="25">
        <f t="shared" si="8"/>
        <v>4.6004041938704363</v>
      </c>
    </row>
    <row r="39" spans="1:33" ht="43.2">
      <c r="A39" s="4">
        <v>4</v>
      </c>
      <c r="B39" s="8" t="s">
        <v>177</v>
      </c>
      <c r="C39" s="8">
        <v>1998</v>
      </c>
      <c r="D39" s="8">
        <v>1998</v>
      </c>
      <c r="E39" s="8">
        <v>1998</v>
      </c>
      <c r="F39" s="8" t="s">
        <v>24</v>
      </c>
      <c r="G39" s="8" t="s">
        <v>97</v>
      </c>
      <c r="H39" s="8" t="s">
        <v>106</v>
      </c>
      <c r="I39" s="8" t="s">
        <v>99</v>
      </c>
      <c r="J39" s="4">
        <v>0</v>
      </c>
      <c r="K39" s="4">
        <v>2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</v>
      </c>
      <c r="Y39" s="4">
        <v>2</v>
      </c>
      <c r="Z39" s="4">
        <v>0</v>
      </c>
      <c r="AA39" s="4">
        <v>0</v>
      </c>
      <c r="AB39" s="4">
        <v>0</v>
      </c>
      <c r="AC39" s="4">
        <v>0</v>
      </c>
      <c r="AD39" s="25">
        <v>125.43000030517578</v>
      </c>
      <c r="AE39" s="4">
        <f t="shared" si="6"/>
        <v>6</v>
      </c>
      <c r="AF39" s="25">
        <f t="shared" si="7"/>
        <v>131.43000030517578</v>
      </c>
      <c r="AG39" s="25">
        <f t="shared" si="8"/>
        <v>6.6369170833069218</v>
      </c>
    </row>
    <row r="40" spans="1:33" ht="57.6">
      <c r="A40" s="4">
        <v>5</v>
      </c>
      <c r="B40" s="8" t="s">
        <v>266</v>
      </c>
      <c r="C40" s="8">
        <v>1996</v>
      </c>
      <c r="D40" s="8">
        <v>1996</v>
      </c>
      <c r="E40" s="8">
        <v>1996</v>
      </c>
      <c r="F40" s="8" t="s">
        <v>24</v>
      </c>
      <c r="G40" s="8" t="s">
        <v>97</v>
      </c>
      <c r="H40" s="8" t="s">
        <v>267</v>
      </c>
      <c r="I40" s="8" t="s">
        <v>268</v>
      </c>
      <c r="J40" s="4">
        <v>0</v>
      </c>
      <c r="K40" s="4">
        <v>0</v>
      </c>
      <c r="L40" s="4">
        <v>2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</v>
      </c>
      <c r="W40" s="4">
        <v>2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25">
        <v>128.85000610351562</v>
      </c>
      <c r="AE40" s="4">
        <f t="shared" si="6"/>
        <v>6</v>
      </c>
      <c r="AF40" s="25">
        <f t="shared" si="7"/>
        <v>134.85000610351562</v>
      </c>
      <c r="AG40" s="25">
        <f t="shared" si="8"/>
        <v>9.4117696580248467</v>
      </c>
    </row>
    <row r="41" spans="1:33" ht="57.6">
      <c r="A41" s="4">
        <v>6</v>
      </c>
      <c r="B41" s="8" t="s">
        <v>194</v>
      </c>
      <c r="C41" s="8">
        <v>1997</v>
      </c>
      <c r="D41" s="8">
        <v>1997</v>
      </c>
      <c r="E41" s="8">
        <v>1997</v>
      </c>
      <c r="F41" s="8" t="s">
        <v>24</v>
      </c>
      <c r="G41" s="8" t="s">
        <v>76</v>
      </c>
      <c r="H41" s="8" t="s">
        <v>156</v>
      </c>
      <c r="I41" s="8" t="s">
        <v>157</v>
      </c>
      <c r="J41" s="4">
        <v>0</v>
      </c>
      <c r="K41" s="4">
        <v>2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2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25">
        <v>132.3699951171875</v>
      </c>
      <c r="AE41" s="4">
        <f t="shared" si="6"/>
        <v>4</v>
      </c>
      <c r="AF41" s="25">
        <f t="shared" si="7"/>
        <v>136.3699951171875</v>
      </c>
      <c r="AG41" s="25">
        <f t="shared" si="8"/>
        <v>10.645026464249494</v>
      </c>
    </row>
    <row r="42" spans="1:33" ht="72">
      <c r="A42" s="4">
        <v>7</v>
      </c>
      <c r="B42" s="8" t="s">
        <v>320</v>
      </c>
      <c r="C42" s="8">
        <v>2000</v>
      </c>
      <c r="D42" s="8">
        <v>2000</v>
      </c>
      <c r="E42" s="8">
        <v>2000</v>
      </c>
      <c r="F42" s="8" t="s">
        <v>24</v>
      </c>
      <c r="G42" s="8" t="s">
        <v>231</v>
      </c>
      <c r="H42" s="8" t="s">
        <v>321</v>
      </c>
      <c r="I42" s="8" t="s">
        <v>233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2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5">
        <v>141.58000183105469</v>
      </c>
      <c r="AE42" s="4">
        <f t="shared" si="6"/>
        <v>2</v>
      </c>
      <c r="AF42" s="25">
        <f t="shared" si="7"/>
        <v>143.58000183105469</v>
      </c>
      <c r="AG42" s="25">
        <f t="shared" si="8"/>
        <v>16.494930491727942</v>
      </c>
    </row>
    <row r="43" spans="1:33" ht="43.2">
      <c r="A43" s="4">
        <v>8</v>
      </c>
      <c r="B43" s="8" t="s">
        <v>82</v>
      </c>
      <c r="C43" s="8">
        <v>1998</v>
      </c>
      <c r="D43" s="8">
        <v>1998</v>
      </c>
      <c r="E43" s="8">
        <v>1998</v>
      </c>
      <c r="F43" s="8" t="s">
        <v>24</v>
      </c>
      <c r="G43" s="8" t="s">
        <v>53</v>
      </c>
      <c r="H43" s="8" t="s">
        <v>83</v>
      </c>
      <c r="I43" s="8" t="s">
        <v>84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2</v>
      </c>
      <c r="AD43" s="25">
        <v>147.30000305175781</v>
      </c>
      <c r="AE43" s="4">
        <f t="shared" si="6"/>
        <v>2</v>
      </c>
      <c r="AF43" s="25">
        <f t="shared" si="7"/>
        <v>149.30000305175781</v>
      </c>
      <c r="AG43" s="25">
        <f t="shared" si="8"/>
        <v>21.13590511298808</v>
      </c>
    </row>
    <row r="44" spans="1:33" ht="43.2">
      <c r="A44" s="4">
        <v>9</v>
      </c>
      <c r="B44" s="8" t="s">
        <v>309</v>
      </c>
      <c r="C44" s="8">
        <v>2001</v>
      </c>
      <c r="D44" s="8">
        <v>2001</v>
      </c>
      <c r="E44" s="8">
        <v>2001</v>
      </c>
      <c r="F44" s="8">
        <v>1</v>
      </c>
      <c r="G44" s="8" t="s">
        <v>310</v>
      </c>
      <c r="H44" s="8" t="s">
        <v>311</v>
      </c>
      <c r="I44" s="8" t="s">
        <v>287</v>
      </c>
      <c r="J44" s="4">
        <v>0</v>
      </c>
      <c r="K44" s="4">
        <v>2</v>
      </c>
      <c r="L44" s="4">
        <v>0</v>
      </c>
      <c r="M44" s="4">
        <v>0</v>
      </c>
      <c r="N44" s="4">
        <v>2</v>
      </c>
      <c r="O44" s="4">
        <v>0</v>
      </c>
      <c r="P44" s="4">
        <v>0</v>
      </c>
      <c r="Q44" s="4">
        <v>0</v>
      </c>
      <c r="R44" s="4">
        <v>2</v>
      </c>
      <c r="S44" s="4">
        <v>0</v>
      </c>
      <c r="T44" s="4">
        <v>0</v>
      </c>
      <c r="U44" s="4">
        <v>0</v>
      </c>
      <c r="V44" s="4">
        <v>0</v>
      </c>
      <c r="W44" s="4">
        <v>2</v>
      </c>
      <c r="X44" s="4">
        <v>0</v>
      </c>
      <c r="Y44" s="4">
        <v>2</v>
      </c>
      <c r="Z44" s="4">
        <v>0</v>
      </c>
      <c r="AA44" s="4">
        <v>0</v>
      </c>
      <c r="AB44" s="4">
        <v>2</v>
      </c>
      <c r="AC44" s="4">
        <v>0</v>
      </c>
      <c r="AD44" s="25">
        <v>154.27000427246094</v>
      </c>
      <c r="AE44" s="4">
        <f t="shared" si="6"/>
        <v>12</v>
      </c>
      <c r="AF44" s="25">
        <f t="shared" si="7"/>
        <v>166.27000427246094</v>
      </c>
      <c r="AG44" s="25">
        <f t="shared" si="8"/>
        <v>34.904668780901375</v>
      </c>
    </row>
    <row r="45" spans="1:33" ht="43.2">
      <c r="A45" s="4">
        <v>10</v>
      </c>
      <c r="B45" s="8" t="s">
        <v>151</v>
      </c>
      <c r="C45" s="8">
        <v>1999</v>
      </c>
      <c r="D45" s="8">
        <v>1999</v>
      </c>
      <c r="E45" s="8">
        <v>1999</v>
      </c>
      <c r="F45" s="8" t="s">
        <v>24</v>
      </c>
      <c r="G45" s="8" t="s">
        <v>67</v>
      </c>
      <c r="H45" s="8" t="s">
        <v>152</v>
      </c>
      <c r="I45" s="8" t="s">
        <v>153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2</v>
      </c>
      <c r="AB45" s="4">
        <v>0</v>
      </c>
      <c r="AC45" s="4">
        <v>50</v>
      </c>
      <c r="AD45" s="25">
        <v>132.27999877929687</v>
      </c>
      <c r="AE45" s="4">
        <f t="shared" si="6"/>
        <v>52</v>
      </c>
      <c r="AF45" s="25">
        <f t="shared" si="7"/>
        <v>184.27999877929687</v>
      </c>
      <c r="AG45" s="25">
        <f t="shared" si="8"/>
        <v>49.517240388881845</v>
      </c>
    </row>
    <row r="47" spans="1:33" ht="18">
      <c r="A47" s="11" t="s">
        <v>428</v>
      </c>
      <c r="B47" s="11"/>
      <c r="C47" s="11"/>
      <c r="D47" s="11"/>
      <c r="E47" s="11"/>
      <c r="F47" s="11"/>
      <c r="G47" s="11"/>
      <c r="H47" s="11"/>
      <c r="I47" s="11"/>
      <c r="J47" s="11"/>
    </row>
    <row r="48" spans="1:33">
      <c r="A48" s="16" t="s">
        <v>389</v>
      </c>
      <c r="B48" s="16" t="s">
        <v>1</v>
      </c>
      <c r="C48" s="16" t="s">
        <v>2</v>
      </c>
      <c r="D48" s="16" t="s">
        <v>335</v>
      </c>
      <c r="E48" s="16" t="s">
        <v>336</v>
      </c>
      <c r="F48" s="16" t="s">
        <v>3</v>
      </c>
      <c r="G48" s="16" t="s">
        <v>4</v>
      </c>
      <c r="H48" s="16" t="s">
        <v>5</v>
      </c>
      <c r="I48" s="16" t="s">
        <v>6</v>
      </c>
      <c r="J48" s="16">
        <v>1</v>
      </c>
      <c r="K48" s="16">
        <v>2</v>
      </c>
      <c r="L48" s="16">
        <v>3</v>
      </c>
      <c r="M48" s="16">
        <v>4</v>
      </c>
      <c r="N48" s="16">
        <v>5</v>
      </c>
      <c r="O48" s="16">
        <v>6</v>
      </c>
      <c r="P48" s="16">
        <v>7</v>
      </c>
      <c r="Q48" s="16">
        <v>8</v>
      </c>
      <c r="R48" s="16">
        <v>9</v>
      </c>
      <c r="S48" s="16">
        <v>10</v>
      </c>
      <c r="T48" s="16">
        <v>11</v>
      </c>
      <c r="U48" s="16">
        <v>12</v>
      </c>
      <c r="V48" s="16">
        <v>13</v>
      </c>
      <c r="W48" s="16">
        <v>14</v>
      </c>
      <c r="X48" s="16">
        <v>15</v>
      </c>
      <c r="Y48" s="16">
        <v>16</v>
      </c>
      <c r="Z48" s="16">
        <v>17</v>
      </c>
      <c r="AA48" s="16">
        <v>18</v>
      </c>
      <c r="AB48" s="16">
        <v>19</v>
      </c>
      <c r="AC48" s="16">
        <v>20</v>
      </c>
      <c r="AD48" s="16" t="s">
        <v>392</v>
      </c>
      <c r="AE48" s="16" t="s">
        <v>393</v>
      </c>
      <c r="AF48" s="16" t="s">
        <v>394</v>
      </c>
      <c r="AG48" s="16" t="s">
        <v>397</v>
      </c>
    </row>
    <row r="49" spans="1:3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 ht="57.6">
      <c r="A50" s="22">
        <v>1</v>
      </c>
      <c r="B50" s="23" t="s">
        <v>326</v>
      </c>
      <c r="C50" s="23">
        <v>1996</v>
      </c>
      <c r="D50" s="23">
        <v>1996</v>
      </c>
      <c r="E50" s="23">
        <v>1996</v>
      </c>
      <c r="F50" s="23" t="s">
        <v>24</v>
      </c>
      <c r="G50" s="23" t="s">
        <v>101</v>
      </c>
      <c r="H50" s="23" t="s">
        <v>235</v>
      </c>
      <c r="I50" s="23" t="s">
        <v>236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4">
        <v>112.76999664306641</v>
      </c>
      <c r="AE50" s="22">
        <f t="shared" ref="AE50:AE60" si="9">SUM(J50:AC50)</f>
        <v>0</v>
      </c>
      <c r="AF50" s="24">
        <f t="shared" ref="AF50:AF60" si="10">AD50+AE50</f>
        <v>112.76999664306641</v>
      </c>
      <c r="AG50" s="24">
        <f t="shared" ref="AG50:AG60" si="11">IF( AND(ISNUMBER(AF$50),ISNUMBER(AF50)),(AF50-AF$50)/AF$50*100,"")</f>
        <v>0</v>
      </c>
    </row>
    <row r="51" spans="1:33" ht="57.6">
      <c r="A51" s="4">
        <v>2</v>
      </c>
      <c r="B51" s="8" t="s">
        <v>234</v>
      </c>
      <c r="C51" s="8">
        <v>1996</v>
      </c>
      <c r="D51" s="8">
        <v>1996</v>
      </c>
      <c r="E51" s="8">
        <v>1996</v>
      </c>
      <c r="F51" s="8" t="s">
        <v>24</v>
      </c>
      <c r="G51" s="8" t="s">
        <v>101</v>
      </c>
      <c r="H51" s="8" t="s">
        <v>235</v>
      </c>
      <c r="I51" s="8" t="s">
        <v>236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2</v>
      </c>
      <c r="U51" s="4">
        <v>0</v>
      </c>
      <c r="V51" s="4">
        <v>0</v>
      </c>
      <c r="W51" s="4">
        <v>0</v>
      </c>
      <c r="X51" s="4">
        <v>0</v>
      </c>
      <c r="Y51" s="4">
        <v>2</v>
      </c>
      <c r="Z51" s="4">
        <v>0</v>
      </c>
      <c r="AA51" s="4">
        <v>0</v>
      </c>
      <c r="AB51" s="4">
        <v>0</v>
      </c>
      <c r="AC51" s="4">
        <v>0</v>
      </c>
      <c r="AD51" s="25">
        <v>108.77999877929687</v>
      </c>
      <c r="AE51" s="4">
        <f t="shared" si="9"/>
        <v>4</v>
      </c>
      <c r="AF51" s="25">
        <f t="shared" si="10"/>
        <v>112.77999877929687</v>
      </c>
      <c r="AG51" s="25">
        <f t="shared" si="11"/>
        <v>8.8695012221442007E-3</v>
      </c>
    </row>
    <row r="52" spans="1:33" ht="43.2">
      <c r="A52" s="4">
        <v>3</v>
      </c>
      <c r="B52" s="8" t="s">
        <v>23</v>
      </c>
      <c r="C52" s="8">
        <v>1997</v>
      </c>
      <c r="D52" s="8">
        <v>1997</v>
      </c>
      <c r="E52" s="8">
        <v>1997</v>
      </c>
      <c r="F52" s="8" t="s">
        <v>24</v>
      </c>
      <c r="G52" s="8" t="s">
        <v>10</v>
      </c>
      <c r="H52" s="8" t="s">
        <v>25</v>
      </c>
      <c r="I52" s="8" t="s">
        <v>26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2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25">
        <v>113.23999786376953</v>
      </c>
      <c r="AE52" s="4">
        <f t="shared" si="9"/>
        <v>2</v>
      </c>
      <c r="AF52" s="25">
        <f t="shared" si="10"/>
        <v>115.23999786376953</v>
      </c>
      <c r="AG52" s="25">
        <f t="shared" si="11"/>
        <v>2.190299986015821</v>
      </c>
    </row>
    <row r="53" spans="1:33" ht="72">
      <c r="A53" s="4">
        <v>4</v>
      </c>
      <c r="B53" s="8" t="s">
        <v>112</v>
      </c>
      <c r="C53" s="8">
        <v>1997</v>
      </c>
      <c r="D53" s="8">
        <v>1997</v>
      </c>
      <c r="E53" s="8">
        <v>1997</v>
      </c>
      <c r="F53" s="8" t="s">
        <v>24</v>
      </c>
      <c r="G53" s="8" t="s">
        <v>57</v>
      </c>
      <c r="H53" s="8" t="s">
        <v>113</v>
      </c>
      <c r="I53" s="8" t="s">
        <v>59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25">
        <v>116.13999938964844</v>
      </c>
      <c r="AE53" s="4">
        <f t="shared" si="9"/>
        <v>0</v>
      </c>
      <c r="AF53" s="25">
        <f t="shared" si="10"/>
        <v>116.13999938964844</v>
      </c>
      <c r="AG53" s="25">
        <f t="shared" si="11"/>
        <v>2.9883859598298868</v>
      </c>
    </row>
    <row r="54" spans="1:33">
      <c r="A54" s="4">
        <v>5</v>
      </c>
      <c r="B54" s="8" t="s">
        <v>168</v>
      </c>
      <c r="C54" s="8">
        <v>1996</v>
      </c>
      <c r="D54" s="8">
        <v>1996</v>
      </c>
      <c r="E54" s="8">
        <v>1996</v>
      </c>
      <c r="F54" s="8" t="s">
        <v>24</v>
      </c>
      <c r="G54" s="8" t="s">
        <v>28</v>
      </c>
      <c r="H54" s="8" t="s">
        <v>169</v>
      </c>
      <c r="I54" s="8" t="s">
        <v>170</v>
      </c>
      <c r="J54" s="4">
        <v>0</v>
      </c>
      <c r="K54" s="4">
        <v>0</v>
      </c>
      <c r="L54" s="4">
        <v>2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2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25">
        <v>110.69000244140625</v>
      </c>
      <c r="AE54" s="4">
        <f t="shared" si="9"/>
        <v>6</v>
      </c>
      <c r="AF54" s="25">
        <f t="shared" si="10"/>
        <v>116.69000244140625</v>
      </c>
      <c r="AG54" s="25">
        <f t="shared" si="11"/>
        <v>3.4761070453404708</v>
      </c>
    </row>
    <row r="55" spans="1:33" ht="57.6">
      <c r="A55" s="4">
        <v>6</v>
      </c>
      <c r="B55" s="8" t="s">
        <v>60</v>
      </c>
      <c r="C55" s="8">
        <v>1998</v>
      </c>
      <c r="D55" s="8">
        <v>1998</v>
      </c>
      <c r="E55" s="8">
        <v>1998</v>
      </c>
      <c r="F55" s="8" t="s">
        <v>24</v>
      </c>
      <c r="G55" s="8" t="s">
        <v>61</v>
      </c>
      <c r="H55" s="8" t="s">
        <v>62</v>
      </c>
      <c r="I55" s="8" t="s">
        <v>63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2</v>
      </c>
      <c r="AC55" s="4">
        <v>0</v>
      </c>
      <c r="AD55" s="25">
        <v>114.87000274658203</v>
      </c>
      <c r="AE55" s="4">
        <f t="shared" si="9"/>
        <v>2</v>
      </c>
      <c r="AF55" s="25">
        <f t="shared" si="10"/>
        <v>116.87000274658203</v>
      </c>
      <c r="AG55" s="25">
        <f t="shared" si="11"/>
        <v>3.6357242401032837</v>
      </c>
    </row>
    <row r="56" spans="1:33" ht="86.4">
      <c r="A56" s="4">
        <v>7</v>
      </c>
      <c r="B56" s="8" t="s">
        <v>188</v>
      </c>
      <c r="C56" s="8">
        <v>1998</v>
      </c>
      <c r="D56" s="8">
        <v>1998</v>
      </c>
      <c r="E56" s="8">
        <v>1998</v>
      </c>
      <c r="F56" s="8" t="s">
        <v>24</v>
      </c>
      <c r="G56" s="8" t="s">
        <v>72</v>
      </c>
      <c r="H56" s="8" t="s">
        <v>181</v>
      </c>
      <c r="I56" s="8" t="s">
        <v>182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2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2</v>
      </c>
      <c r="Z56" s="4">
        <v>0</v>
      </c>
      <c r="AA56" s="4">
        <v>0</v>
      </c>
      <c r="AB56" s="4">
        <v>0</v>
      </c>
      <c r="AC56" s="4">
        <v>0</v>
      </c>
      <c r="AD56" s="25">
        <v>113.81999969482422</v>
      </c>
      <c r="AE56" s="4">
        <f t="shared" si="9"/>
        <v>4</v>
      </c>
      <c r="AF56" s="25">
        <f t="shared" si="10"/>
        <v>117.81999969482422</v>
      </c>
      <c r="AG56" s="25">
        <f t="shared" si="11"/>
        <v>4.4781441891337588</v>
      </c>
    </row>
    <row r="57" spans="1:33" ht="72">
      <c r="A57" s="4">
        <v>8</v>
      </c>
      <c r="B57" s="8" t="s">
        <v>219</v>
      </c>
      <c r="C57" s="8">
        <v>1996</v>
      </c>
      <c r="D57" s="8">
        <v>1996</v>
      </c>
      <c r="E57" s="8">
        <v>1996</v>
      </c>
      <c r="F57" s="8" t="s">
        <v>24</v>
      </c>
      <c r="G57" s="8" t="s">
        <v>97</v>
      </c>
      <c r="H57" s="8" t="s">
        <v>220</v>
      </c>
      <c r="I57" s="8" t="s">
        <v>107</v>
      </c>
      <c r="J57" s="4">
        <v>0</v>
      </c>
      <c r="K57" s="4">
        <v>2</v>
      </c>
      <c r="L57" s="4">
        <v>2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25">
        <v>113.87999725341797</v>
      </c>
      <c r="AE57" s="4">
        <f t="shared" si="9"/>
        <v>4</v>
      </c>
      <c r="AF57" s="25">
        <f t="shared" si="10"/>
        <v>117.87999725341797</v>
      </c>
      <c r="AG57" s="25">
        <f t="shared" si="11"/>
        <v>4.5313476655723104</v>
      </c>
    </row>
    <row r="58" spans="1:33" ht="43.2">
      <c r="A58" s="4">
        <v>9</v>
      </c>
      <c r="B58" s="8" t="s">
        <v>285</v>
      </c>
      <c r="C58" s="8">
        <v>1998</v>
      </c>
      <c r="D58" s="8">
        <v>1998</v>
      </c>
      <c r="E58" s="8">
        <v>1998</v>
      </c>
      <c r="F58" s="8" t="s">
        <v>24</v>
      </c>
      <c r="G58" s="8" t="s">
        <v>101</v>
      </c>
      <c r="H58" s="8" t="s">
        <v>286</v>
      </c>
      <c r="I58" s="8" t="s">
        <v>287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2</v>
      </c>
      <c r="U58" s="4">
        <v>0</v>
      </c>
      <c r="V58" s="4">
        <v>0</v>
      </c>
      <c r="W58" s="4">
        <v>2</v>
      </c>
      <c r="X58" s="4">
        <v>50</v>
      </c>
      <c r="Y58" s="4">
        <v>0</v>
      </c>
      <c r="Z58" s="4">
        <v>2</v>
      </c>
      <c r="AA58" s="4">
        <v>0</v>
      </c>
      <c r="AB58" s="4">
        <v>0</v>
      </c>
      <c r="AC58" s="4">
        <v>0</v>
      </c>
      <c r="AD58" s="25">
        <v>145.88999938964844</v>
      </c>
      <c r="AE58" s="4">
        <f t="shared" si="9"/>
        <v>56</v>
      </c>
      <c r="AF58" s="25">
        <f t="shared" si="10"/>
        <v>201.88999938964844</v>
      </c>
      <c r="AG58" s="25">
        <f t="shared" si="11"/>
        <v>79.028115101093704</v>
      </c>
    </row>
    <row r="59" spans="1:33" ht="28.8">
      <c r="A59" s="4">
        <v>10</v>
      </c>
      <c r="B59" s="8" t="s">
        <v>64</v>
      </c>
      <c r="C59" s="8">
        <v>1998</v>
      </c>
      <c r="D59" s="8">
        <v>1998</v>
      </c>
      <c r="E59" s="8">
        <v>1998</v>
      </c>
      <c r="F59" s="8" t="s">
        <v>24</v>
      </c>
      <c r="G59" s="8" t="s">
        <v>10</v>
      </c>
      <c r="H59" s="8" t="s">
        <v>11</v>
      </c>
      <c r="I59" s="8" t="s">
        <v>65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2</v>
      </c>
      <c r="X59" s="4">
        <v>0</v>
      </c>
      <c r="Y59" s="4">
        <v>2</v>
      </c>
      <c r="Z59" s="4">
        <v>0</v>
      </c>
      <c r="AA59" s="4">
        <v>0</v>
      </c>
      <c r="AB59" s="4">
        <v>50</v>
      </c>
      <c r="AC59" s="4">
        <v>2</v>
      </c>
      <c r="AD59" s="25">
        <v>152.00999450683594</v>
      </c>
      <c r="AE59" s="4">
        <f t="shared" si="9"/>
        <v>56</v>
      </c>
      <c r="AF59" s="25">
        <f t="shared" si="10"/>
        <v>208.00999450683594</v>
      </c>
      <c r="AG59" s="25">
        <f t="shared" si="11"/>
        <v>84.455086192135042</v>
      </c>
    </row>
    <row r="60" spans="1:33" ht="28.8">
      <c r="A60" s="4" t="s">
        <v>398</v>
      </c>
      <c r="B60" s="8" t="s">
        <v>203</v>
      </c>
      <c r="C60" s="8">
        <v>1997</v>
      </c>
      <c r="D60" s="8">
        <v>1997</v>
      </c>
      <c r="E60" s="8">
        <v>1997</v>
      </c>
      <c r="F60" s="8" t="s">
        <v>135</v>
      </c>
      <c r="G60" s="8" t="s">
        <v>16</v>
      </c>
      <c r="H60" s="8" t="s">
        <v>204</v>
      </c>
      <c r="I60" s="8" t="s">
        <v>205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2</v>
      </c>
      <c r="U60" s="4">
        <v>0</v>
      </c>
      <c r="V60" s="4">
        <v>2</v>
      </c>
      <c r="W60" s="4">
        <v>50</v>
      </c>
      <c r="X60" s="4">
        <v>50</v>
      </c>
      <c r="Y60" s="4">
        <v>0</v>
      </c>
      <c r="Z60" s="4">
        <v>2</v>
      </c>
      <c r="AA60" s="4">
        <v>0</v>
      </c>
      <c r="AB60" s="4">
        <v>0</v>
      </c>
      <c r="AC60" s="4">
        <v>0</v>
      </c>
      <c r="AD60" s="25">
        <v>110.91000366210937</v>
      </c>
      <c r="AE60" s="4">
        <f t="shared" si="9"/>
        <v>106</v>
      </c>
      <c r="AF60" s="25">
        <f t="shared" si="10"/>
        <v>216.91000366210937</v>
      </c>
      <c r="AG60" s="25">
        <f t="shared" si="11"/>
        <v>92.347264448948579</v>
      </c>
    </row>
    <row r="62" spans="1:33" ht="18">
      <c r="A62" s="11" t="s">
        <v>430</v>
      </c>
      <c r="B62" s="11"/>
      <c r="C62" s="11"/>
      <c r="D62" s="11"/>
      <c r="E62" s="11"/>
      <c r="F62" s="11"/>
      <c r="G62" s="11"/>
      <c r="H62" s="11"/>
      <c r="I62" s="11"/>
      <c r="J62" s="11"/>
    </row>
    <row r="63" spans="1:33">
      <c r="A63" s="16" t="s">
        <v>389</v>
      </c>
      <c r="B63" s="16" t="s">
        <v>1</v>
      </c>
      <c r="C63" s="16" t="s">
        <v>2</v>
      </c>
      <c r="D63" s="16" t="s">
        <v>335</v>
      </c>
      <c r="E63" s="16" t="s">
        <v>336</v>
      </c>
      <c r="F63" s="16" t="s">
        <v>3</v>
      </c>
      <c r="G63" s="16" t="s">
        <v>4</v>
      </c>
      <c r="H63" s="16" t="s">
        <v>5</v>
      </c>
      <c r="I63" s="16" t="s">
        <v>6</v>
      </c>
      <c r="J63" s="16">
        <v>1</v>
      </c>
      <c r="K63" s="16">
        <v>2</v>
      </c>
      <c r="L63" s="16">
        <v>3</v>
      </c>
      <c r="M63" s="16">
        <v>4</v>
      </c>
      <c r="N63" s="16">
        <v>5</v>
      </c>
      <c r="O63" s="16">
        <v>6</v>
      </c>
      <c r="P63" s="16">
        <v>7</v>
      </c>
      <c r="Q63" s="16">
        <v>8</v>
      </c>
      <c r="R63" s="16">
        <v>9</v>
      </c>
      <c r="S63" s="16">
        <v>10</v>
      </c>
      <c r="T63" s="16">
        <v>11</v>
      </c>
      <c r="U63" s="16">
        <v>12</v>
      </c>
      <c r="V63" s="16">
        <v>13</v>
      </c>
      <c r="W63" s="16">
        <v>14</v>
      </c>
      <c r="X63" s="16">
        <v>15</v>
      </c>
      <c r="Y63" s="16">
        <v>16</v>
      </c>
      <c r="Z63" s="16">
        <v>17</v>
      </c>
      <c r="AA63" s="16">
        <v>18</v>
      </c>
      <c r="AB63" s="16">
        <v>19</v>
      </c>
      <c r="AC63" s="16">
        <v>20</v>
      </c>
      <c r="AD63" s="16" t="s">
        <v>392</v>
      </c>
      <c r="AE63" s="16" t="s">
        <v>393</v>
      </c>
      <c r="AF63" s="16" t="s">
        <v>394</v>
      </c>
      <c r="AG63" s="16" t="s">
        <v>397</v>
      </c>
    </row>
    <row r="64" spans="1:3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1:33" ht="43.2">
      <c r="A65" s="22">
        <v>1</v>
      </c>
      <c r="B65" s="23" t="s">
        <v>177</v>
      </c>
      <c r="C65" s="23">
        <v>1998</v>
      </c>
      <c r="D65" s="23">
        <v>1998</v>
      </c>
      <c r="E65" s="23">
        <v>1998</v>
      </c>
      <c r="F65" s="23" t="s">
        <v>24</v>
      </c>
      <c r="G65" s="23" t="s">
        <v>97</v>
      </c>
      <c r="H65" s="23" t="s">
        <v>106</v>
      </c>
      <c r="I65" s="23" t="s">
        <v>99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2</v>
      </c>
      <c r="P65" s="22">
        <v>0</v>
      </c>
      <c r="Q65" s="22">
        <v>0</v>
      </c>
      <c r="R65" s="22">
        <v>0</v>
      </c>
      <c r="S65" s="22">
        <v>0</v>
      </c>
      <c r="T65" s="22">
        <v>2</v>
      </c>
      <c r="U65" s="22">
        <v>0</v>
      </c>
      <c r="V65" s="22">
        <v>0</v>
      </c>
      <c r="W65" s="22">
        <v>0</v>
      </c>
      <c r="X65" s="22">
        <v>0</v>
      </c>
      <c r="Y65" s="22">
        <v>2</v>
      </c>
      <c r="Z65" s="22">
        <v>0</v>
      </c>
      <c r="AA65" s="22">
        <v>2</v>
      </c>
      <c r="AB65" s="22">
        <v>0</v>
      </c>
      <c r="AC65" s="22">
        <v>0</v>
      </c>
      <c r="AD65" s="24">
        <v>138.5</v>
      </c>
      <c r="AE65" s="22">
        <f t="shared" ref="AE65:AE73" si="12">SUM(J65:AC65)</f>
        <v>8</v>
      </c>
      <c r="AF65" s="24">
        <f t="shared" ref="AF65:AF73" si="13">AD65+AE65</f>
        <v>146.5</v>
      </c>
      <c r="AG65" s="24">
        <f t="shared" ref="AG65:AG73" si="14">IF( AND(ISNUMBER(AF$65),ISNUMBER(AF65)),(AF65-AF$65)/AF$65*100,"")</f>
        <v>0</v>
      </c>
    </row>
    <row r="66" spans="1:33" ht="72">
      <c r="A66" s="4">
        <v>2</v>
      </c>
      <c r="B66" s="8" t="s">
        <v>320</v>
      </c>
      <c r="C66" s="8">
        <v>2000</v>
      </c>
      <c r="D66" s="8">
        <v>2000</v>
      </c>
      <c r="E66" s="8">
        <v>2000</v>
      </c>
      <c r="F66" s="8" t="s">
        <v>24</v>
      </c>
      <c r="G66" s="8" t="s">
        <v>231</v>
      </c>
      <c r="H66" s="8" t="s">
        <v>321</v>
      </c>
      <c r="I66" s="8" t="s">
        <v>233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2</v>
      </c>
      <c r="Z66" s="4">
        <v>0</v>
      </c>
      <c r="AA66" s="4">
        <v>0</v>
      </c>
      <c r="AB66" s="4">
        <v>0</v>
      </c>
      <c r="AC66" s="4">
        <v>0</v>
      </c>
      <c r="AD66" s="25">
        <v>145.00999450683594</v>
      </c>
      <c r="AE66" s="4">
        <f t="shared" si="12"/>
        <v>2</v>
      </c>
      <c r="AF66" s="25">
        <f t="shared" si="13"/>
        <v>147.00999450683594</v>
      </c>
      <c r="AG66" s="25">
        <f t="shared" si="14"/>
        <v>0.34811911729415529</v>
      </c>
    </row>
    <row r="67" spans="1:33" ht="72">
      <c r="A67" s="4">
        <v>3</v>
      </c>
      <c r="B67" s="8" t="s">
        <v>230</v>
      </c>
      <c r="C67" s="8">
        <v>1998</v>
      </c>
      <c r="D67" s="8">
        <v>1998</v>
      </c>
      <c r="E67" s="8">
        <v>1998</v>
      </c>
      <c r="F67" s="8" t="s">
        <v>135</v>
      </c>
      <c r="G67" s="8" t="s">
        <v>231</v>
      </c>
      <c r="H67" s="8" t="s">
        <v>232</v>
      </c>
      <c r="I67" s="8" t="s">
        <v>233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2</v>
      </c>
      <c r="X67" s="4">
        <v>0</v>
      </c>
      <c r="Y67" s="4">
        <v>0</v>
      </c>
      <c r="Z67" s="4">
        <v>0</v>
      </c>
      <c r="AA67" s="4">
        <v>0</v>
      </c>
      <c r="AB67" s="4">
        <v>2</v>
      </c>
      <c r="AC67" s="4">
        <v>0</v>
      </c>
      <c r="AD67" s="25">
        <v>147.08000183105469</v>
      </c>
      <c r="AE67" s="4">
        <f t="shared" si="12"/>
        <v>4</v>
      </c>
      <c r="AF67" s="25">
        <f t="shared" si="13"/>
        <v>151.08000183105469</v>
      </c>
      <c r="AG67" s="25">
        <f t="shared" si="14"/>
        <v>3.1262811133479098</v>
      </c>
    </row>
    <row r="68" spans="1:33" ht="43.2">
      <c r="A68" s="4">
        <v>4</v>
      </c>
      <c r="B68" s="8" t="s">
        <v>31</v>
      </c>
      <c r="C68" s="8">
        <v>1997</v>
      </c>
      <c r="D68" s="8">
        <v>1997</v>
      </c>
      <c r="E68" s="8">
        <v>1997</v>
      </c>
      <c r="F68" s="8" t="s">
        <v>24</v>
      </c>
      <c r="G68" s="8" t="s">
        <v>32</v>
      </c>
      <c r="H68" s="8" t="s">
        <v>33</v>
      </c>
      <c r="I68" s="8" t="s">
        <v>34</v>
      </c>
      <c r="J68" s="4">
        <v>0</v>
      </c>
      <c r="K68" s="4">
        <v>0</v>
      </c>
      <c r="L68" s="4">
        <v>0</v>
      </c>
      <c r="M68" s="4">
        <v>0</v>
      </c>
      <c r="N68" s="4">
        <v>2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2</v>
      </c>
      <c r="U68" s="4">
        <v>0</v>
      </c>
      <c r="V68" s="4">
        <v>0</v>
      </c>
      <c r="W68" s="4">
        <v>0</v>
      </c>
      <c r="X68" s="4">
        <v>0</v>
      </c>
      <c r="Y68" s="4">
        <v>2</v>
      </c>
      <c r="Z68" s="4">
        <v>0</v>
      </c>
      <c r="AA68" s="4">
        <v>0</v>
      </c>
      <c r="AB68" s="4">
        <v>0</v>
      </c>
      <c r="AC68" s="4">
        <v>0</v>
      </c>
      <c r="AD68" s="25">
        <v>145.6199951171875</v>
      </c>
      <c r="AE68" s="4">
        <f t="shared" si="12"/>
        <v>6</v>
      </c>
      <c r="AF68" s="25">
        <f t="shared" si="13"/>
        <v>151.6199951171875</v>
      </c>
      <c r="AG68" s="25">
        <f t="shared" si="14"/>
        <v>3.4948772130972694</v>
      </c>
    </row>
    <row r="69" spans="1:33" ht="28.8">
      <c r="A69" s="4" t="s">
        <v>398</v>
      </c>
      <c r="B69" s="8" t="s">
        <v>183</v>
      </c>
      <c r="C69" s="8">
        <v>1999</v>
      </c>
      <c r="D69" s="8">
        <v>1999</v>
      </c>
      <c r="E69" s="8">
        <v>1999</v>
      </c>
      <c r="F69" s="8">
        <v>1</v>
      </c>
      <c r="G69" s="8" t="s">
        <v>16</v>
      </c>
      <c r="H69" s="8" t="s">
        <v>17</v>
      </c>
      <c r="I69" s="8" t="s">
        <v>184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2</v>
      </c>
      <c r="X69" s="4">
        <v>0</v>
      </c>
      <c r="Y69" s="4">
        <v>0</v>
      </c>
      <c r="Z69" s="4">
        <v>0</v>
      </c>
      <c r="AA69" s="4">
        <v>0</v>
      </c>
      <c r="AB69" s="4">
        <v>2</v>
      </c>
      <c r="AC69" s="4">
        <v>0</v>
      </c>
      <c r="AD69" s="25">
        <v>149.07000732421875</v>
      </c>
      <c r="AE69" s="4">
        <f t="shared" si="12"/>
        <v>4</v>
      </c>
      <c r="AF69" s="25">
        <f t="shared" si="13"/>
        <v>153.07000732421875</v>
      </c>
      <c r="AG69" s="25">
        <f t="shared" si="14"/>
        <v>4.4846466376919798</v>
      </c>
    </row>
    <row r="70" spans="1:33" ht="28.8">
      <c r="A70" s="4" t="s">
        <v>398</v>
      </c>
      <c r="B70" s="8" t="s">
        <v>330</v>
      </c>
      <c r="C70" s="8">
        <v>1998</v>
      </c>
      <c r="D70" s="8">
        <v>1998</v>
      </c>
      <c r="E70" s="8">
        <v>1998</v>
      </c>
      <c r="F70" s="8">
        <v>1</v>
      </c>
      <c r="G70" s="8" t="s">
        <v>16</v>
      </c>
      <c r="H70" s="8" t="s">
        <v>17</v>
      </c>
      <c r="I70" s="8" t="s">
        <v>331</v>
      </c>
      <c r="J70" s="4">
        <v>0</v>
      </c>
      <c r="K70" s="4">
        <v>0</v>
      </c>
      <c r="L70" s="4">
        <v>0</v>
      </c>
      <c r="M70" s="4">
        <v>0</v>
      </c>
      <c r="N70" s="4">
        <v>2</v>
      </c>
      <c r="O70" s="4">
        <v>2</v>
      </c>
      <c r="P70" s="4">
        <v>0</v>
      </c>
      <c r="Q70" s="4">
        <v>0</v>
      </c>
      <c r="R70" s="4">
        <v>0</v>
      </c>
      <c r="S70" s="4">
        <v>0</v>
      </c>
      <c r="T70" s="4">
        <v>2</v>
      </c>
      <c r="U70" s="4">
        <v>2</v>
      </c>
      <c r="V70" s="4">
        <v>0</v>
      </c>
      <c r="W70" s="4">
        <v>2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5">
        <v>184.60000610351562</v>
      </c>
      <c r="AE70" s="4">
        <f t="shared" si="12"/>
        <v>10</v>
      </c>
      <c r="AF70" s="25">
        <f t="shared" si="13"/>
        <v>194.60000610351562</v>
      </c>
      <c r="AG70" s="25">
        <f t="shared" si="14"/>
        <v>32.832768671341725</v>
      </c>
    </row>
    <row r="71" spans="1:33" ht="43.2">
      <c r="A71" s="4">
        <v>5</v>
      </c>
      <c r="B71" s="8" t="s">
        <v>309</v>
      </c>
      <c r="C71" s="8">
        <v>2001</v>
      </c>
      <c r="D71" s="8">
        <v>2001</v>
      </c>
      <c r="E71" s="8">
        <v>2001</v>
      </c>
      <c r="F71" s="8">
        <v>1</v>
      </c>
      <c r="G71" s="8" t="s">
        <v>310</v>
      </c>
      <c r="H71" s="8" t="s">
        <v>311</v>
      </c>
      <c r="I71" s="8" t="s">
        <v>287</v>
      </c>
      <c r="J71" s="4">
        <v>0</v>
      </c>
      <c r="K71" s="4">
        <v>2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50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2</v>
      </c>
      <c r="X71" s="4">
        <v>0</v>
      </c>
      <c r="Y71" s="4">
        <v>2</v>
      </c>
      <c r="Z71" s="4">
        <v>0</v>
      </c>
      <c r="AA71" s="4">
        <v>0</v>
      </c>
      <c r="AB71" s="4">
        <v>0</v>
      </c>
      <c r="AC71" s="4">
        <v>2</v>
      </c>
      <c r="AD71" s="25">
        <v>183.99000549316406</v>
      </c>
      <c r="AE71" s="4">
        <f t="shared" si="12"/>
        <v>58</v>
      </c>
      <c r="AF71" s="25">
        <f t="shared" si="13"/>
        <v>241.99000549316406</v>
      </c>
      <c r="AG71" s="25">
        <f t="shared" si="14"/>
        <v>65.180891121613698</v>
      </c>
    </row>
    <row r="72" spans="1:33" ht="43.2">
      <c r="A72" s="4">
        <v>6</v>
      </c>
      <c r="B72" s="8" t="s">
        <v>82</v>
      </c>
      <c r="C72" s="8">
        <v>1998</v>
      </c>
      <c r="D72" s="8">
        <v>1998</v>
      </c>
      <c r="E72" s="8">
        <v>1998</v>
      </c>
      <c r="F72" s="8" t="s">
        <v>24</v>
      </c>
      <c r="G72" s="8" t="s">
        <v>53</v>
      </c>
      <c r="H72" s="8" t="s">
        <v>83</v>
      </c>
      <c r="I72" s="8" t="s">
        <v>84</v>
      </c>
      <c r="J72" s="4">
        <v>0</v>
      </c>
      <c r="K72" s="4">
        <v>2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2</v>
      </c>
      <c r="R72" s="4">
        <v>0</v>
      </c>
      <c r="S72" s="4">
        <v>2</v>
      </c>
      <c r="T72" s="4">
        <v>2</v>
      </c>
      <c r="U72" s="4">
        <v>0</v>
      </c>
      <c r="V72" s="4">
        <v>0</v>
      </c>
      <c r="W72" s="4">
        <v>50</v>
      </c>
      <c r="X72" s="4">
        <v>2</v>
      </c>
      <c r="Y72" s="4">
        <v>0</v>
      </c>
      <c r="Z72" s="4">
        <v>0</v>
      </c>
      <c r="AA72" s="4">
        <v>2</v>
      </c>
      <c r="AB72" s="4">
        <v>2</v>
      </c>
      <c r="AC72" s="4">
        <v>50</v>
      </c>
      <c r="AD72" s="25">
        <v>201.80999755859375</v>
      </c>
      <c r="AE72" s="4">
        <f t="shared" si="12"/>
        <v>114</v>
      </c>
      <c r="AF72" s="25">
        <f t="shared" si="13"/>
        <v>315.80999755859375</v>
      </c>
      <c r="AG72" s="25">
        <f t="shared" si="14"/>
        <v>115.56996420381826</v>
      </c>
    </row>
    <row r="73" spans="1:33" ht="57.6">
      <c r="A73" s="4">
        <v>7</v>
      </c>
      <c r="B73" s="8" t="s">
        <v>119</v>
      </c>
      <c r="C73" s="8">
        <v>1996</v>
      </c>
      <c r="D73" s="8">
        <v>1996</v>
      </c>
      <c r="E73" s="8">
        <v>1996</v>
      </c>
      <c r="F73" s="8" t="s">
        <v>24</v>
      </c>
      <c r="G73" s="8" t="s">
        <v>72</v>
      </c>
      <c r="H73" s="8" t="s">
        <v>120</v>
      </c>
      <c r="I73" s="8" t="s">
        <v>121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25"/>
      <c r="AE73" s="4">
        <f t="shared" si="12"/>
        <v>0</v>
      </c>
      <c r="AF73" s="25" t="s">
        <v>399</v>
      </c>
      <c r="AG73" s="25" t="str">
        <f t="shared" si="14"/>
        <v/>
      </c>
    </row>
  </sheetData>
  <mergeCells count="176">
    <mergeCell ref="AD63:AD64"/>
    <mergeCell ref="AE63:AE64"/>
    <mergeCell ref="AF63:AF64"/>
    <mergeCell ref="AG63:AG64"/>
    <mergeCell ref="X63:X64"/>
    <mergeCell ref="Y63:Y64"/>
    <mergeCell ref="Z63:Z64"/>
    <mergeCell ref="AA63:AA64"/>
    <mergeCell ref="AB63:AB64"/>
    <mergeCell ref="AC63:AC64"/>
    <mergeCell ref="R63:R64"/>
    <mergeCell ref="S63:S64"/>
    <mergeCell ref="T63:T64"/>
    <mergeCell ref="U63:U64"/>
    <mergeCell ref="V63:V64"/>
    <mergeCell ref="W63:W64"/>
    <mergeCell ref="L63:L64"/>
    <mergeCell ref="M63:M64"/>
    <mergeCell ref="N63:N64"/>
    <mergeCell ref="O63:O64"/>
    <mergeCell ref="P63:P64"/>
    <mergeCell ref="Q63:Q64"/>
    <mergeCell ref="G63:G64"/>
    <mergeCell ref="H63:H64"/>
    <mergeCell ref="I63:I64"/>
    <mergeCell ref="A62:J62"/>
    <mergeCell ref="J63:J64"/>
    <mergeCell ref="K63:K64"/>
    <mergeCell ref="AD48:AD49"/>
    <mergeCell ref="AE48:AE49"/>
    <mergeCell ref="AF48:AF49"/>
    <mergeCell ref="AG48:AG49"/>
    <mergeCell ref="A63:A64"/>
    <mergeCell ref="B63:B64"/>
    <mergeCell ref="C63:C64"/>
    <mergeCell ref="D63:D64"/>
    <mergeCell ref="E63:E64"/>
    <mergeCell ref="F63:F64"/>
    <mergeCell ref="X48:X49"/>
    <mergeCell ref="Y48:Y49"/>
    <mergeCell ref="Z48:Z49"/>
    <mergeCell ref="AA48:AA49"/>
    <mergeCell ref="AB48:AB49"/>
    <mergeCell ref="AC48:AC49"/>
    <mergeCell ref="R48:R49"/>
    <mergeCell ref="S48:S49"/>
    <mergeCell ref="T48:T49"/>
    <mergeCell ref="U48:U49"/>
    <mergeCell ref="V48:V49"/>
    <mergeCell ref="W48:W49"/>
    <mergeCell ref="L48:L49"/>
    <mergeCell ref="M48:M49"/>
    <mergeCell ref="N48:N49"/>
    <mergeCell ref="O48:O49"/>
    <mergeCell ref="P48:P49"/>
    <mergeCell ref="Q48:Q49"/>
    <mergeCell ref="G48:G49"/>
    <mergeCell ref="H48:H49"/>
    <mergeCell ref="I48:I49"/>
    <mergeCell ref="A47:J47"/>
    <mergeCell ref="J48:J49"/>
    <mergeCell ref="K48:K49"/>
    <mergeCell ref="AD34:AD35"/>
    <mergeCell ref="AE34:AE35"/>
    <mergeCell ref="AF34:AF35"/>
    <mergeCell ref="AG34:AG35"/>
    <mergeCell ref="A48:A49"/>
    <mergeCell ref="B48:B49"/>
    <mergeCell ref="C48:C49"/>
    <mergeCell ref="D48:D49"/>
    <mergeCell ref="E48:E49"/>
    <mergeCell ref="F48:F49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G34:G35"/>
    <mergeCell ref="H34:H35"/>
    <mergeCell ref="I34:I35"/>
    <mergeCell ref="A33:J33"/>
    <mergeCell ref="J34:J35"/>
    <mergeCell ref="K34:K35"/>
    <mergeCell ref="AD23:AD24"/>
    <mergeCell ref="AE23:AE24"/>
    <mergeCell ref="AF23:AF24"/>
    <mergeCell ref="AG23:AG24"/>
    <mergeCell ref="A34:A35"/>
    <mergeCell ref="B34:B35"/>
    <mergeCell ref="C34:C35"/>
    <mergeCell ref="D34:D35"/>
    <mergeCell ref="E34:E35"/>
    <mergeCell ref="F34:F35"/>
    <mergeCell ref="X23:X24"/>
    <mergeCell ref="Y23:Y24"/>
    <mergeCell ref="Z23:Z24"/>
    <mergeCell ref="AA23:AA24"/>
    <mergeCell ref="AB23:AB24"/>
    <mergeCell ref="AC23:AC24"/>
    <mergeCell ref="R23:R24"/>
    <mergeCell ref="S23:S24"/>
    <mergeCell ref="T23:T24"/>
    <mergeCell ref="U23:U24"/>
    <mergeCell ref="V23:V24"/>
    <mergeCell ref="W23:W24"/>
    <mergeCell ref="L23:L24"/>
    <mergeCell ref="M23:M24"/>
    <mergeCell ref="N23:N24"/>
    <mergeCell ref="O23:O24"/>
    <mergeCell ref="P23:P24"/>
    <mergeCell ref="Q23:Q24"/>
    <mergeCell ref="G23:G24"/>
    <mergeCell ref="H23:H24"/>
    <mergeCell ref="I23:I24"/>
    <mergeCell ref="A22:J22"/>
    <mergeCell ref="J23:J24"/>
    <mergeCell ref="K23:K24"/>
    <mergeCell ref="AD8:AD9"/>
    <mergeCell ref="AE8:AE9"/>
    <mergeCell ref="AF8:AF9"/>
    <mergeCell ref="AG8:AG9"/>
    <mergeCell ref="A23:A24"/>
    <mergeCell ref="B23:B24"/>
    <mergeCell ref="C23:C24"/>
    <mergeCell ref="D23:D24"/>
    <mergeCell ref="E23:E24"/>
    <mergeCell ref="F23:F24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horizontalDpi="300" verticalDpi="3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3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>
      <c r="A4" s="14" t="s">
        <v>719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>
      <c r="A5" s="15" t="s">
        <v>388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13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392</v>
      </c>
      <c r="K8" s="16" t="s">
        <v>393</v>
      </c>
      <c r="L8" s="16" t="s">
        <v>394</v>
      </c>
      <c r="M8" s="16" t="s">
        <v>397</v>
      </c>
    </row>
    <row r="9" spans="1:1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57.6">
      <c r="A10" s="22">
        <v>1</v>
      </c>
      <c r="B10" s="23" t="s">
        <v>155</v>
      </c>
      <c r="C10" s="23">
        <v>1997</v>
      </c>
      <c r="D10" s="23">
        <v>1997</v>
      </c>
      <c r="E10" s="23">
        <v>1997</v>
      </c>
      <c r="F10" s="23" t="s">
        <v>24</v>
      </c>
      <c r="G10" s="23" t="s">
        <v>76</v>
      </c>
      <c r="H10" s="23" t="s">
        <v>156</v>
      </c>
      <c r="I10" s="23" t="s">
        <v>157</v>
      </c>
      <c r="J10" s="24">
        <v>102.5</v>
      </c>
      <c r="K10" s="22">
        <v>2</v>
      </c>
      <c r="L10" s="24">
        <f t="shared" ref="L10:L20" si="0">J10+K10</f>
        <v>104.5</v>
      </c>
      <c r="M10" s="24">
        <f t="shared" ref="M10:M20" si="1">IF( AND(ISNUMBER(L$10),ISNUMBER(L10)),(L10-L$10)/L$10*100,"")</f>
        <v>0</v>
      </c>
    </row>
    <row r="11" spans="1:13">
      <c r="A11" s="4">
        <v>2</v>
      </c>
      <c r="B11" s="8" t="s">
        <v>215</v>
      </c>
      <c r="C11" s="8">
        <v>1997</v>
      </c>
      <c r="D11" s="8">
        <v>1997</v>
      </c>
      <c r="E11" s="8">
        <v>1997</v>
      </c>
      <c r="F11" s="8" t="s">
        <v>24</v>
      </c>
      <c r="G11" s="8" t="s">
        <v>28</v>
      </c>
      <c r="H11" s="8" t="s">
        <v>47</v>
      </c>
      <c r="I11" s="8" t="s">
        <v>48</v>
      </c>
      <c r="J11" s="25">
        <v>102.93000030517578</v>
      </c>
      <c r="K11" s="4">
        <v>2</v>
      </c>
      <c r="L11" s="25">
        <f t="shared" si="0"/>
        <v>104.93000030517578</v>
      </c>
      <c r="M11" s="25">
        <f t="shared" si="1"/>
        <v>0.41148354562275719</v>
      </c>
    </row>
    <row r="12" spans="1:13" ht="57.6">
      <c r="A12" s="4">
        <v>3</v>
      </c>
      <c r="B12" s="8" t="s">
        <v>147</v>
      </c>
      <c r="C12" s="8">
        <v>1998</v>
      </c>
      <c r="D12" s="8">
        <v>1998</v>
      </c>
      <c r="E12" s="8">
        <v>1998</v>
      </c>
      <c r="F12" s="8">
        <v>1</v>
      </c>
      <c r="G12" s="8" t="s">
        <v>148</v>
      </c>
      <c r="H12" s="8" t="s">
        <v>149</v>
      </c>
      <c r="I12" s="8" t="s">
        <v>150</v>
      </c>
      <c r="J12" s="25">
        <v>105.88999938964844</v>
      </c>
      <c r="K12" s="4">
        <v>4</v>
      </c>
      <c r="L12" s="25">
        <f t="shared" si="0"/>
        <v>109.88999938964844</v>
      </c>
      <c r="M12" s="25">
        <f t="shared" si="1"/>
        <v>5.1578941527736246</v>
      </c>
    </row>
    <row r="13" spans="1:13">
      <c r="A13" s="4">
        <v>4</v>
      </c>
      <c r="B13" s="8" t="s">
        <v>46</v>
      </c>
      <c r="C13" s="8">
        <v>1998</v>
      </c>
      <c r="D13" s="8">
        <v>1998</v>
      </c>
      <c r="E13" s="8">
        <v>1998</v>
      </c>
      <c r="F13" s="8" t="s">
        <v>24</v>
      </c>
      <c r="G13" s="8" t="s">
        <v>28</v>
      </c>
      <c r="H13" s="8" t="s">
        <v>47</v>
      </c>
      <c r="I13" s="8" t="s">
        <v>48</v>
      </c>
      <c r="J13" s="25">
        <v>109.19000244140625</v>
      </c>
      <c r="K13" s="4">
        <v>2</v>
      </c>
      <c r="L13" s="25">
        <f t="shared" si="0"/>
        <v>111.19000244140625</v>
      </c>
      <c r="M13" s="25">
        <f t="shared" si="1"/>
        <v>6.4019162118720097</v>
      </c>
    </row>
    <row r="14" spans="1:13" ht="28.8">
      <c r="A14" s="4" t="s">
        <v>398</v>
      </c>
      <c r="B14" s="8" t="s">
        <v>134</v>
      </c>
      <c r="C14" s="8">
        <v>1996</v>
      </c>
      <c r="D14" s="8">
        <v>1996</v>
      </c>
      <c r="E14" s="8">
        <v>1996</v>
      </c>
      <c r="F14" s="8" t="s">
        <v>135</v>
      </c>
      <c r="G14" s="8" t="s">
        <v>16</v>
      </c>
      <c r="H14" s="8" t="s">
        <v>17</v>
      </c>
      <c r="I14" s="8" t="s">
        <v>136</v>
      </c>
      <c r="J14" s="25">
        <v>110.94000244140625</v>
      </c>
      <c r="K14" s="4">
        <v>2</v>
      </c>
      <c r="L14" s="25">
        <f t="shared" si="0"/>
        <v>112.94000244140625</v>
      </c>
      <c r="M14" s="25">
        <f t="shared" si="1"/>
        <v>8.0765573601973681</v>
      </c>
    </row>
    <row r="15" spans="1:13" ht="43.2">
      <c r="A15" s="4">
        <v>5</v>
      </c>
      <c r="B15" s="8" t="s">
        <v>283</v>
      </c>
      <c r="C15" s="8">
        <v>1998</v>
      </c>
      <c r="D15" s="8">
        <v>1998</v>
      </c>
      <c r="E15" s="8">
        <v>1998</v>
      </c>
      <c r="F15" s="8" t="s">
        <v>24</v>
      </c>
      <c r="G15" s="8" t="s">
        <v>53</v>
      </c>
      <c r="H15" s="8" t="s">
        <v>83</v>
      </c>
      <c r="I15" s="8" t="s">
        <v>84</v>
      </c>
      <c r="J15" s="25">
        <v>109.05000305175781</v>
      </c>
      <c r="K15" s="4">
        <v>4</v>
      </c>
      <c r="L15" s="25">
        <f t="shared" si="0"/>
        <v>113.05000305175781</v>
      </c>
      <c r="M15" s="25">
        <f t="shared" si="1"/>
        <v>8.1818211021605851</v>
      </c>
    </row>
    <row r="16" spans="1:13" ht="72">
      <c r="A16" s="4">
        <v>6</v>
      </c>
      <c r="B16" s="8" t="s">
        <v>158</v>
      </c>
      <c r="C16" s="8">
        <v>1996</v>
      </c>
      <c r="D16" s="8">
        <v>1996</v>
      </c>
      <c r="E16" s="8">
        <v>1996</v>
      </c>
      <c r="F16" s="8" t="s">
        <v>24</v>
      </c>
      <c r="G16" s="8" t="s">
        <v>72</v>
      </c>
      <c r="H16" s="8" t="s">
        <v>159</v>
      </c>
      <c r="I16" s="8" t="s">
        <v>160</v>
      </c>
      <c r="J16" s="25">
        <v>111.91000366210937</v>
      </c>
      <c r="K16" s="4">
        <v>4</v>
      </c>
      <c r="L16" s="25">
        <f t="shared" si="0"/>
        <v>115.91000366210937</v>
      </c>
      <c r="M16" s="25">
        <f t="shared" si="1"/>
        <v>10.918663791492225</v>
      </c>
    </row>
    <row r="17" spans="1:13" ht="43.2">
      <c r="A17" s="4">
        <v>7</v>
      </c>
      <c r="B17" s="8" t="s">
        <v>209</v>
      </c>
      <c r="C17" s="8">
        <v>1996</v>
      </c>
      <c r="D17" s="8">
        <v>1996</v>
      </c>
      <c r="E17" s="8">
        <v>1996</v>
      </c>
      <c r="F17" s="8" t="s">
        <v>24</v>
      </c>
      <c r="G17" s="8" t="s">
        <v>76</v>
      </c>
      <c r="H17" s="8" t="s">
        <v>77</v>
      </c>
      <c r="I17" s="8" t="s">
        <v>157</v>
      </c>
      <c r="J17" s="25">
        <v>116.26000213623047</v>
      </c>
      <c r="K17" s="4">
        <v>2</v>
      </c>
      <c r="L17" s="25">
        <f t="shared" si="0"/>
        <v>118.26000213623047</v>
      </c>
      <c r="M17" s="25">
        <f t="shared" si="1"/>
        <v>13.16746615907222</v>
      </c>
    </row>
    <row r="18" spans="1:13" ht="72">
      <c r="A18" s="4">
        <v>8</v>
      </c>
      <c r="B18" s="8" t="s">
        <v>198</v>
      </c>
      <c r="C18" s="8">
        <v>1999</v>
      </c>
      <c r="D18" s="8">
        <v>1999</v>
      </c>
      <c r="E18" s="8">
        <v>1999</v>
      </c>
      <c r="F18" s="8">
        <v>1</v>
      </c>
      <c r="G18" s="8" t="s">
        <v>28</v>
      </c>
      <c r="H18" s="8" t="s">
        <v>199</v>
      </c>
      <c r="I18" s="8" t="s">
        <v>200</v>
      </c>
      <c r="J18" s="25">
        <v>116.37000274658203</v>
      </c>
      <c r="K18" s="4">
        <v>4</v>
      </c>
      <c r="L18" s="25">
        <f t="shared" si="0"/>
        <v>120.37000274658203</v>
      </c>
      <c r="M18" s="25">
        <f t="shared" si="1"/>
        <v>15.18660549912156</v>
      </c>
    </row>
    <row r="19" spans="1:13">
      <c r="A19" s="4">
        <v>9</v>
      </c>
      <c r="B19" s="8" t="s">
        <v>141</v>
      </c>
      <c r="C19" s="8">
        <v>1997</v>
      </c>
      <c r="D19" s="8">
        <v>1997</v>
      </c>
      <c r="E19" s="8">
        <v>1997</v>
      </c>
      <c r="F19" s="8" t="s">
        <v>24</v>
      </c>
      <c r="G19" s="8" t="s">
        <v>28</v>
      </c>
      <c r="H19" s="8" t="s">
        <v>47</v>
      </c>
      <c r="I19" s="8" t="s">
        <v>48</v>
      </c>
      <c r="J19" s="25">
        <v>121.16999816894531</v>
      </c>
      <c r="K19" s="4">
        <v>4</v>
      </c>
      <c r="L19" s="25">
        <f t="shared" si="0"/>
        <v>125.16999816894531</v>
      </c>
      <c r="M19" s="25">
        <f t="shared" si="1"/>
        <v>19.779902554014654</v>
      </c>
    </row>
    <row r="20" spans="1:13" ht="57.6">
      <c r="A20" s="4">
        <v>10</v>
      </c>
      <c r="B20" s="8" t="s">
        <v>93</v>
      </c>
      <c r="C20" s="8">
        <v>1996</v>
      </c>
      <c r="D20" s="8">
        <v>1996</v>
      </c>
      <c r="E20" s="8">
        <v>1996</v>
      </c>
      <c r="F20" s="8" t="s">
        <v>24</v>
      </c>
      <c r="G20" s="8" t="s">
        <v>61</v>
      </c>
      <c r="H20" s="8" t="s">
        <v>62</v>
      </c>
      <c r="I20" s="8" t="s">
        <v>63</v>
      </c>
      <c r="J20" s="25">
        <v>104.88999938964844</v>
      </c>
      <c r="K20" s="4">
        <v>54</v>
      </c>
      <c r="L20" s="25">
        <f t="shared" si="0"/>
        <v>158.88999938964844</v>
      </c>
      <c r="M20" s="25">
        <f t="shared" si="1"/>
        <v>52.047846305883674</v>
      </c>
    </row>
    <row r="22" spans="1:13" ht="18">
      <c r="A22" s="11" t="s">
        <v>401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3">
      <c r="A23" s="16" t="s">
        <v>389</v>
      </c>
      <c r="B23" s="16" t="s">
        <v>1</v>
      </c>
      <c r="C23" s="16" t="s">
        <v>2</v>
      </c>
      <c r="D23" s="16" t="s">
        <v>335</v>
      </c>
      <c r="E23" s="16" t="s">
        <v>336</v>
      </c>
      <c r="F23" s="16" t="s">
        <v>3</v>
      </c>
      <c r="G23" s="16" t="s">
        <v>4</v>
      </c>
      <c r="H23" s="16" t="s">
        <v>5</v>
      </c>
      <c r="I23" s="16" t="s">
        <v>6</v>
      </c>
      <c r="J23" s="16" t="s">
        <v>392</v>
      </c>
      <c r="K23" s="16" t="s">
        <v>393</v>
      </c>
      <c r="L23" s="16" t="s">
        <v>394</v>
      </c>
      <c r="M23" s="16" t="s">
        <v>397</v>
      </c>
    </row>
    <row r="24" spans="1:1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57.6">
      <c r="A25" s="22">
        <v>1</v>
      </c>
      <c r="B25" s="23" t="s">
        <v>402</v>
      </c>
      <c r="C25" s="23" t="s">
        <v>403</v>
      </c>
      <c r="D25" s="23">
        <v>1996</v>
      </c>
      <c r="E25" s="23">
        <v>1996</v>
      </c>
      <c r="F25" s="23" t="s">
        <v>404</v>
      </c>
      <c r="G25" s="23" t="s">
        <v>101</v>
      </c>
      <c r="H25" s="23" t="s">
        <v>235</v>
      </c>
      <c r="I25" s="23" t="s">
        <v>236</v>
      </c>
      <c r="J25" s="24">
        <v>120.23000335693359</v>
      </c>
      <c r="K25" s="22">
        <v>0</v>
      </c>
      <c r="L25" s="24">
        <f t="shared" ref="L25:L31" si="2">J25+K25</f>
        <v>120.23000335693359</v>
      </c>
      <c r="M25" s="24">
        <f t="shared" ref="M25:M31" si="3">IF( AND(ISNUMBER(L$25),ISNUMBER(L25)),(L25-L$25)/L$25*100,"")</f>
        <v>0</v>
      </c>
    </row>
    <row r="26" spans="1:13" ht="86.4">
      <c r="A26" s="4">
        <v>2</v>
      </c>
      <c r="B26" s="8" t="s">
        <v>406</v>
      </c>
      <c r="C26" s="8" t="s">
        <v>407</v>
      </c>
      <c r="D26" s="8">
        <v>1998</v>
      </c>
      <c r="E26" s="8">
        <v>1998</v>
      </c>
      <c r="F26" s="8" t="s">
        <v>404</v>
      </c>
      <c r="G26" s="8" t="s">
        <v>72</v>
      </c>
      <c r="H26" s="8" t="s">
        <v>181</v>
      </c>
      <c r="I26" s="8" t="s">
        <v>182</v>
      </c>
      <c r="J26" s="25">
        <v>127.36000061035156</v>
      </c>
      <c r="K26" s="4">
        <v>2</v>
      </c>
      <c r="L26" s="25">
        <f t="shared" si="2"/>
        <v>129.36000061035156</v>
      </c>
      <c r="M26" s="25">
        <f t="shared" si="3"/>
        <v>7.5937760945686996</v>
      </c>
    </row>
    <row r="27" spans="1:13" ht="57.6">
      <c r="A27" s="4">
        <v>3</v>
      </c>
      <c r="B27" s="8" t="s">
        <v>411</v>
      </c>
      <c r="C27" s="8" t="s">
        <v>403</v>
      </c>
      <c r="D27" s="8">
        <v>1996</v>
      </c>
      <c r="E27" s="8">
        <v>1996</v>
      </c>
      <c r="F27" s="8" t="s">
        <v>404</v>
      </c>
      <c r="G27" s="8" t="s">
        <v>28</v>
      </c>
      <c r="H27" s="8" t="s">
        <v>29</v>
      </c>
      <c r="I27" s="8" t="s">
        <v>30</v>
      </c>
      <c r="J27" s="25">
        <v>129.55000305175781</v>
      </c>
      <c r="K27" s="4">
        <v>0</v>
      </c>
      <c r="L27" s="25">
        <f t="shared" si="2"/>
        <v>129.55000305175781</v>
      </c>
      <c r="M27" s="25">
        <f t="shared" si="3"/>
        <v>7.7518085624229833</v>
      </c>
    </row>
    <row r="28" spans="1:13" ht="57.6">
      <c r="A28" s="4">
        <v>4</v>
      </c>
      <c r="B28" s="8" t="s">
        <v>408</v>
      </c>
      <c r="C28" s="8" t="s">
        <v>409</v>
      </c>
      <c r="D28" s="8">
        <v>1999</v>
      </c>
      <c r="E28" s="8">
        <v>1998</v>
      </c>
      <c r="F28" s="8" t="s">
        <v>404</v>
      </c>
      <c r="G28" s="8" t="s">
        <v>61</v>
      </c>
      <c r="H28" s="8" t="s">
        <v>62</v>
      </c>
      <c r="I28" s="8" t="s">
        <v>63</v>
      </c>
      <c r="J28" s="25">
        <v>128.82000732421875</v>
      </c>
      <c r="K28" s="4">
        <v>4</v>
      </c>
      <c r="L28" s="25">
        <f t="shared" si="2"/>
        <v>132.82000732421875</v>
      </c>
      <c r="M28" s="25">
        <f t="shared" si="3"/>
        <v>10.471599114830349</v>
      </c>
    </row>
    <row r="29" spans="1:13" ht="144">
      <c r="A29" s="4">
        <v>5</v>
      </c>
      <c r="B29" s="8" t="s">
        <v>405</v>
      </c>
      <c r="C29" s="8" t="s">
        <v>403</v>
      </c>
      <c r="D29" s="8">
        <v>1996</v>
      </c>
      <c r="E29" s="8">
        <v>1996</v>
      </c>
      <c r="F29" s="8" t="s">
        <v>404</v>
      </c>
      <c r="G29" s="8" t="s">
        <v>360</v>
      </c>
      <c r="H29" s="8" t="s">
        <v>361</v>
      </c>
      <c r="I29" s="8" t="s">
        <v>362</v>
      </c>
      <c r="J29" s="25">
        <v>133.05000305175781</v>
      </c>
      <c r="K29" s="4">
        <v>4</v>
      </c>
      <c r="L29" s="25">
        <f t="shared" si="2"/>
        <v>137.05000305175781</v>
      </c>
      <c r="M29" s="25">
        <f t="shared" si="3"/>
        <v>13.989852137731159</v>
      </c>
    </row>
    <row r="30" spans="1:13" ht="28.8">
      <c r="A30" s="4">
        <v>6</v>
      </c>
      <c r="B30" s="8" t="s">
        <v>410</v>
      </c>
      <c r="C30" s="8" t="s">
        <v>407</v>
      </c>
      <c r="D30" s="8">
        <v>1998</v>
      </c>
      <c r="E30" s="8">
        <v>1998</v>
      </c>
      <c r="F30" s="8" t="s">
        <v>404</v>
      </c>
      <c r="G30" s="8" t="s">
        <v>10</v>
      </c>
      <c r="H30" s="8" t="s">
        <v>11</v>
      </c>
      <c r="I30" s="8" t="s">
        <v>65</v>
      </c>
      <c r="J30" s="25">
        <v>139.63999938964844</v>
      </c>
      <c r="K30" s="4">
        <v>6</v>
      </c>
      <c r="L30" s="25">
        <f t="shared" si="2"/>
        <v>145.63999938964844</v>
      </c>
      <c r="M30" s="25">
        <f t="shared" si="3"/>
        <v>21.134488333397741</v>
      </c>
    </row>
    <row r="31" spans="1:13" ht="28.8">
      <c r="A31" s="4">
        <v>7</v>
      </c>
      <c r="B31" s="8" t="s">
        <v>417</v>
      </c>
      <c r="C31" s="8" t="s">
        <v>418</v>
      </c>
      <c r="D31" s="8">
        <v>1997</v>
      </c>
      <c r="E31" s="8">
        <v>1996</v>
      </c>
      <c r="F31" s="8" t="s">
        <v>413</v>
      </c>
      <c r="G31" s="8" t="s">
        <v>20</v>
      </c>
      <c r="H31" s="8" t="s">
        <v>21</v>
      </c>
      <c r="I31" s="8" t="s">
        <v>22</v>
      </c>
      <c r="J31" s="25">
        <v>171.72000122070312</v>
      </c>
      <c r="K31" s="4">
        <v>6</v>
      </c>
      <c r="L31" s="25">
        <f t="shared" si="2"/>
        <v>177.72000122070313</v>
      </c>
      <c r="M31" s="25">
        <f t="shared" si="3"/>
        <v>47.816681575809099</v>
      </c>
    </row>
    <row r="33" spans="1:13" ht="18">
      <c r="A33" s="11" t="s">
        <v>427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3">
      <c r="A34" s="16" t="s">
        <v>389</v>
      </c>
      <c r="B34" s="16" t="s">
        <v>1</v>
      </c>
      <c r="C34" s="16" t="s">
        <v>2</v>
      </c>
      <c r="D34" s="16" t="s">
        <v>335</v>
      </c>
      <c r="E34" s="16" t="s">
        <v>336</v>
      </c>
      <c r="F34" s="16" t="s">
        <v>3</v>
      </c>
      <c r="G34" s="16" t="s">
        <v>4</v>
      </c>
      <c r="H34" s="16" t="s">
        <v>5</v>
      </c>
      <c r="I34" s="16" t="s">
        <v>6</v>
      </c>
      <c r="J34" s="16" t="s">
        <v>392</v>
      </c>
      <c r="K34" s="16" t="s">
        <v>393</v>
      </c>
      <c r="L34" s="16" t="s">
        <v>394</v>
      </c>
      <c r="M34" s="16" t="s">
        <v>397</v>
      </c>
    </row>
    <row r="35" spans="1:1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43.2">
      <c r="A36" s="22">
        <v>1</v>
      </c>
      <c r="B36" s="23" t="s">
        <v>31</v>
      </c>
      <c r="C36" s="23">
        <v>1997</v>
      </c>
      <c r="D36" s="23">
        <v>1997</v>
      </c>
      <c r="E36" s="23">
        <v>1997</v>
      </c>
      <c r="F36" s="23" t="s">
        <v>24</v>
      </c>
      <c r="G36" s="23" t="s">
        <v>32</v>
      </c>
      <c r="H36" s="23" t="s">
        <v>33</v>
      </c>
      <c r="I36" s="23" t="s">
        <v>34</v>
      </c>
      <c r="J36" s="24">
        <v>123.25</v>
      </c>
      <c r="K36" s="22">
        <v>0</v>
      </c>
      <c r="L36" s="24">
        <f t="shared" ref="L36:L45" si="4">J36+K36</f>
        <v>123.25</v>
      </c>
      <c r="M36" s="24">
        <f t="shared" ref="M36:M45" si="5">IF( AND(ISNUMBER(L$36),ISNUMBER(L36)),(L36-L$36)/L$36*100,"")</f>
        <v>0</v>
      </c>
    </row>
    <row r="37" spans="1:13" ht="72">
      <c r="A37" s="4">
        <v>2</v>
      </c>
      <c r="B37" s="8" t="s">
        <v>142</v>
      </c>
      <c r="C37" s="8">
        <v>1998</v>
      </c>
      <c r="D37" s="8">
        <v>1998</v>
      </c>
      <c r="E37" s="8">
        <v>1998</v>
      </c>
      <c r="F37" s="8" t="s">
        <v>24</v>
      </c>
      <c r="G37" s="8" t="s">
        <v>28</v>
      </c>
      <c r="H37" s="8" t="s">
        <v>143</v>
      </c>
      <c r="I37" s="8" t="s">
        <v>45</v>
      </c>
      <c r="J37" s="25">
        <v>122.77999877929687</v>
      </c>
      <c r="K37" s="4">
        <v>6</v>
      </c>
      <c r="L37" s="25">
        <f t="shared" si="4"/>
        <v>128.77999877929687</v>
      </c>
      <c r="M37" s="25">
        <f t="shared" si="5"/>
        <v>4.4868144253930025</v>
      </c>
    </row>
    <row r="38" spans="1:13" ht="72">
      <c r="A38" s="4">
        <v>3</v>
      </c>
      <c r="B38" s="8" t="s">
        <v>230</v>
      </c>
      <c r="C38" s="8">
        <v>1998</v>
      </c>
      <c r="D38" s="8">
        <v>1998</v>
      </c>
      <c r="E38" s="8">
        <v>1998</v>
      </c>
      <c r="F38" s="8" t="s">
        <v>135</v>
      </c>
      <c r="G38" s="8" t="s">
        <v>231</v>
      </c>
      <c r="H38" s="8" t="s">
        <v>232</v>
      </c>
      <c r="I38" s="8" t="s">
        <v>233</v>
      </c>
      <c r="J38" s="25">
        <v>126.91999816894531</v>
      </c>
      <c r="K38" s="4">
        <v>2</v>
      </c>
      <c r="L38" s="25">
        <f t="shared" si="4"/>
        <v>128.91999816894531</v>
      </c>
      <c r="M38" s="25">
        <f t="shared" si="5"/>
        <v>4.6004041938704363</v>
      </c>
    </row>
    <row r="39" spans="1:13" ht="43.2">
      <c r="A39" s="4">
        <v>4</v>
      </c>
      <c r="B39" s="8" t="s">
        <v>177</v>
      </c>
      <c r="C39" s="8">
        <v>1998</v>
      </c>
      <c r="D39" s="8">
        <v>1998</v>
      </c>
      <c r="E39" s="8">
        <v>1998</v>
      </c>
      <c r="F39" s="8" t="s">
        <v>24</v>
      </c>
      <c r="G39" s="8" t="s">
        <v>97</v>
      </c>
      <c r="H39" s="8" t="s">
        <v>106</v>
      </c>
      <c r="I39" s="8" t="s">
        <v>99</v>
      </c>
      <c r="J39" s="25">
        <v>125.43000030517578</v>
      </c>
      <c r="K39" s="4">
        <v>6</v>
      </c>
      <c r="L39" s="25">
        <f t="shared" si="4"/>
        <v>131.43000030517578</v>
      </c>
      <c r="M39" s="25">
        <f t="shared" si="5"/>
        <v>6.6369170833069218</v>
      </c>
    </row>
    <row r="40" spans="1:13" ht="57.6">
      <c r="A40" s="4">
        <v>5</v>
      </c>
      <c r="B40" s="8" t="s">
        <v>266</v>
      </c>
      <c r="C40" s="8">
        <v>1996</v>
      </c>
      <c r="D40" s="8">
        <v>1996</v>
      </c>
      <c r="E40" s="8">
        <v>1996</v>
      </c>
      <c r="F40" s="8" t="s">
        <v>24</v>
      </c>
      <c r="G40" s="8" t="s">
        <v>97</v>
      </c>
      <c r="H40" s="8" t="s">
        <v>267</v>
      </c>
      <c r="I40" s="8" t="s">
        <v>268</v>
      </c>
      <c r="J40" s="25">
        <v>128.85000610351562</v>
      </c>
      <c r="K40" s="4">
        <v>6</v>
      </c>
      <c r="L40" s="25">
        <f t="shared" si="4"/>
        <v>134.85000610351562</v>
      </c>
      <c r="M40" s="25">
        <f t="shared" si="5"/>
        <v>9.4117696580248467</v>
      </c>
    </row>
    <row r="41" spans="1:13" ht="57.6">
      <c r="A41" s="4">
        <v>6</v>
      </c>
      <c r="B41" s="8" t="s">
        <v>194</v>
      </c>
      <c r="C41" s="8">
        <v>1997</v>
      </c>
      <c r="D41" s="8">
        <v>1997</v>
      </c>
      <c r="E41" s="8">
        <v>1997</v>
      </c>
      <c r="F41" s="8" t="s">
        <v>24</v>
      </c>
      <c r="G41" s="8" t="s">
        <v>76</v>
      </c>
      <c r="H41" s="8" t="s">
        <v>156</v>
      </c>
      <c r="I41" s="8" t="s">
        <v>157</v>
      </c>
      <c r="J41" s="25">
        <v>132.3699951171875</v>
      </c>
      <c r="K41" s="4">
        <v>4</v>
      </c>
      <c r="L41" s="25">
        <f t="shared" si="4"/>
        <v>136.3699951171875</v>
      </c>
      <c r="M41" s="25">
        <f t="shared" si="5"/>
        <v>10.645026464249494</v>
      </c>
    </row>
    <row r="42" spans="1:13" ht="72">
      <c r="A42" s="4">
        <v>7</v>
      </c>
      <c r="B42" s="8" t="s">
        <v>320</v>
      </c>
      <c r="C42" s="8">
        <v>2000</v>
      </c>
      <c r="D42" s="8">
        <v>2000</v>
      </c>
      <c r="E42" s="8">
        <v>2000</v>
      </c>
      <c r="F42" s="8" t="s">
        <v>24</v>
      </c>
      <c r="G42" s="8" t="s">
        <v>231</v>
      </c>
      <c r="H42" s="8" t="s">
        <v>321</v>
      </c>
      <c r="I42" s="8" t="s">
        <v>233</v>
      </c>
      <c r="J42" s="25">
        <v>141.58000183105469</v>
      </c>
      <c r="K42" s="4">
        <v>2</v>
      </c>
      <c r="L42" s="25">
        <f t="shared" si="4"/>
        <v>143.58000183105469</v>
      </c>
      <c r="M42" s="25">
        <f t="shared" si="5"/>
        <v>16.494930491727942</v>
      </c>
    </row>
    <row r="43" spans="1:13" ht="43.2">
      <c r="A43" s="4">
        <v>8</v>
      </c>
      <c r="B43" s="8" t="s">
        <v>82</v>
      </c>
      <c r="C43" s="8">
        <v>1998</v>
      </c>
      <c r="D43" s="8">
        <v>1998</v>
      </c>
      <c r="E43" s="8">
        <v>1998</v>
      </c>
      <c r="F43" s="8" t="s">
        <v>24</v>
      </c>
      <c r="G43" s="8" t="s">
        <v>53</v>
      </c>
      <c r="H43" s="8" t="s">
        <v>83</v>
      </c>
      <c r="I43" s="8" t="s">
        <v>84</v>
      </c>
      <c r="J43" s="25">
        <v>147.30000305175781</v>
      </c>
      <c r="K43" s="4">
        <v>2</v>
      </c>
      <c r="L43" s="25">
        <f t="shared" si="4"/>
        <v>149.30000305175781</v>
      </c>
      <c r="M43" s="25">
        <f t="shared" si="5"/>
        <v>21.13590511298808</v>
      </c>
    </row>
    <row r="44" spans="1:13" ht="43.2">
      <c r="A44" s="4">
        <v>9</v>
      </c>
      <c r="B44" s="8" t="s">
        <v>309</v>
      </c>
      <c r="C44" s="8">
        <v>2001</v>
      </c>
      <c r="D44" s="8">
        <v>2001</v>
      </c>
      <c r="E44" s="8">
        <v>2001</v>
      </c>
      <c r="F44" s="8">
        <v>1</v>
      </c>
      <c r="G44" s="8" t="s">
        <v>310</v>
      </c>
      <c r="H44" s="8" t="s">
        <v>311</v>
      </c>
      <c r="I44" s="8" t="s">
        <v>287</v>
      </c>
      <c r="J44" s="25">
        <v>154.27000427246094</v>
      </c>
      <c r="K44" s="4">
        <v>12</v>
      </c>
      <c r="L44" s="25">
        <f t="shared" si="4"/>
        <v>166.27000427246094</v>
      </c>
      <c r="M44" s="25">
        <f t="shared" si="5"/>
        <v>34.904668780901375</v>
      </c>
    </row>
    <row r="45" spans="1:13" ht="43.2">
      <c r="A45" s="4">
        <v>10</v>
      </c>
      <c r="B45" s="8" t="s">
        <v>151</v>
      </c>
      <c r="C45" s="8">
        <v>1999</v>
      </c>
      <c r="D45" s="8">
        <v>1999</v>
      </c>
      <c r="E45" s="8">
        <v>1999</v>
      </c>
      <c r="F45" s="8" t="s">
        <v>24</v>
      </c>
      <c r="G45" s="8" t="s">
        <v>67</v>
      </c>
      <c r="H45" s="8" t="s">
        <v>152</v>
      </c>
      <c r="I45" s="8" t="s">
        <v>153</v>
      </c>
      <c r="J45" s="25">
        <v>132.27999877929687</v>
      </c>
      <c r="K45" s="4">
        <v>52</v>
      </c>
      <c r="L45" s="25">
        <f t="shared" si="4"/>
        <v>184.27999877929687</v>
      </c>
      <c r="M45" s="25">
        <f t="shared" si="5"/>
        <v>49.517240388881845</v>
      </c>
    </row>
    <row r="47" spans="1:13" ht="18">
      <c r="A47" s="11" t="s">
        <v>428</v>
      </c>
      <c r="B47" s="11"/>
      <c r="C47" s="11"/>
      <c r="D47" s="11"/>
      <c r="E47" s="11"/>
      <c r="F47" s="11"/>
      <c r="G47" s="11"/>
      <c r="H47" s="11"/>
      <c r="I47" s="11"/>
      <c r="J47" s="11"/>
    </row>
    <row r="48" spans="1:13">
      <c r="A48" s="16" t="s">
        <v>389</v>
      </c>
      <c r="B48" s="16" t="s">
        <v>1</v>
      </c>
      <c r="C48" s="16" t="s">
        <v>2</v>
      </c>
      <c r="D48" s="16" t="s">
        <v>335</v>
      </c>
      <c r="E48" s="16" t="s">
        <v>336</v>
      </c>
      <c r="F48" s="16" t="s">
        <v>3</v>
      </c>
      <c r="G48" s="16" t="s">
        <v>4</v>
      </c>
      <c r="H48" s="16" t="s">
        <v>5</v>
      </c>
      <c r="I48" s="16" t="s">
        <v>6</v>
      </c>
      <c r="J48" s="16" t="s">
        <v>392</v>
      </c>
      <c r="K48" s="16" t="s">
        <v>393</v>
      </c>
      <c r="L48" s="16" t="s">
        <v>394</v>
      </c>
      <c r="M48" s="16" t="s">
        <v>397</v>
      </c>
    </row>
    <row r="49" spans="1:1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57.6">
      <c r="A50" s="22">
        <v>1</v>
      </c>
      <c r="B50" s="23" t="s">
        <v>326</v>
      </c>
      <c r="C50" s="23">
        <v>1996</v>
      </c>
      <c r="D50" s="23">
        <v>1996</v>
      </c>
      <c r="E50" s="23">
        <v>1996</v>
      </c>
      <c r="F50" s="23" t="s">
        <v>24</v>
      </c>
      <c r="G50" s="23" t="s">
        <v>101</v>
      </c>
      <c r="H50" s="23" t="s">
        <v>235</v>
      </c>
      <c r="I50" s="23" t="s">
        <v>236</v>
      </c>
      <c r="J50" s="24">
        <v>112.76999664306641</v>
      </c>
      <c r="K50" s="22">
        <v>0</v>
      </c>
      <c r="L50" s="24">
        <f t="shared" ref="L50:L60" si="6">J50+K50</f>
        <v>112.76999664306641</v>
      </c>
      <c r="M50" s="24">
        <f t="shared" ref="M50:M60" si="7">IF( AND(ISNUMBER(L$50),ISNUMBER(L50)),(L50-L$50)/L$50*100,"")</f>
        <v>0</v>
      </c>
    </row>
    <row r="51" spans="1:13" ht="57.6">
      <c r="A51" s="4">
        <v>2</v>
      </c>
      <c r="B51" s="8" t="s">
        <v>234</v>
      </c>
      <c r="C51" s="8">
        <v>1996</v>
      </c>
      <c r="D51" s="8">
        <v>1996</v>
      </c>
      <c r="E51" s="8">
        <v>1996</v>
      </c>
      <c r="F51" s="8" t="s">
        <v>24</v>
      </c>
      <c r="G51" s="8" t="s">
        <v>101</v>
      </c>
      <c r="H51" s="8" t="s">
        <v>235</v>
      </c>
      <c r="I51" s="8" t="s">
        <v>236</v>
      </c>
      <c r="J51" s="25">
        <v>108.77999877929687</v>
      </c>
      <c r="K51" s="4">
        <v>4</v>
      </c>
      <c r="L51" s="25">
        <f t="shared" si="6"/>
        <v>112.77999877929687</v>
      </c>
      <c r="M51" s="25">
        <f t="shared" si="7"/>
        <v>8.8695012221442007E-3</v>
      </c>
    </row>
    <row r="52" spans="1:13" ht="43.2">
      <c r="A52" s="4">
        <v>3</v>
      </c>
      <c r="B52" s="8" t="s">
        <v>23</v>
      </c>
      <c r="C52" s="8">
        <v>1997</v>
      </c>
      <c r="D52" s="8">
        <v>1997</v>
      </c>
      <c r="E52" s="8">
        <v>1997</v>
      </c>
      <c r="F52" s="8" t="s">
        <v>24</v>
      </c>
      <c r="G52" s="8" t="s">
        <v>10</v>
      </c>
      <c r="H52" s="8" t="s">
        <v>25</v>
      </c>
      <c r="I52" s="8" t="s">
        <v>26</v>
      </c>
      <c r="J52" s="25">
        <v>113.23999786376953</v>
      </c>
      <c r="K52" s="4">
        <v>2</v>
      </c>
      <c r="L52" s="25">
        <f t="shared" si="6"/>
        <v>115.23999786376953</v>
      </c>
      <c r="M52" s="25">
        <f t="shared" si="7"/>
        <v>2.190299986015821</v>
      </c>
    </row>
    <row r="53" spans="1:13" ht="72">
      <c r="A53" s="4">
        <v>4</v>
      </c>
      <c r="B53" s="8" t="s">
        <v>112</v>
      </c>
      <c r="C53" s="8">
        <v>1997</v>
      </c>
      <c r="D53" s="8">
        <v>1997</v>
      </c>
      <c r="E53" s="8">
        <v>1997</v>
      </c>
      <c r="F53" s="8" t="s">
        <v>24</v>
      </c>
      <c r="G53" s="8" t="s">
        <v>57</v>
      </c>
      <c r="H53" s="8" t="s">
        <v>113</v>
      </c>
      <c r="I53" s="8" t="s">
        <v>59</v>
      </c>
      <c r="J53" s="25">
        <v>116.13999938964844</v>
      </c>
      <c r="K53" s="4">
        <v>0</v>
      </c>
      <c r="L53" s="25">
        <f t="shared" si="6"/>
        <v>116.13999938964844</v>
      </c>
      <c r="M53" s="25">
        <f t="shared" si="7"/>
        <v>2.9883859598298868</v>
      </c>
    </row>
    <row r="54" spans="1:13">
      <c r="A54" s="4">
        <v>5</v>
      </c>
      <c r="B54" s="8" t="s">
        <v>168</v>
      </c>
      <c r="C54" s="8">
        <v>1996</v>
      </c>
      <c r="D54" s="8">
        <v>1996</v>
      </c>
      <c r="E54" s="8">
        <v>1996</v>
      </c>
      <c r="F54" s="8" t="s">
        <v>24</v>
      </c>
      <c r="G54" s="8" t="s">
        <v>28</v>
      </c>
      <c r="H54" s="8" t="s">
        <v>169</v>
      </c>
      <c r="I54" s="8" t="s">
        <v>170</v>
      </c>
      <c r="J54" s="25">
        <v>110.69000244140625</v>
      </c>
      <c r="K54" s="4">
        <v>6</v>
      </c>
      <c r="L54" s="25">
        <f t="shared" si="6"/>
        <v>116.69000244140625</v>
      </c>
      <c r="M54" s="25">
        <f t="shared" si="7"/>
        <v>3.4761070453404708</v>
      </c>
    </row>
    <row r="55" spans="1:13" ht="57.6">
      <c r="A55" s="4">
        <v>6</v>
      </c>
      <c r="B55" s="8" t="s">
        <v>60</v>
      </c>
      <c r="C55" s="8">
        <v>1998</v>
      </c>
      <c r="D55" s="8">
        <v>1998</v>
      </c>
      <c r="E55" s="8">
        <v>1998</v>
      </c>
      <c r="F55" s="8" t="s">
        <v>24</v>
      </c>
      <c r="G55" s="8" t="s">
        <v>61</v>
      </c>
      <c r="H55" s="8" t="s">
        <v>62</v>
      </c>
      <c r="I55" s="8" t="s">
        <v>63</v>
      </c>
      <c r="J55" s="25">
        <v>114.87000274658203</v>
      </c>
      <c r="K55" s="4">
        <v>2</v>
      </c>
      <c r="L55" s="25">
        <f t="shared" si="6"/>
        <v>116.87000274658203</v>
      </c>
      <c r="M55" s="25">
        <f t="shared" si="7"/>
        <v>3.6357242401032837</v>
      </c>
    </row>
    <row r="56" spans="1:13" ht="86.4">
      <c r="A56" s="4">
        <v>7</v>
      </c>
      <c r="B56" s="8" t="s">
        <v>188</v>
      </c>
      <c r="C56" s="8">
        <v>1998</v>
      </c>
      <c r="D56" s="8">
        <v>1998</v>
      </c>
      <c r="E56" s="8">
        <v>1998</v>
      </c>
      <c r="F56" s="8" t="s">
        <v>24</v>
      </c>
      <c r="G56" s="8" t="s">
        <v>72</v>
      </c>
      <c r="H56" s="8" t="s">
        <v>181</v>
      </c>
      <c r="I56" s="8" t="s">
        <v>182</v>
      </c>
      <c r="J56" s="25">
        <v>113.81999969482422</v>
      </c>
      <c r="K56" s="4">
        <v>4</v>
      </c>
      <c r="L56" s="25">
        <f t="shared" si="6"/>
        <v>117.81999969482422</v>
      </c>
      <c r="M56" s="25">
        <f t="shared" si="7"/>
        <v>4.4781441891337588</v>
      </c>
    </row>
    <row r="57" spans="1:13" ht="72">
      <c r="A57" s="4">
        <v>8</v>
      </c>
      <c r="B57" s="8" t="s">
        <v>219</v>
      </c>
      <c r="C57" s="8">
        <v>1996</v>
      </c>
      <c r="D57" s="8">
        <v>1996</v>
      </c>
      <c r="E57" s="8">
        <v>1996</v>
      </c>
      <c r="F57" s="8" t="s">
        <v>24</v>
      </c>
      <c r="G57" s="8" t="s">
        <v>97</v>
      </c>
      <c r="H57" s="8" t="s">
        <v>220</v>
      </c>
      <c r="I57" s="8" t="s">
        <v>107</v>
      </c>
      <c r="J57" s="25">
        <v>113.87999725341797</v>
      </c>
      <c r="K57" s="4">
        <v>4</v>
      </c>
      <c r="L57" s="25">
        <f t="shared" si="6"/>
        <v>117.87999725341797</v>
      </c>
      <c r="M57" s="25">
        <f t="shared" si="7"/>
        <v>4.5313476655723104</v>
      </c>
    </row>
    <row r="58" spans="1:13" ht="43.2">
      <c r="A58" s="4">
        <v>9</v>
      </c>
      <c r="B58" s="8" t="s">
        <v>285</v>
      </c>
      <c r="C58" s="8">
        <v>1998</v>
      </c>
      <c r="D58" s="8">
        <v>1998</v>
      </c>
      <c r="E58" s="8">
        <v>1998</v>
      </c>
      <c r="F58" s="8" t="s">
        <v>24</v>
      </c>
      <c r="G58" s="8" t="s">
        <v>101</v>
      </c>
      <c r="H58" s="8" t="s">
        <v>286</v>
      </c>
      <c r="I58" s="8" t="s">
        <v>287</v>
      </c>
      <c r="J58" s="25">
        <v>145.88999938964844</v>
      </c>
      <c r="K58" s="4">
        <v>56</v>
      </c>
      <c r="L58" s="25">
        <f t="shared" si="6"/>
        <v>201.88999938964844</v>
      </c>
      <c r="M58" s="25">
        <f t="shared" si="7"/>
        <v>79.028115101093704</v>
      </c>
    </row>
    <row r="59" spans="1:13" ht="28.8">
      <c r="A59" s="4">
        <v>10</v>
      </c>
      <c r="B59" s="8" t="s">
        <v>64</v>
      </c>
      <c r="C59" s="8">
        <v>1998</v>
      </c>
      <c r="D59" s="8">
        <v>1998</v>
      </c>
      <c r="E59" s="8">
        <v>1998</v>
      </c>
      <c r="F59" s="8" t="s">
        <v>24</v>
      </c>
      <c r="G59" s="8" t="s">
        <v>10</v>
      </c>
      <c r="H59" s="8" t="s">
        <v>11</v>
      </c>
      <c r="I59" s="8" t="s">
        <v>65</v>
      </c>
      <c r="J59" s="25">
        <v>152.00999450683594</v>
      </c>
      <c r="K59" s="4">
        <v>56</v>
      </c>
      <c r="L59" s="25">
        <f t="shared" si="6"/>
        <v>208.00999450683594</v>
      </c>
      <c r="M59" s="25">
        <f t="shared" si="7"/>
        <v>84.455086192135042</v>
      </c>
    </row>
    <row r="60" spans="1:13" ht="28.8">
      <c r="A60" s="4" t="s">
        <v>398</v>
      </c>
      <c r="B60" s="8" t="s">
        <v>203</v>
      </c>
      <c r="C60" s="8">
        <v>1997</v>
      </c>
      <c r="D60" s="8">
        <v>1997</v>
      </c>
      <c r="E60" s="8">
        <v>1997</v>
      </c>
      <c r="F60" s="8" t="s">
        <v>135</v>
      </c>
      <c r="G60" s="8" t="s">
        <v>16</v>
      </c>
      <c r="H60" s="8" t="s">
        <v>204</v>
      </c>
      <c r="I60" s="8" t="s">
        <v>205</v>
      </c>
      <c r="J60" s="25">
        <v>110.91000366210937</v>
      </c>
      <c r="K60" s="4">
        <v>106</v>
      </c>
      <c r="L60" s="25">
        <f t="shared" si="6"/>
        <v>216.91000366210937</v>
      </c>
      <c r="M60" s="25">
        <f t="shared" si="7"/>
        <v>92.347264448948579</v>
      </c>
    </row>
    <row r="62" spans="1:13" ht="18">
      <c r="A62" s="11" t="s">
        <v>430</v>
      </c>
      <c r="B62" s="11"/>
      <c r="C62" s="11"/>
      <c r="D62" s="11"/>
      <c r="E62" s="11"/>
      <c r="F62" s="11"/>
      <c r="G62" s="11"/>
      <c r="H62" s="11"/>
      <c r="I62" s="11"/>
      <c r="J62" s="11"/>
    </row>
    <row r="63" spans="1:13">
      <c r="A63" s="16" t="s">
        <v>389</v>
      </c>
      <c r="B63" s="16" t="s">
        <v>1</v>
      </c>
      <c r="C63" s="16" t="s">
        <v>2</v>
      </c>
      <c r="D63" s="16" t="s">
        <v>335</v>
      </c>
      <c r="E63" s="16" t="s">
        <v>336</v>
      </c>
      <c r="F63" s="16" t="s">
        <v>3</v>
      </c>
      <c r="G63" s="16" t="s">
        <v>4</v>
      </c>
      <c r="H63" s="16" t="s">
        <v>5</v>
      </c>
      <c r="I63" s="16" t="s">
        <v>6</v>
      </c>
      <c r="J63" s="16" t="s">
        <v>392</v>
      </c>
      <c r="K63" s="16" t="s">
        <v>393</v>
      </c>
      <c r="L63" s="16" t="s">
        <v>394</v>
      </c>
      <c r="M63" s="16" t="s">
        <v>397</v>
      </c>
    </row>
    <row r="64" spans="1:1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43.2">
      <c r="A65" s="22">
        <v>1</v>
      </c>
      <c r="B65" s="23" t="s">
        <v>177</v>
      </c>
      <c r="C65" s="23">
        <v>1998</v>
      </c>
      <c r="D65" s="23">
        <v>1998</v>
      </c>
      <c r="E65" s="23">
        <v>1998</v>
      </c>
      <c r="F65" s="23" t="s">
        <v>24</v>
      </c>
      <c r="G65" s="23" t="s">
        <v>97</v>
      </c>
      <c r="H65" s="23" t="s">
        <v>106</v>
      </c>
      <c r="I65" s="23" t="s">
        <v>99</v>
      </c>
      <c r="J65" s="24">
        <v>138.5</v>
      </c>
      <c r="K65" s="22">
        <v>8</v>
      </c>
      <c r="L65" s="24">
        <f t="shared" ref="L65:L73" si="8">J65+K65</f>
        <v>146.5</v>
      </c>
      <c r="M65" s="24">
        <f t="shared" ref="M65:M73" si="9">IF( AND(ISNUMBER(L$65),ISNUMBER(L65)),(L65-L$65)/L$65*100,"")</f>
        <v>0</v>
      </c>
    </row>
    <row r="66" spans="1:13" ht="72">
      <c r="A66" s="4">
        <v>2</v>
      </c>
      <c r="B66" s="8" t="s">
        <v>320</v>
      </c>
      <c r="C66" s="8">
        <v>2000</v>
      </c>
      <c r="D66" s="8">
        <v>2000</v>
      </c>
      <c r="E66" s="8">
        <v>2000</v>
      </c>
      <c r="F66" s="8" t="s">
        <v>24</v>
      </c>
      <c r="G66" s="8" t="s">
        <v>231</v>
      </c>
      <c r="H66" s="8" t="s">
        <v>321</v>
      </c>
      <c r="I66" s="8" t="s">
        <v>233</v>
      </c>
      <c r="J66" s="25">
        <v>145.00999450683594</v>
      </c>
      <c r="K66" s="4">
        <v>2</v>
      </c>
      <c r="L66" s="25">
        <f t="shared" si="8"/>
        <v>147.00999450683594</v>
      </c>
      <c r="M66" s="25">
        <f t="shared" si="9"/>
        <v>0.34811911729415529</v>
      </c>
    </row>
    <row r="67" spans="1:13" ht="72">
      <c r="A67" s="4">
        <v>3</v>
      </c>
      <c r="B67" s="8" t="s">
        <v>230</v>
      </c>
      <c r="C67" s="8">
        <v>1998</v>
      </c>
      <c r="D67" s="8">
        <v>1998</v>
      </c>
      <c r="E67" s="8">
        <v>1998</v>
      </c>
      <c r="F67" s="8" t="s">
        <v>135</v>
      </c>
      <c r="G67" s="8" t="s">
        <v>231</v>
      </c>
      <c r="H67" s="8" t="s">
        <v>232</v>
      </c>
      <c r="I67" s="8" t="s">
        <v>233</v>
      </c>
      <c r="J67" s="25">
        <v>147.08000183105469</v>
      </c>
      <c r="K67" s="4">
        <v>4</v>
      </c>
      <c r="L67" s="25">
        <f t="shared" si="8"/>
        <v>151.08000183105469</v>
      </c>
      <c r="M67" s="25">
        <f t="shared" si="9"/>
        <v>3.1262811133479098</v>
      </c>
    </row>
    <row r="68" spans="1:13" ht="43.2">
      <c r="A68" s="4">
        <v>4</v>
      </c>
      <c r="B68" s="8" t="s">
        <v>31</v>
      </c>
      <c r="C68" s="8">
        <v>1997</v>
      </c>
      <c r="D68" s="8">
        <v>1997</v>
      </c>
      <c r="E68" s="8">
        <v>1997</v>
      </c>
      <c r="F68" s="8" t="s">
        <v>24</v>
      </c>
      <c r="G68" s="8" t="s">
        <v>32</v>
      </c>
      <c r="H68" s="8" t="s">
        <v>33</v>
      </c>
      <c r="I68" s="8" t="s">
        <v>34</v>
      </c>
      <c r="J68" s="25">
        <v>145.6199951171875</v>
      </c>
      <c r="K68" s="4">
        <v>6</v>
      </c>
      <c r="L68" s="25">
        <f t="shared" si="8"/>
        <v>151.6199951171875</v>
      </c>
      <c r="M68" s="25">
        <f t="shared" si="9"/>
        <v>3.4948772130972694</v>
      </c>
    </row>
    <row r="69" spans="1:13" ht="28.8">
      <c r="A69" s="4" t="s">
        <v>398</v>
      </c>
      <c r="B69" s="8" t="s">
        <v>183</v>
      </c>
      <c r="C69" s="8">
        <v>1999</v>
      </c>
      <c r="D69" s="8">
        <v>1999</v>
      </c>
      <c r="E69" s="8">
        <v>1999</v>
      </c>
      <c r="F69" s="8">
        <v>1</v>
      </c>
      <c r="G69" s="8" t="s">
        <v>16</v>
      </c>
      <c r="H69" s="8" t="s">
        <v>17</v>
      </c>
      <c r="I69" s="8" t="s">
        <v>184</v>
      </c>
      <c r="J69" s="25">
        <v>149.07000732421875</v>
      </c>
      <c r="K69" s="4">
        <v>4</v>
      </c>
      <c r="L69" s="25">
        <f t="shared" si="8"/>
        <v>153.07000732421875</v>
      </c>
      <c r="M69" s="25">
        <f t="shared" si="9"/>
        <v>4.4846466376919798</v>
      </c>
    </row>
    <row r="70" spans="1:13" ht="28.8">
      <c r="A70" s="4" t="s">
        <v>398</v>
      </c>
      <c r="B70" s="8" t="s">
        <v>330</v>
      </c>
      <c r="C70" s="8">
        <v>1998</v>
      </c>
      <c r="D70" s="8">
        <v>1998</v>
      </c>
      <c r="E70" s="8">
        <v>1998</v>
      </c>
      <c r="F70" s="8">
        <v>1</v>
      </c>
      <c r="G70" s="8" t="s">
        <v>16</v>
      </c>
      <c r="H70" s="8" t="s">
        <v>17</v>
      </c>
      <c r="I70" s="8" t="s">
        <v>331</v>
      </c>
      <c r="J70" s="25">
        <v>184.60000610351562</v>
      </c>
      <c r="K70" s="4">
        <v>10</v>
      </c>
      <c r="L70" s="25">
        <f t="shared" si="8"/>
        <v>194.60000610351562</v>
      </c>
      <c r="M70" s="25">
        <f t="shared" si="9"/>
        <v>32.832768671341725</v>
      </c>
    </row>
    <row r="71" spans="1:13" ht="43.2">
      <c r="A71" s="4">
        <v>5</v>
      </c>
      <c r="B71" s="8" t="s">
        <v>309</v>
      </c>
      <c r="C71" s="8">
        <v>2001</v>
      </c>
      <c r="D71" s="8">
        <v>2001</v>
      </c>
      <c r="E71" s="8">
        <v>2001</v>
      </c>
      <c r="F71" s="8">
        <v>1</v>
      </c>
      <c r="G71" s="8" t="s">
        <v>310</v>
      </c>
      <c r="H71" s="8" t="s">
        <v>311</v>
      </c>
      <c r="I71" s="8" t="s">
        <v>287</v>
      </c>
      <c r="J71" s="25">
        <v>183.99000549316406</v>
      </c>
      <c r="K71" s="4">
        <v>58</v>
      </c>
      <c r="L71" s="25">
        <f t="shared" si="8"/>
        <v>241.99000549316406</v>
      </c>
      <c r="M71" s="25">
        <f t="shared" si="9"/>
        <v>65.180891121613698</v>
      </c>
    </row>
    <row r="72" spans="1:13" ht="43.2">
      <c r="A72" s="4">
        <v>6</v>
      </c>
      <c r="B72" s="8" t="s">
        <v>82</v>
      </c>
      <c r="C72" s="8">
        <v>1998</v>
      </c>
      <c r="D72" s="8">
        <v>1998</v>
      </c>
      <c r="E72" s="8">
        <v>1998</v>
      </c>
      <c r="F72" s="8" t="s">
        <v>24</v>
      </c>
      <c r="G72" s="8" t="s">
        <v>53</v>
      </c>
      <c r="H72" s="8" t="s">
        <v>83</v>
      </c>
      <c r="I72" s="8" t="s">
        <v>84</v>
      </c>
      <c r="J72" s="25">
        <v>201.80999755859375</v>
      </c>
      <c r="K72" s="4">
        <v>114</v>
      </c>
      <c r="L72" s="25">
        <f t="shared" si="8"/>
        <v>315.80999755859375</v>
      </c>
      <c r="M72" s="25">
        <f t="shared" si="9"/>
        <v>115.56996420381826</v>
      </c>
    </row>
    <row r="73" spans="1:13" ht="57.6">
      <c r="A73" s="4">
        <v>7</v>
      </c>
      <c r="B73" s="8" t="s">
        <v>119</v>
      </c>
      <c r="C73" s="8">
        <v>1996</v>
      </c>
      <c r="D73" s="8">
        <v>1996</v>
      </c>
      <c r="E73" s="8">
        <v>1996</v>
      </c>
      <c r="F73" s="8" t="s">
        <v>24</v>
      </c>
      <c r="G73" s="8" t="s">
        <v>72</v>
      </c>
      <c r="H73" s="8" t="s">
        <v>120</v>
      </c>
      <c r="I73" s="8" t="s">
        <v>121</v>
      </c>
      <c r="J73" s="25"/>
      <c r="K73" s="4"/>
      <c r="L73" s="25" t="s">
        <v>399</v>
      </c>
      <c r="M73" s="25" t="str">
        <f t="shared" si="9"/>
        <v/>
      </c>
    </row>
  </sheetData>
  <mergeCells count="76">
    <mergeCell ref="L63:L64"/>
    <mergeCell ref="M63:M64"/>
    <mergeCell ref="G63:G64"/>
    <mergeCell ref="H63:H64"/>
    <mergeCell ref="I63:I64"/>
    <mergeCell ref="A62:J62"/>
    <mergeCell ref="J63:J64"/>
    <mergeCell ref="K63:K64"/>
    <mergeCell ref="A63:A64"/>
    <mergeCell ref="B63:B64"/>
    <mergeCell ref="C63:C64"/>
    <mergeCell ref="D63:D64"/>
    <mergeCell ref="E63:E64"/>
    <mergeCell ref="F63:F64"/>
    <mergeCell ref="I48:I49"/>
    <mergeCell ref="A47:J47"/>
    <mergeCell ref="J48:J49"/>
    <mergeCell ref="K48:K49"/>
    <mergeCell ref="L48:L49"/>
    <mergeCell ref="M48:M49"/>
    <mergeCell ref="L34:L35"/>
    <mergeCell ref="M34:M35"/>
    <mergeCell ref="A48:A49"/>
    <mergeCell ref="B48:B49"/>
    <mergeCell ref="C48:C49"/>
    <mergeCell ref="D48:D49"/>
    <mergeCell ref="E48:E49"/>
    <mergeCell ref="F48:F49"/>
    <mergeCell ref="G48:G49"/>
    <mergeCell ref="H48:H49"/>
    <mergeCell ref="G34:G35"/>
    <mergeCell ref="H34:H35"/>
    <mergeCell ref="I34:I35"/>
    <mergeCell ref="A33:J33"/>
    <mergeCell ref="J34:J35"/>
    <mergeCell ref="K34:K35"/>
    <mergeCell ref="A34:A35"/>
    <mergeCell ref="B34:B35"/>
    <mergeCell ref="C34:C35"/>
    <mergeCell ref="D34:D35"/>
    <mergeCell ref="E34:E35"/>
    <mergeCell ref="F34:F35"/>
    <mergeCell ref="I23:I24"/>
    <mergeCell ref="A22:J22"/>
    <mergeCell ref="J23:J24"/>
    <mergeCell ref="K23:K24"/>
    <mergeCell ref="L23:L24"/>
    <mergeCell ref="M23:M24"/>
    <mergeCell ref="L8:L9"/>
    <mergeCell ref="M8:M9"/>
    <mergeCell ref="A23:A24"/>
    <mergeCell ref="B23:B24"/>
    <mergeCell ref="C23:C24"/>
    <mergeCell ref="D23:D24"/>
    <mergeCell ref="E23:E24"/>
    <mergeCell ref="F23:F24"/>
    <mergeCell ref="G23:G24"/>
    <mergeCell ref="H23:H2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48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16384" width="8.88671875" style="1"/>
  </cols>
  <sheetData>
    <row r="1" spans="1:33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>
      <c r="A4" s="14" t="s">
        <v>718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4">
      <c r="A5" s="15" t="s">
        <v>432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33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 t="s">
        <v>392</v>
      </c>
      <c r="AE8" s="16" t="s">
        <v>393</v>
      </c>
      <c r="AF8" s="16" t="s">
        <v>394</v>
      </c>
      <c r="AG8" s="16" t="s">
        <v>397</v>
      </c>
    </row>
    <row r="9" spans="1:3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43.2">
      <c r="A10" s="22">
        <v>1</v>
      </c>
      <c r="B10" s="23" t="s">
        <v>283</v>
      </c>
      <c r="C10" s="23">
        <v>1998</v>
      </c>
      <c r="D10" s="23">
        <v>1998</v>
      </c>
      <c r="E10" s="23">
        <v>1998</v>
      </c>
      <c r="F10" s="23" t="s">
        <v>24</v>
      </c>
      <c r="G10" s="23" t="s">
        <v>53</v>
      </c>
      <c r="H10" s="23" t="s">
        <v>83</v>
      </c>
      <c r="I10" s="23" t="s">
        <v>84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4">
        <v>104.47000122070312</v>
      </c>
      <c r="AE10" s="22">
        <f t="shared" ref="AE10:AE50" si="0">SUM(J10:AC10)</f>
        <v>0</v>
      </c>
      <c r="AF10" s="24">
        <f t="shared" ref="AF10:AF50" si="1">AD10+AE10</f>
        <v>104.47000122070312</v>
      </c>
      <c r="AG10" s="24">
        <f t="shared" ref="AG10:AG50" si="2">IF( AND(ISNUMBER(AF$10),ISNUMBER(AF10)),(AF10-AF$10)/AF$10*100,"")</f>
        <v>0</v>
      </c>
    </row>
    <row r="11" spans="1:33">
      <c r="A11" s="4">
        <v>2</v>
      </c>
      <c r="B11" s="8" t="s">
        <v>215</v>
      </c>
      <c r="C11" s="8">
        <v>1997</v>
      </c>
      <c r="D11" s="8">
        <v>1997</v>
      </c>
      <c r="E11" s="8">
        <v>1997</v>
      </c>
      <c r="F11" s="8" t="s">
        <v>24</v>
      </c>
      <c r="G11" s="8" t="s">
        <v>28</v>
      </c>
      <c r="H11" s="8" t="s">
        <v>47</v>
      </c>
      <c r="I11" s="8" t="s">
        <v>48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2</v>
      </c>
      <c r="U11" s="4">
        <v>0</v>
      </c>
      <c r="V11" s="4">
        <v>0</v>
      </c>
      <c r="W11" s="4">
        <v>2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5">
        <v>101.80000305175781</v>
      </c>
      <c r="AE11" s="4">
        <f t="shared" si="0"/>
        <v>4</v>
      </c>
      <c r="AF11" s="25">
        <f t="shared" si="1"/>
        <v>105.80000305175781</v>
      </c>
      <c r="AG11" s="25">
        <f t="shared" si="2"/>
        <v>1.2730944917334961</v>
      </c>
    </row>
    <row r="12" spans="1:33" ht="72">
      <c r="A12" s="4">
        <v>3</v>
      </c>
      <c r="B12" s="8" t="s">
        <v>158</v>
      </c>
      <c r="C12" s="8">
        <v>1996</v>
      </c>
      <c r="D12" s="8">
        <v>1996</v>
      </c>
      <c r="E12" s="8">
        <v>1996</v>
      </c>
      <c r="F12" s="8" t="s">
        <v>24</v>
      </c>
      <c r="G12" s="8" t="s">
        <v>72</v>
      </c>
      <c r="H12" s="8" t="s">
        <v>159</v>
      </c>
      <c r="I12" s="8" t="s">
        <v>160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5">
        <v>106.38999938964844</v>
      </c>
      <c r="AE12" s="4">
        <f t="shared" si="0"/>
        <v>0</v>
      </c>
      <c r="AF12" s="25">
        <f t="shared" si="1"/>
        <v>106.38999938964844</v>
      </c>
      <c r="AG12" s="25">
        <f t="shared" si="2"/>
        <v>1.8378464118987878</v>
      </c>
    </row>
    <row r="13" spans="1:33" ht="57.6">
      <c r="A13" s="4">
        <v>4</v>
      </c>
      <c r="B13" s="8" t="s">
        <v>155</v>
      </c>
      <c r="C13" s="8">
        <v>1997</v>
      </c>
      <c r="D13" s="8">
        <v>1997</v>
      </c>
      <c r="E13" s="8">
        <v>1997</v>
      </c>
      <c r="F13" s="8" t="s">
        <v>24</v>
      </c>
      <c r="G13" s="8" t="s">
        <v>76</v>
      </c>
      <c r="H13" s="8" t="s">
        <v>156</v>
      </c>
      <c r="I13" s="8" t="s">
        <v>157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2</v>
      </c>
      <c r="AC13" s="4">
        <v>0</v>
      </c>
      <c r="AD13" s="25">
        <v>107.83000183105469</v>
      </c>
      <c r="AE13" s="4">
        <f t="shared" si="0"/>
        <v>2</v>
      </c>
      <c r="AF13" s="25">
        <f t="shared" si="1"/>
        <v>109.83000183105469</v>
      </c>
      <c r="AG13" s="25">
        <f t="shared" si="2"/>
        <v>5.1306600437651335</v>
      </c>
    </row>
    <row r="14" spans="1:33" ht="28.8">
      <c r="A14" s="4" t="s">
        <v>398</v>
      </c>
      <c r="B14" s="8" t="s">
        <v>134</v>
      </c>
      <c r="C14" s="8">
        <v>1996</v>
      </c>
      <c r="D14" s="8">
        <v>1996</v>
      </c>
      <c r="E14" s="8">
        <v>1996</v>
      </c>
      <c r="F14" s="8" t="s">
        <v>135</v>
      </c>
      <c r="G14" s="8" t="s">
        <v>16</v>
      </c>
      <c r="H14" s="8" t="s">
        <v>17</v>
      </c>
      <c r="I14" s="8" t="s">
        <v>136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5">
        <v>109.44999694824219</v>
      </c>
      <c r="AE14" s="4">
        <f t="shared" si="0"/>
        <v>2</v>
      </c>
      <c r="AF14" s="25">
        <f t="shared" si="1"/>
        <v>111.44999694824219</v>
      </c>
      <c r="AG14" s="25">
        <f t="shared" si="2"/>
        <v>6.6813397587630314</v>
      </c>
    </row>
    <row r="15" spans="1:33" ht="57.6">
      <c r="A15" s="4">
        <v>5</v>
      </c>
      <c r="B15" s="8" t="s">
        <v>93</v>
      </c>
      <c r="C15" s="8">
        <v>1996</v>
      </c>
      <c r="D15" s="8">
        <v>1996</v>
      </c>
      <c r="E15" s="8">
        <v>1996</v>
      </c>
      <c r="F15" s="8" t="s">
        <v>24</v>
      </c>
      <c r="G15" s="8" t="s">
        <v>61</v>
      </c>
      <c r="H15" s="8" t="s">
        <v>62</v>
      </c>
      <c r="I15" s="8" t="s">
        <v>63</v>
      </c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2</v>
      </c>
      <c r="AD15" s="25">
        <v>107.84999847412109</v>
      </c>
      <c r="AE15" s="4">
        <f t="shared" si="0"/>
        <v>4</v>
      </c>
      <c r="AF15" s="25">
        <f t="shared" si="1"/>
        <v>111.84999847412109</v>
      </c>
      <c r="AG15" s="25">
        <f t="shared" si="2"/>
        <v>7.06422625364673</v>
      </c>
    </row>
    <row r="16" spans="1:33">
      <c r="A16" s="4">
        <v>6</v>
      </c>
      <c r="B16" s="8" t="s">
        <v>141</v>
      </c>
      <c r="C16" s="8">
        <v>1997</v>
      </c>
      <c r="D16" s="8">
        <v>1997</v>
      </c>
      <c r="E16" s="8">
        <v>1997</v>
      </c>
      <c r="F16" s="8" t="s">
        <v>24</v>
      </c>
      <c r="G16" s="8" t="s">
        <v>28</v>
      </c>
      <c r="H16" s="8" t="s">
        <v>47</v>
      </c>
      <c r="I16" s="8" t="s">
        <v>48</v>
      </c>
      <c r="J16" s="4">
        <v>0</v>
      </c>
      <c r="K16" s="4">
        <v>0</v>
      </c>
      <c r="L16" s="4">
        <v>2</v>
      </c>
      <c r="M16" s="4">
        <v>0</v>
      </c>
      <c r="N16" s="4">
        <v>2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25">
        <v>108.12000274658203</v>
      </c>
      <c r="AE16" s="4">
        <f t="shared" si="0"/>
        <v>4</v>
      </c>
      <c r="AF16" s="25">
        <f t="shared" si="1"/>
        <v>112.12000274658203</v>
      </c>
      <c r="AG16" s="25">
        <f t="shared" si="2"/>
        <v>7.3226777414480235</v>
      </c>
    </row>
    <row r="17" spans="1:33" ht="57.6">
      <c r="A17" s="4">
        <v>7</v>
      </c>
      <c r="B17" s="8" t="s">
        <v>147</v>
      </c>
      <c r="C17" s="8">
        <v>1998</v>
      </c>
      <c r="D17" s="8">
        <v>1998</v>
      </c>
      <c r="E17" s="8">
        <v>1998</v>
      </c>
      <c r="F17" s="8">
        <v>1</v>
      </c>
      <c r="G17" s="8" t="s">
        <v>148</v>
      </c>
      <c r="H17" s="8" t="s">
        <v>149</v>
      </c>
      <c r="I17" s="8" t="s">
        <v>150</v>
      </c>
      <c r="J17" s="4">
        <v>0</v>
      </c>
      <c r="K17" s="4">
        <v>2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5">
        <v>115</v>
      </c>
      <c r="AE17" s="4">
        <f t="shared" si="0"/>
        <v>2</v>
      </c>
      <c r="AF17" s="25">
        <f t="shared" si="1"/>
        <v>117</v>
      </c>
      <c r="AG17" s="25">
        <f t="shared" si="2"/>
        <v>11.993872530762227</v>
      </c>
    </row>
    <row r="18" spans="1:33" ht="72">
      <c r="A18" s="4">
        <v>8</v>
      </c>
      <c r="B18" s="8" t="s">
        <v>198</v>
      </c>
      <c r="C18" s="8">
        <v>1999</v>
      </c>
      <c r="D18" s="8">
        <v>1999</v>
      </c>
      <c r="E18" s="8">
        <v>1999</v>
      </c>
      <c r="F18" s="8">
        <v>1</v>
      </c>
      <c r="G18" s="8" t="s">
        <v>28</v>
      </c>
      <c r="H18" s="8" t="s">
        <v>199</v>
      </c>
      <c r="I18" s="8" t="s">
        <v>200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2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25">
        <v>116.12000274658203</v>
      </c>
      <c r="AE18" s="4">
        <f t="shared" si="0"/>
        <v>2</v>
      </c>
      <c r="AF18" s="25">
        <f t="shared" si="1"/>
        <v>118.12000274658203</v>
      </c>
      <c r="AG18" s="25">
        <f t="shared" si="2"/>
        <v>13.065953255846086</v>
      </c>
    </row>
    <row r="19" spans="1:33">
      <c r="A19" s="4">
        <v>9</v>
      </c>
      <c r="B19" s="8" t="s">
        <v>46</v>
      </c>
      <c r="C19" s="8">
        <v>1998</v>
      </c>
      <c r="D19" s="8">
        <v>1998</v>
      </c>
      <c r="E19" s="8">
        <v>1998</v>
      </c>
      <c r="F19" s="8" t="s">
        <v>24</v>
      </c>
      <c r="G19" s="8" t="s">
        <v>28</v>
      </c>
      <c r="H19" s="8" t="s">
        <v>47</v>
      </c>
      <c r="I19" s="8" t="s">
        <v>48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2</v>
      </c>
      <c r="Z19" s="4">
        <v>0</v>
      </c>
      <c r="AA19" s="4">
        <v>0</v>
      </c>
      <c r="AB19" s="4">
        <v>0</v>
      </c>
      <c r="AC19" s="4">
        <v>0</v>
      </c>
      <c r="AD19" s="25">
        <v>119.69999694824219</v>
      </c>
      <c r="AE19" s="4">
        <f t="shared" si="0"/>
        <v>2</v>
      </c>
      <c r="AF19" s="25">
        <f t="shared" si="1"/>
        <v>121.69999694824219</v>
      </c>
      <c r="AG19" s="25">
        <f t="shared" si="2"/>
        <v>16.492768762526389</v>
      </c>
    </row>
    <row r="20" spans="1:33" ht="43.2">
      <c r="A20" s="4">
        <v>10</v>
      </c>
      <c r="B20" s="8" t="s">
        <v>209</v>
      </c>
      <c r="C20" s="8">
        <v>1996</v>
      </c>
      <c r="D20" s="8">
        <v>1996</v>
      </c>
      <c r="E20" s="8">
        <v>1996</v>
      </c>
      <c r="F20" s="8" t="s">
        <v>24</v>
      </c>
      <c r="G20" s="8" t="s">
        <v>76</v>
      </c>
      <c r="H20" s="8" t="s">
        <v>77</v>
      </c>
      <c r="I20" s="8" t="s">
        <v>157</v>
      </c>
      <c r="J20" s="4">
        <v>2</v>
      </c>
      <c r="K20" s="4">
        <v>0</v>
      </c>
      <c r="L20" s="4">
        <v>0</v>
      </c>
      <c r="M20" s="4">
        <v>0</v>
      </c>
      <c r="N20" s="4">
        <v>0</v>
      </c>
      <c r="O20" s="4">
        <v>2</v>
      </c>
      <c r="P20" s="4">
        <v>0</v>
      </c>
      <c r="Q20" s="4">
        <v>0</v>
      </c>
      <c r="R20" s="4">
        <v>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2</v>
      </c>
      <c r="AD20" s="25">
        <v>115.16000366210937</v>
      </c>
      <c r="AE20" s="4">
        <f t="shared" si="0"/>
        <v>8</v>
      </c>
      <c r="AF20" s="25">
        <f t="shared" si="1"/>
        <v>123.16000366210937</v>
      </c>
      <c r="AG20" s="25">
        <f t="shared" si="2"/>
        <v>17.890305564294756</v>
      </c>
    </row>
    <row r="21" spans="1:33" ht="57.6">
      <c r="A21" s="4">
        <v>11</v>
      </c>
      <c r="B21" s="8" t="s">
        <v>260</v>
      </c>
      <c r="C21" s="8">
        <v>1999</v>
      </c>
      <c r="D21" s="8">
        <v>1999</v>
      </c>
      <c r="E21" s="8">
        <v>1999</v>
      </c>
      <c r="F21" s="8">
        <v>1</v>
      </c>
      <c r="G21" s="8" t="s">
        <v>61</v>
      </c>
      <c r="H21" s="8" t="s">
        <v>62</v>
      </c>
      <c r="I21" s="8" t="s">
        <v>63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2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25">
        <v>123.94999694824219</v>
      </c>
      <c r="AE21" s="4">
        <f t="shared" si="0"/>
        <v>2</v>
      </c>
      <c r="AF21" s="25">
        <f t="shared" si="1"/>
        <v>125.94999694824219</v>
      </c>
      <c r="AG21" s="25">
        <f t="shared" si="2"/>
        <v>20.560922251891682</v>
      </c>
    </row>
    <row r="22" spans="1:33" ht="72">
      <c r="A22" s="4">
        <v>12</v>
      </c>
      <c r="B22" s="8" t="s">
        <v>210</v>
      </c>
      <c r="C22" s="8">
        <v>1998</v>
      </c>
      <c r="D22" s="8">
        <v>1998</v>
      </c>
      <c r="E22" s="8">
        <v>1998</v>
      </c>
      <c r="F22" s="8">
        <v>1</v>
      </c>
      <c r="G22" s="8" t="s">
        <v>57</v>
      </c>
      <c r="H22" s="8" t="s">
        <v>58</v>
      </c>
      <c r="I22" s="8" t="s">
        <v>59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2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25">
        <v>127.02999877929687</v>
      </c>
      <c r="AE22" s="4">
        <f t="shared" si="0"/>
        <v>2</v>
      </c>
      <c r="AF22" s="25">
        <f t="shared" si="1"/>
        <v>129.02999877929687</v>
      </c>
      <c r="AG22" s="25">
        <f t="shared" si="2"/>
        <v>23.509138768657948</v>
      </c>
    </row>
    <row r="23" spans="1:33" ht="43.2">
      <c r="A23" s="4">
        <v>13</v>
      </c>
      <c r="B23" s="8" t="s">
        <v>324</v>
      </c>
      <c r="C23" s="8">
        <v>1998</v>
      </c>
      <c r="D23" s="8">
        <v>1998</v>
      </c>
      <c r="E23" s="8">
        <v>1998</v>
      </c>
      <c r="F23" s="8">
        <v>1</v>
      </c>
      <c r="G23" s="8" t="s">
        <v>109</v>
      </c>
      <c r="H23" s="8" t="s">
        <v>110</v>
      </c>
      <c r="I23" s="8" t="s">
        <v>325</v>
      </c>
      <c r="J23" s="4">
        <v>0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5">
        <v>126.29000091552734</v>
      </c>
      <c r="AE23" s="4">
        <f t="shared" si="0"/>
        <v>4</v>
      </c>
      <c r="AF23" s="25">
        <f t="shared" si="1"/>
        <v>130.29000091552734</v>
      </c>
      <c r="AG23" s="25">
        <f t="shared" si="2"/>
        <v>24.715228671508232</v>
      </c>
    </row>
    <row r="24" spans="1:33" ht="43.2">
      <c r="A24" s="4">
        <v>14</v>
      </c>
      <c r="B24" s="8" t="s">
        <v>66</v>
      </c>
      <c r="C24" s="8">
        <v>1998</v>
      </c>
      <c r="D24" s="8">
        <v>1998</v>
      </c>
      <c r="E24" s="8">
        <v>1998</v>
      </c>
      <c r="F24" s="8" t="s">
        <v>24</v>
      </c>
      <c r="G24" s="8" t="s">
        <v>67</v>
      </c>
      <c r="H24" s="8" t="s">
        <v>68</v>
      </c>
      <c r="I24" s="8" t="s">
        <v>69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2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2</v>
      </c>
      <c r="AD24" s="25">
        <v>127.09999847412109</v>
      </c>
      <c r="AE24" s="4">
        <f t="shared" si="0"/>
        <v>4</v>
      </c>
      <c r="AF24" s="25">
        <f t="shared" si="1"/>
        <v>131.09999847412109</v>
      </c>
      <c r="AG24" s="25">
        <f t="shared" si="2"/>
        <v>25.490568529007181</v>
      </c>
    </row>
    <row r="25" spans="1:33" ht="28.8">
      <c r="A25" s="4">
        <v>15</v>
      </c>
      <c r="B25" s="8" t="s">
        <v>91</v>
      </c>
      <c r="C25" s="8">
        <v>1998</v>
      </c>
      <c r="D25" s="8">
        <v>1998</v>
      </c>
      <c r="E25" s="8">
        <v>1998</v>
      </c>
      <c r="F25" s="8">
        <v>1</v>
      </c>
      <c r="G25" s="8" t="s">
        <v>53</v>
      </c>
      <c r="H25" s="8" t="s">
        <v>83</v>
      </c>
      <c r="I25" s="8" t="s">
        <v>92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2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2</v>
      </c>
      <c r="X25" s="4">
        <v>2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25">
        <v>126.08000183105469</v>
      </c>
      <c r="AE25" s="4">
        <f t="shared" si="0"/>
        <v>6</v>
      </c>
      <c r="AF25" s="25">
        <f t="shared" si="1"/>
        <v>132.08000183105469</v>
      </c>
      <c r="AG25" s="25">
        <f t="shared" si="2"/>
        <v>26.428640076324616</v>
      </c>
    </row>
    <row r="26" spans="1:33" ht="43.2">
      <c r="A26" s="4">
        <v>16</v>
      </c>
      <c r="B26" s="8" t="s">
        <v>96</v>
      </c>
      <c r="C26" s="8">
        <v>1998</v>
      </c>
      <c r="D26" s="8">
        <v>1998</v>
      </c>
      <c r="E26" s="8">
        <v>1998</v>
      </c>
      <c r="F26" s="8">
        <v>1</v>
      </c>
      <c r="G26" s="8" t="s">
        <v>97</v>
      </c>
      <c r="H26" s="8" t="s">
        <v>98</v>
      </c>
      <c r="I26" s="8" t="s">
        <v>99</v>
      </c>
      <c r="J26" s="4">
        <v>0</v>
      </c>
      <c r="K26" s="4">
        <v>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5">
        <v>132.27000427246094</v>
      </c>
      <c r="AE26" s="4">
        <f t="shared" si="0"/>
        <v>2</v>
      </c>
      <c r="AF26" s="25">
        <f t="shared" si="1"/>
        <v>134.27000427246094</v>
      </c>
      <c r="AG26" s="25">
        <f t="shared" si="2"/>
        <v>28.524937976024699</v>
      </c>
    </row>
    <row r="27" spans="1:33" ht="43.2">
      <c r="A27" s="4">
        <v>17</v>
      </c>
      <c r="B27" s="8" t="s">
        <v>269</v>
      </c>
      <c r="C27" s="8">
        <v>2000</v>
      </c>
      <c r="D27" s="8">
        <v>2000</v>
      </c>
      <c r="E27" s="8">
        <v>2000</v>
      </c>
      <c r="F27" s="8">
        <v>1</v>
      </c>
      <c r="G27" s="8" t="s">
        <v>76</v>
      </c>
      <c r="H27" s="8" t="s">
        <v>77</v>
      </c>
      <c r="I27" s="8" t="s">
        <v>131</v>
      </c>
      <c r="J27" s="4">
        <v>0</v>
      </c>
      <c r="K27" s="4">
        <v>2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2</v>
      </c>
      <c r="U27" s="4">
        <v>0</v>
      </c>
      <c r="V27" s="4">
        <v>2</v>
      </c>
      <c r="W27" s="4">
        <v>0</v>
      </c>
      <c r="X27" s="4">
        <v>0</v>
      </c>
      <c r="Y27" s="4">
        <v>2</v>
      </c>
      <c r="Z27" s="4">
        <v>0</v>
      </c>
      <c r="AA27" s="4">
        <v>0</v>
      </c>
      <c r="AB27" s="4">
        <v>0</v>
      </c>
      <c r="AC27" s="4">
        <v>0</v>
      </c>
      <c r="AD27" s="25">
        <v>126.37000274658203</v>
      </c>
      <c r="AE27" s="4">
        <f t="shared" si="0"/>
        <v>8</v>
      </c>
      <c r="AF27" s="25">
        <f t="shared" si="1"/>
        <v>134.37000274658203</v>
      </c>
      <c r="AG27" s="25">
        <f t="shared" si="2"/>
        <v>28.620657774007508</v>
      </c>
    </row>
    <row r="28" spans="1:33" ht="43.2">
      <c r="A28" s="4">
        <v>18</v>
      </c>
      <c r="B28" s="8" t="s">
        <v>278</v>
      </c>
      <c r="C28" s="8">
        <v>2000</v>
      </c>
      <c r="D28" s="8">
        <v>2000</v>
      </c>
      <c r="E28" s="8">
        <v>2000</v>
      </c>
      <c r="F28" s="8">
        <v>1</v>
      </c>
      <c r="G28" s="8" t="s">
        <v>76</v>
      </c>
      <c r="H28" s="8" t="s">
        <v>77</v>
      </c>
      <c r="I28" s="8" t="s">
        <v>78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25">
        <v>136.02999877929687</v>
      </c>
      <c r="AE28" s="4">
        <f t="shared" si="0"/>
        <v>0</v>
      </c>
      <c r="AF28" s="25">
        <f t="shared" si="1"/>
        <v>136.02999877929687</v>
      </c>
      <c r="AG28" s="25">
        <f t="shared" si="2"/>
        <v>30.209626868789019</v>
      </c>
    </row>
    <row r="29" spans="1:33" ht="43.2">
      <c r="A29" s="4">
        <v>19</v>
      </c>
      <c r="B29" s="8" t="s">
        <v>249</v>
      </c>
      <c r="C29" s="8">
        <v>1997</v>
      </c>
      <c r="D29" s="8">
        <v>1997</v>
      </c>
      <c r="E29" s="8">
        <v>1997</v>
      </c>
      <c r="F29" s="8">
        <v>1</v>
      </c>
      <c r="G29" s="8" t="s">
        <v>53</v>
      </c>
      <c r="H29" s="8" t="s">
        <v>54</v>
      </c>
      <c r="I29" s="8" t="s">
        <v>92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5">
        <v>134.6199951171875</v>
      </c>
      <c r="AE29" s="4">
        <f t="shared" si="0"/>
        <v>2</v>
      </c>
      <c r="AF29" s="25">
        <f t="shared" si="1"/>
        <v>136.6199951171875</v>
      </c>
      <c r="AG29" s="25">
        <f t="shared" si="2"/>
        <v>30.774378788954316</v>
      </c>
    </row>
    <row r="30" spans="1:33" ht="43.2">
      <c r="A30" s="4">
        <v>20</v>
      </c>
      <c r="B30" s="8" t="s">
        <v>223</v>
      </c>
      <c r="C30" s="8">
        <v>1998</v>
      </c>
      <c r="D30" s="8">
        <v>1998</v>
      </c>
      <c r="E30" s="8">
        <v>1998</v>
      </c>
      <c r="F30" s="8">
        <v>1</v>
      </c>
      <c r="G30" s="8" t="s">
        <v>67</v>
      </c>
      <c r="H30" s="8" t="s">
        <v>68</v>
      </c>
      <c r="I30" s="8" t="s">
        <v>69</v>
      </c>
      <c r="J30" s="4">
        <v>0</v>
      </c>
      <c r="K30" s="4">
        <v>0</v>
      </c>
      <c r="L30" s="4">
        <v>0</v>
      </c>
      <c r="M30" s="4">
        <v>0</v>
      </c>
      <c r="N30" s="4">
        <v>2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2</v>
      </c>
      <c r="W30" s="4">
        <v>2</v>
      </c>
      <c r="X30" s="4">
        <v>0</v>
      </c>
      <c r="Y30" s="4">
        <v>2</v>
      </c>
      <c r="Z30" s="4">
        <v>0</v>
      </c>
      <c r="AA30" s="4">
        <v>0</v>
      </c>
      <c r="AB30" s="4">
        <v>0</v>
      </c>
      <c r="AC30" s="4">
        <v>0</v>
      </c>
      <c r="AD30" s="25">
        <v>128.88999938964844</v>
      </c>
      <c r="AE30" s="4">
        <f t="shared" si="0"/>
        <v>8</v>
      </c>
      <c r="AF30" s="25">
        <f t="shared" si="1"/>
        <v>136.88999938964844</v>
      </c>
      <c r="AG30" s="25">
        <f t="shared" si="2"/>
        <v>31.032830276755607</v>
      </c>
    </row>
    <row r="31" spans="1:33" ht="43.2">
      <c r="A31" s="4">
        <v>21</v>
      </c>
      <c r="B31" s="8" t="s">
        <v>315</v>
      </c>
      <c r="C31" s="8">
        <v>1999</v>
      </c>
      <c r="D31" s="8">
        <v>1999</v>
      </c>
      <c r="E31" s="8">
        <v>1999</v>
      </c>
      <c r="F31" s="8">
        <v>1</v>
      </c>
      <c r="G31" s="8" t="s">
        <v>97</v>
      </c>
      <c r="H31" s="8" t="s">
        <v>106</v>
      </c>
      <c r="I31" s="8" t="s">
        <v>99</v>
      </c>
      <c r="J31" s="4">
        <v>0</v>
      </c>
      <c r="K31" s="4">
        <v>2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</v>
      </c>
      <c r="X31" s="4">
        <v>0</v>
      </c>
      <c r="Y31" s="4">
        <v>2</v>
      </c>
      <c r="Z31" s="4">
        <v>0</v>
      </c>
      <c r="AA31" s="4">
        <v>0</v>
      </c>
      <c r="AB31" s="4">
        <v>0</v>
      </c>
      <c r="AC31" s="4">
        <v>0</v>
      </c>
      <c r="AD31" s="25">
        <v>131.02999877929687</v>
      </c>
      <c r="AE31" s="4">
        <f t="shared" si="0"/>
        <v>6</v>
      </c>
      <c r="AF31" s="25">
        <f t="shared" si="1"/>
        <v>137.02999877929687</v>
      </c>
      <c r="AG31" s="25">
        <f t="shared" si="2"/>
        <v>31.166839454522034</v>
      </c>
    </row>
    <row r="32" spans="1:33" ht="28.8">
      <c r="A32" s="4">
        <v>22</v>
      </c>
      <c r="B32" s="8" t="s">
        <v>173</v>
      </c>
      <c r="C32" s="8">
        <v>2000</v>
      </c>
      <c r="D32" s="8">
        <v>2000</v>
      </c>
      <c r="E32" s="8">
        <v>2000</v>
      </c>
      <c r="F32" s="8">
        <v>1</v>
      </c>
      <c r="G32" s="8" t="s">
        <v>53</v>
      </c>
      <c r="H32" s="8" t="s">
        <v>174</v>
      </c>
      <c r="I32" s="8" t="s">
        <v>92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2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5">
        <v>150.6300048828125</v>
      </c>
      <c r="AE32" s="4">
        <f t="shared" si="0"/>
        <v>2</v>
      </c>
      <c r="AF32" s="25">
        <f t="shared" si="1"/>
        <v>152.6300048828125</v>
      </c>
      <c r="AG32" s="25">
        <f t="shared" si="2"/>
        <v>46.099361634318967</v>
      </c>
    </row>
    <row r="33" spans="1:33" ht="28.8">
      <c r="A33" s="4">
        <v>23</v>
      </c>
      <c r="B33" s="8" t="s">
        <v>251</v>
      </c>
      <c r="C33" s="8">
        <v>1997</v>
      </c>
      <c r="D33" s="8">
        <v>1997</v>
      </c>
      <c r="E33" s="8">
        <v>1997</v>
      </c>
      <c r="F33" s="8">
        <v>1</v>
      </c>
      <c r="G33" s="8" t="s">
        <v>20</v>
      </c>
      <c r="H33" s="8" t="s">
        <v>21</v>
      </c>
      <c r="I33" s="8" t="s">
        <v>22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</v>
      </c>
      <c r="R33" s="4">
        <v>2</v>
      </c>
      <c r="S33" s="4">
        <v>0</v>
      </c>
      <c r="T33" s="4">
        <v>0</v>
      </c>
      <c r="U33" s="4">
        <v>0</v>
      </c>
      <c r="V33" s="4">
        <v>0</v>
      </c>
      <c r="W33" s="4">
        <v>2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25">
        <v>150.47000122070312</v>
      </c>
      <c r="AE33" s="4">
        <f t="shared" si="0"/>
        <v>6</v>
      </c>
      <c r="AF33" s="25">
        <f t="shared" si="1"/>
        <v>156.47000122070313</v>
      </c>
      <c r="AG33" s="25">
        <f t="shared" si="2"/>
        <v>49.77505445811655</v>
      </c>
    </row>
    <row r="34" spans="1:33" ht="28.8">
      <c r="A34" s="4">
        <v>24</v>
      </c>
      <c r="B34" s="8" t="s">
        <v>144</v>
      </c>
      <c r="C34" s="8">
        <v>1998</v>
      </c>
      <c r="D34" s="8">
        <v>1998</v>
      </c>
      <c r="E34" s="8">
        <v>1998</v>
      </c>
      <c r="F34" s="8">
        <v>1</v>
      </c>
      <c r="G34" s="8" t="s">
        <v>20</v>
      </c>
      <c r="H34" s="8" t="s">
        <v>145</v>
      </c>
      <c r="I34" s="8" t="s">
        <v>146</v>
      </c>
      <c r="J34" s="4">
        <v>2</v>
      </c>
      <c r="K34" s="4">
        <v>2</v>
      </c>
      <c r="L34" s="4">
        <v>2</v>
      </c>
      <c r="M34" s="4">
        <v>0</v>
      </c>
      <c r="N34" s="4">
        <v>2</v>
      </c>
      <c r="O34" s="4">
        <v>2</v>
      </c>
      <c r="P34" s="4">
        <v>0</v>
      </c>
      <c r="Q34" s="4">
        <v>0</v>
      </c>
      <c r="R34" s="4">
        <v>0</v>
      </c>
      <c r="S34" s="4">
        <v>0</v>
      </c>
      <c r="T34" s="4">
        <v>2</v>
      </c>
      <c r="U34" s="4">
        <v>0</v>
      </c>
      <c r="V34" s="4">
        <v>0</v>
      </c>
      <c r="W34" s="4">
        <v>0</v>
      </c>
      <c r="X34" s="4">
        <v>0</v>
      </c>
      <c r="Y34" s="4">
        <v>2</v>
      </c>
      <c r="Z34" s="4">
        <v>0</v>
      </c>
      <c r="AA34" s="4">
        <v>0</v>
      </c>
      <c r="AB34" s="4">
        <v>0</v>
      </c>
      <c r="AC34" s="4">
        <v>0</v>
      </c>
      <c r="AD34" s="25">
        <v>142.97999572753906</v>
      </c>
      <c r="AE34" s="4">
        <f t="shared" si="0"/>
        <v>14</v>
      </c>
      <c r="AF34" s="25">
        <f t="shared" si="1"/>
        <v>156.97999572753906</v>
      </c>
      <c r="AG34" s="25">
        <f t="shared" si="2"/>
        <v>50.263227618714602</v>
      </c>
    </row>
    <row r="35" spans="1:33" ht="43.2">
      <c r="A35" s="4">
        <v>25</v>
      </c>
      <c r="B35" s="8" t="s">
        <v>133</v>
      </c>
      <c r="C35" s="8">
        <v>1997</v>
      </c>
      <c r="D35" s="8">
        <v>1997</v>
      </c>
      <c r="E35" s="8">
        <v>1997</v>
      </c>
      <c r="F35" s="8">
        <v>1</v>
      </c>
      <c r="G35" s="8" t="s">
        <v>97</v>
      </c>
      <c r="H35" s="8" t="s">
        <v>106</v>
      </c>
      <c r="I35" s="8" t="s">
        <v>107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2</v>
      </c>
      <c r="U35" s="4">
        <v>0</v>
      </c>
      <c r="V35" s="4">
        <v>2</v>
      </c>
      <c r="W35" s="4">
        <v>2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2</v>
      </c>
      <c r="AD35" s="25">
        <v>152.72000122070312</v>
      </c>
      <c r="AE35" s="4">
        <f t="shared" si="0"/>
        <v>8</v>
      </c>
      <c r="AF35" s="25">
        <f t="shared" si="1"/>
        <v>160.72000122070313</v>
      </c>
      <c r="AG35" s="25">
        <f t="shared" si="2"/>
        <v>53.843207947481844</v>
      </c>
    </row>
    <row r="36" spans="1:33" ht="43.2">
      <c r="A36" s="4">
        <v>26</v>
      </c>
      <c r="B36" s="8" t="s">
        <v>187</v>
      </c>
      <c r="C36" s="8">
        <v>1997</v>
      </c>
      <c r="D36" s="8">
        <v>1997</v>
      </c>
      <c r="E36" s="8">
        <v>1997</v>
      </c>
      <c r="F36" s="8" t="s">
        <v>24</v>
      </c>
      <c r="G36" s="8" t="s">
        <v>76</v>
      </c>
      <c r="H36" s="8" t="s">
        <v>77</v>
      </c>
      <c r="I36" s="8" t="s">
        <v>78</v>
      </c>
      <c r="J36" s="4">
        <v>0</v>
      </c>
      <c r="K36" s="4">
        <v>0</v>
      </c>
      <c r="L36" s="4">
        <v>50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2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25">
        <v>119.19000244140625</v>
      </c>
      <c r="AE36" s="4">
        <f t="shared" si="0"/>
        <v>52</v>
      </c>
      <c r="AF36" s="25">
        <f t="shared" si="1"/>
        <v>171.19000244140625</v>
      </c>
      <c r="AG36" s="25">
        <f t="shared" si="2"/>
        <v>63.865224888578851</v>
      </c>
    </row>
    <row r="37" spans="1:33" ht="28.8">
      <c r="A37" s="4">
        <v>27</v>
      </c>
      <c r="B37" s="8" t="s">
        <v>305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11</v>
      </c>
      <c r="I37" s="8" t="s">
        <v>12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</v>
      </c>
      <c r="X37" s="4">
        <v>0</v>
      </c>
      <c r="Y37" s="4">
        <v>2</v>
      </c>
      <c r="Z37" s="4">
        <v>0</v>
      </c>
      <c r="AA37" s="4">
        <v>0</v>
      </c>
      <c r="AB37" s="4">
        <v>0</v>
      </c>
      <c r="AC37" s="4">
        <v>2</v>
      </c>
      <c r="AD37" s="25">
        <v>165.63999938964844</v>
      </c>
      <c r="AE37" s="4">
        <f t="shared" si="0"/>
        <v>6</v>
      </c>
      <c r="AF37" s="25">
        <f t="shared" si="1"/>
        <v>171.63999938964844</v>
      </c>
      <c r="AG37" s="25">
        <f t="shared" si="2"/>
        <v>64.295967630977728</v>
      </c>
    </row>
    <row r="38" spans="1:33" ht="57.6">
      <c r="A38" s="4">
        <v>28</v>
      </c>
      <c r="B38" s="8" t="s">
        <v>327</v>
      </c>
      <c r="C38" s="8">
        <v>1998</v>
      </c>
      <c r="D38" s="8">
        <v>1998</v>
      </c>
      <c r="E38" s="8">
        <v>1998</v>
      </c>
      <c r="F38" s="8">
        <v>1</v>
      </c>
      <c r="G38" s="8" t="s">
        <v>101</v>
      </c>
      <c r="H38" s="8" t="s">
        <v>328</v>
      </c>
      <c r="I38" s="8" t="s">
        <v>329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</v>
      </c>
      <c r="X38" s="4">
        <v>2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5">
        <v>165.69999694824219</v>
      </c>
      <c r="AE38" s="4">
        <f t="shared" si="0"/>
        <v>6</v>
      </c>
      <c r="AF38" s="25">
        <f t="shared" si="1"/>
        <v>171.69999694824219</v>
      </c>
      <c r="AG38" s="25">
        <f t="shared" si="2"/>
        <v>64.353398049176917</v>
      </c>
    </row>
    <row r="39" spans="1:33" ht="43.2">
      <c r="A39" s="4">
        <v>29</v>
      </c>
      <c r="B39" s="8" t="s">
        <v>272</v>
      </c>
      <c r="C39" s="8">
        <v>2000</v>
      </c>
      <c r="D39" s="8">
        <v>2000</v>
      </c>
      <c r="E39" s="8">
        <v>2000</v>
      </c>
      <c r="F39" s="8">
        <v>1</v>
      </c>
      <c r="G39" s="8" t="s">
        <v>109</v>
      </c>
      <c r="H39" s="8" t="s">
        <v>190</v>
      </c>
      <c r="I39" s="8" t="s">
        <v>273</v>
      </c>
      <c r="J39" s="4">
        <v>0</v>
      </c>
      <c r="K39" s="4">
        <v>2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2</v>
      </c>
      <c r="X39" s="4">
        <v>0</v>
      </c>
      <c r="Y39" s="4">
        <v>0</v>
      </c>
      <c r="Z39" s="4">
        <v>0</v>
      </c>
      <c r="AA39" s="4">
        <v>2</v>
      </c>
      <c r="AB39" s="4">
        <v>0</v>
      </c>
      <c r="AC39" s="4">
        <v>0</v>
      </c>
      <c r="AD39" s="25">
        <v>168.27999877929687</v>
      </c>
      <c r="AE39" s="4">
        <f t="shared" si="0"/>
        <v>6</v>
      </c>
      <c r="AF39" s="25">
        <f t="shared" si="1"/>
        <v>174.27999877929687</v>
      </c>
      <c r="AG39" s="25">
        <f t="shared" si="2"/>
        <v>66.823008273076667</v>
      </c>
    </row>
    <row r="40" spans="1:33" ht="28.8">
      <c r="A40" s="4">
        <v>30</v>
      </c>
      <c r="B40" s="8" t="s">
        <v>70</v>
      </c>
      <c r="C40" s="8">
        <v>2001</v>
      </c>
      <c r="D40" s="8">
        <v>2001</v>
      </c>
      <c r="E40" s="8">
        <v>2001</v>
      </c>
      <c r="F40" s="8">
        <v>3</v>
      </c>
      <c r="G40" s="8" t="s">
        <v>10</v>
      </c>
      <c r="H40" s="8" t="s">
        <v>11</v>
      </c>
      <c r="I40" s="8" t="s">
        <v>26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2</v>
      </c>
      <c r="X40" s="4">
        <v>0</v>
      </c>
      <c r="Y40" s="4">
        <v>2</v>
      </c>
      <c r="Z40" s="4">
        <v>0</v>
      </c>
      <c r="AA40" s="4">
        <v>0</v>
      </c>
      <c r="AB40" s="4">
        <v>0</v>
      </c>
      <c r="AC40" s="4">
        <v>0</v>
      </c>
      <c r="AD40" s="25">
        <v>176.44000244140625</v>
      </c>
      <c r="AE40" s="4">
        <f t="shared" si="0"/>
        <v>4</v>
      </c>
      <c r="AF40" s="25">
        <f t="shared" si="1"/>
        <v>180.44000244140625</v>
      </c>
      <c r="AG40" s="25">
        <f t="shared" si="2"/>
        <v>72.719441306609198</v>
      </c>
    </row>
    <row r="41" spans="1:33" ht="43.2">
      <c r="A41" s="4">
        <v>31</v>
      </c>
      <c r="B41" s="8" t="s">
        <v>299</v>
      </c>
      <c r="C41" s="8">
        <v>1997</v>
      </c>
      <c r="D41" s="8">
        <v>1997</v>
      </c>
      <c r="E41" s="8">
        <v>1997</v>
      </c>
      <c r="F41" s="8">
        <v>1</v>
      </c>
      <c r="G41" s="8" t="s">
        <v>97</v>
      </c>
      <c r="H41" s="8" t="s">
        <v>245</v>
      </c>
      <c r="I41" s="8" t="s">
        <v>99</v>
      </c>
      <c r="J41" s="4">
        <v>0</v>
      </c>
      <c r="K41" s="4">
        <v>2</v>
      </c>
      <c r="L41" s="4">
        <v>0</v>
      </c>
      <c r="M41" s="4">
        <v>0</v>
      </c>
      <c r="N41" s="4">
        <v>2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</v>
      </c>
      <c r="Z41" s="4">
        <v>0</v>
      </c>
      <c r="AA41" s="4">
        <v>0</v>
      </c>
      <c r="AB41" s="4">
        <v>0</v>
      </c>
      <c r="AC41" s="4">
        <v>0</v>
      </c>
      <c r="AD41" s="25">
        <v>177.03999328613281</v>
      </c>
      <c r="AE41" s="4">
        <f t="shared" si="0"/>
        <v>6</v>
      </c>
      <c r="AF41" s="25">
        <f t="shared" si="1"/>
        <v>183.03999328613281</v>
      </c>
      <c r="AG41" s="25">
        <f t="shared" si="2"/>
        <v>75.208185265972077</v>
      </c>
    </row>
    <row r="42" spans="1:33" ht="43.2">
      <c r="A42" s="4">
        <v>32</v>
      </c>
      <c r="B42" s="8" t="s">
        <v>104</v>
      </c>
      <c r="C42" s="8">
        <v>1998</v>
      </c>
      <c r="D42" s="8">
        <v>1998</v>
      </c>
      <c r="E42" s="8">
        <v>1998</v>
      </c>
      <c r="F42" s="8">
        <v>1</v>
      </c>
      <c r="G42" s="8" t="s">
        <v>97</v>
      </c>
      <c r="H42" s="8" t="s">
        <v>98</v>
      </c>
      <c r="I42" s="8" t="s">
        <v>99</v>
      </c>
      <c r="J42" s="4">
        <v>0</v>
      </c>
      <c r="K42" s="4">
        <v>50</v>
      </c>
      <c r="L42" s="4">
        <v>0</v>
      </c>
      <c r="M42" s="4">
        <v>0</v>
      </c>
      <c r="N42" s="4">
        <v>2</v>
      </c>
      <c r="O42" s="4">
        <v>0</v>
      </c>
      <c r="P42" s="4">
        <v>2</v>
      </c>
      <c r="Q42" s="4">
        <v>0</v>
      </c>
      <c r="R42" s="4">
        <v>0</v>
      </c>
      <c r="S42" s="4">
        <v>0</v>
      </c>
      <c r="T42" s="4">
        <v>2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5">
        <v>146.47000122070313</v>
      </c>
      <c r="AE42" s="4">
        <f t="shared" si="0"/>
        <v>56</v>
      </c>
      <c r="AF42" s="25">
        <f t="shared" si="1"/>
        <v>202.47000122070312</v>
      </c>
      <c r="AG42" s="25">
        <f t="shared" si="2"/>
        <v>93.806833401835036</v>
      </c>
    </row>
    <row r="43" spans="1:33" ht="57.6">
      <c r="A43" s="4">
        <v>33</v>
      </c>
      <c r="B43" s="8" t="s">
        <v>208</v>
      </c>
      <c r="C43" s="8">
        <v>2000</v>
      </c>
      <c r="D43" s="8">
        <v>2000</v>
      </c>
      <c r="E43" s="8">
        <v>2000</v>
      </c>
      <c r="F43" s="8" t="s">
        <v>24</v>
      </c>
      <c r="G43" s="8" t="s">
        <v>61</v>
      </c>
      <c r="H43" s="8" t="s">
        <v>62</v>
      </c>
      <c r="I43" s="8" t="s">
        <v>63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50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</v>
      </c>
      <c r="W43" s="4">
        <v>2</v>
      </c>
      <c r="X43" s="4">
        <v>2</v>
      </c>
      <c r="Y43" s="4">
        <v>2</v>
      </c>
      <c r="Z43" s="4">
        <v>0</v>
      </c>
      <c r="AA43" s="4">
        <v>2</v>
      </c>
      <c r="AB43" s="4">
        <v>0</v>
      </c>
      <c r="AC43" s="4">
        <v>0</v>
      </c>
      <c r="AD43" s="25">
        <v>146.86000061035156</v>
      </c>
      <c r="AE43" s="4">
        <f t="shared" si="0"/>
        <v>60</v>
      </c>
      <c r="AF43" s="25">
        <f t="shared" si="1"/>
        <v>206.86000061035156</v>
      </c>
      <c r="AG43" s="25">
        <f t="shared" si="2"/>
        <v>98.008996068966752</v>
      </c>
    </row>
    <row r="44" spans="1:33" ht="43.2">
      <c r="A44" s="4">
        <v>34</v>
      </c>
      <c r="B44" s="8" t="s">
        <v>252</v>
      </c>
      <c r="C44" s="8">
        <v>1998</v>
      </c>
      <c r="D44" s="8">
        <v>1998</v>
      </c>
      <c r="E44" s="8">
        <v>1998</v>
      </c>
      <c r="F44" s="8">
        <v>1</v>
      </c>
      <c r="G44" s="8" t="s">
        <v>109</v>
      </c>
      <c r="H44" s="8" t="s">
        <v>190</v>
      </c>
      <c r="I44" s="8" t="s">
        <v>191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50</v>
      </c>
      <c r="P44" s="4">
        <v>0</v>
      </c>
      <c r="Q44" s="4">
        <v>0</v>
      </c>
      <c r="R44" s="4">
        <v>2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25">
        <v>161.78999328613281</v>
      </c>
      <c r="AE44" s="4">
        <f t="shared" si="0"/>
        <v>52</v>
      </c>
      <c r="AF44" s="25">
        <f t="shared" si="1"/>
        <v>213.78999328613281</v>
      </c>
      <c r="AG44" s="25">
        <f t="shared" si="2"/>
        <v>104.64247227726213</v>
      </c>
    </row>
    <row r="45" spans="1:33" ht="72">
      <c r="A45" s="4">
        <v>35</v>
      </c>
      <c r="B45" s="8" t="s">
        <v>224</v>
      </c>
      <c r="C45" s="8">
        <v>2000</v>
      </c>
      <c r="D45" s="8">
        <v>2000</v>
      </c>
      <c r="E45" s="8">
        <v>2000</v>
      </c>
      <c r="F45" s="8">
        <v>1</v>
      </c>
      <c r="G45" s="8" t="s">
        <v>28</v>
      </c>
      <c r="H45" s="8" t="s">
        <v>225</v>
      </c>
      <c r="I45" s="8" t="s">
        <v>45</v>
      </c>
      <c r="J45" s="4">
        <v>2</v>
      </c>
      <c r="K45" s="4">
        <v>2</v>
      </c>
      <c r="L45" s="4">
        <v>2</v>
      </c>
      <c r="M45" s="4">
        <v>0</v>
      </c>
      <c r="N45" s="4">
        <v>0</v>
      </c>
      <c r="O45" s="4">
        <v>0</v>
      </c>
      <c r="P45" s="4">
        <v>0</v>
      </c>
      <c r="Q45" s="4">
        <v>50</v>
      </c>
      <c r="R45" s="4">
        <v>0</v>
      </c>
      <c r="S45" s="4">
        <v>0</v>
      </c>
      <c r="T45" s="4">
        <v>0</v>
      </c>
      <c r="U45" s="4">
        <v>0</v>
      </c>
      <c r="V45" s="4">
        <v>2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2</v>
      </c>
      <c r="AC45" s="4">
        <v>0</v>
      </c>
      <c r="AD45" s="25">
        <v>191.74000549316406</v>
      </c>
      <c r="AE45" s="4">
        <f t="shared" si="0"/>
        <v>60</v>
      </c>
      <c r="AF45" s="25">
        <f t="shared" si="1"/>
        <v>251.74000549316406</v>
      </c>
      <c r="AG45" s="25">
        <f t="shared" si="2"/>
        <v>140.96870159055385</v>
      </c>
    </row>
    <row r="46" spans="1:33" ht="28.8">
      <c r="A46" s="4">
        <v>36</v>
      </c>
      <c r="B46" s="8" t="s">
        <v>302</v>
      </c>
      <c r="C46" s="8">
        <v>2000</v>
      </c>
      <c r="D46" s="8">
        <v>2000</v>
      </c>
      <c r="E46" s="8">
        <v>2000</v>
      </c>
      <c r="F46" s="8">
        <v>1</v>
      </c>
      <c r="G46" s="8" t="s">
        <v>10</v>
      </c>
      <c r="H46" s="8" t="s">
        <v>11</v>
      </c>
      <c r="I46" s="8" t="s">
        <v>65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2</v>
      </c>
      <c r="P46" s="4">
        <v>0</v>
      </c>
      <c r="Q46" s="4">
        <v>50</v>
      </c>
      <c r="R46" s="4">
        <v>0</v>
      </c>
      <c r="S46" s="4">
        <v>0</v>
      </c>
      <c r="T46" s="4">
        <v>2</v>
      </c>
      <c r="U46" s="4">
        <v>0</v>
      </c>
      <c r="V46" s="4">
        <v>0</v>
      </c>
      <c r="W46" s="4">
        <v>2</v>
      </c>
      <c r="X46" s="4">
        <v>0</v>
      </c>
      <c r="Y46" s="4">
        <v>2</v>
      </c>
      <c r="Z46" s="4">
        <v>0</v>
      </c>
      <c r="AA46" s="4">
        <v>0</v>
      </c>
      <c r="AB46" s="4">
        <v>50</v>
      </c>
      <c r="AC46" s="4">
        <v>0</v>
      </c>
      <c r="AD46" s="25">
        <v>155.44000244140625</v>
      </c>
      <c r="AE46" s="4">
        <f t="shared" si="0"/>
        <v>108</v>
      </c>
      <c r="AF46" s="25">
        <f t="shared" si="1"/>
        <v>263.44000244140625</v>
      </c>
      <c r="AG46" s="25">
        <f t="shared" si="2"/>
        <v>152.16808592244908</v>
      </c>
    </row>
    <row r="47" spans="1:33" ht="28.8">
      <c r="A47" s="4">
        <v>37</v>
      </c>
      <c r="B47" s="8" t="s">
        <v>248</v>
      </c>
      <c r="C47" s="8">
        <v>1999</v>
      </c>
      <c r="D47" s="8">
        <v>1999</v>
      </c>
      <c r="E47" s="8">
        <v>1999</v>
      </c>
      <c r="F47" s="8">
        <v>1</v>
      </c>
      <c r="G47" s="8" t="s">
        <v>10</v>
      </c>
      <c r="H47" s="8" t="s">
        <v>11</v>
      </c>
      <c r="I47" s="8" t="s">
        <v>90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50</v>
      </c>
      <c r="W47" s="4">
        <v>50</v>
      </c>
      <c r="X47" s="4">
        <v>50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25">
        <v>169.57000732421875</v>
      </c>
      <c r="AE47" s="4">
        <f t="shared" si="0"/>
        <v>150</v>
      </c>
      <c r="AF47" s="25">
        <f t="shared" si="1"/>
        <v>319.57000732421875</v>
      </c>
      <c r="AG47" s="25">
        <f t="shared" si="2"/>
        <v>205.89643303353253</v>
      </c>
    </row>
    <row r="48" spans="1:33" ht="43.2">
      <c r="A48" s="4">
        <v>38</v>
      </c>
      <c r="B48" s="8" t="s">
        <v>306</v>
      </c>
      <c r="C48" s="8">
        <v>1998</v>
      </c>
      <c r="D48" s="8">
        <v>1998</v>
      </c>
      <c r="E48" s="8">
        <v>1998</v>
      </c>
      <c r="F48" s="8">
        <v>1</v>
      </c>
      <c r="G48" s="8" t="s">
        <v>97</v>
      </c>
      <c r="H48" s="8" t="s">
        <v>98</v>
      </c>
      <c r="I48" s="8" t="s">
        <v>107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2</v>
      </c>
      <c r="R48" s="4">
        <v>0</v>
      </c>
      <c r="S48" s="4">
        <v>0</v>
      </c>
      <c r="T48" s="4">
        <v>50</v>
      </c>
      <c r="U48" s="4">
        <v>50</v>
      </c>
      <c r="V48" s="4">
        <v>50</v>
      </c>
      <c r="W48" s="4">
        <v>0</v>
      </c>
      <c r="X48" s="4">
        <v>2</v>
      </c>
      <c r="Y48" s="4">
        <v>2</v>
      </c>
      <c r="Z48" s="4">
        <v>0</v>
      </c>
      <c r="AA48" s="4">
        <v>0</v>
      </c>
      <c r="AB48" s="4">
        <v>0</v>
      </c>
      <c r="AC48" s="4">
        <v>0</v>
      </c>
      <c r="AD48" s="25">
        <v>168.92999267578125</v>
      </c>
      <c r="AE48" s="4">
        <f t="shared" si="0"/>
        <v>156</v>
      </c>
      <c r="AF48" s="25">
        <f t="shared" si="1"/>
        <v>324.92999267578125</v>
      </c>
      <c r="AG48" s="25">
        <f t="shared" si="2"/>
        <v>211.02707847139274</v>
      </c>
    </row>
    <row r="49" spans="1:33" ht="43.2">
      <c r="A49" s="4">
        <v>39</v>
      </c>
      <c r="B49" s="8" t="s">
        <v>23</v>
      </c>
      <c r="C49" s="8">
        <v>1997</v>
      </c>
      <c r="D49" s="8">
        <v>1997</v>
      </c>
      <c r="E49" s="8">
        <v>1997</v>
      </c>
      <c r="F49" s="8" t="s">
        <v>24</v>
      </c>
      <c r="G49" s="8" t="s">
        <v>10</v>
      </c>
      <c r="H49" s="8" t="s">
        <v>25</v>
      </c>
      <c r="I49" s="8" t="s">
        <v>26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25"/>
      <c r="AE49" s="4">
        <f t="shared" si="0"/>
        <v>0</v>
      </c>
      <c r="AF49" s="25" t="s">
        <v>399</v>
      </c>
      <c r="AG49" s="25" t="str">
        <f t="shared" si="2"/>
        <v/>
      </c>
    </row>
    <row r="50" spans="1:33" ht="57.6">
      <c r="A50" s="4">
        <v>39</v>
      </c>
      <c r="B50" s="8" t="s">
        <v>192</v>
      </c>
      <c r="C50" s="8">
        <v>1999</v>
      </c>
      <c r="D50" s="8">
        <v>1999</v>
      </c>
      <c r="E50" s="8">
        <v>1999</v>
      </c>
      <c r="F50" s="8">
        <v>1</v>
      </c>
      <c r="G50" s="8" t="s">
        <v>148</v>
      </c>
      <c r="H50" s="8" t="s">
        <v>149</v>
      </c>
      <c r="I50" s="8" t="s">
        <v>193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25"/>
      <c r="AE50" s="4">
        <f t="shared" si="0"/>
        <v>0</v>
      </c>
      <c r="AF50" s="25" t="s">
        <v>399</v>
      </c>
      <c r="AG50" s="25" t="str">
        <f t="shared" si="2"/>
        <v/>
      </c>
    </row>
    <row r="52" spans="1:33" ht="18">
      <c r="A52" s="11" t="s">
        <v>401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33">
      <c r="A53" s="16" t="s">
        <v>389</v>
      </c>
      <c r="B53" s="16" t="s">
        <v>1</v>
      </c>
      <c r="C53" s="16" t="s">
        <v>2</v>
      </c>
      <c r="D53" s="16" t="s">
        <v>335</v>
      </c>
      <c r="E53" s="16" t="s">
        <v>336</v>
      </c>
      <c r="F53" s="16" t="s">
        <v>3</v>
      </c>
      <c r="G53" s="16" t="s">
        <v>4</v>
      </c>
      <c r="H53" s="16" t="s">
        <v>5</v>
      </c>
      <c r="I53" s="16" t="s">
        <v>6</v>
      </c>
      <c r="J53" s="16">
        <v>1</v>
      </c>
      <c r="K53" s="16">
        <v>2</v>
      </c>
      <c r="L53" s="16">
        <v>3</v>
      </c>
      <c r="M53" s="16">
        <v>4</v>
      </c>
      <c r="N53" s="16">
        <v>5</v>
      </c>
      <c r="O53" s="16">
        <v>6</v>
      </c>
      <c r="P53" s="16">
        <v>7</v>
      </c>
      <c r="Q53" s="16">
        <v>8</v>
      </c>
      <c r="R53" s="16">
        <v>9</v>
      </c>
      <c r="S53" s="16">
        <v>10</v>
      </c>
      <c r="T53" s="16">
        <v>11</v>
      </c>
      <c r="U53" s="16">
        <v>12</v>
      </c>
      <c r="V53" s="16">
        <v>13</v>
      </c>
      <c r="W53" s="16">
        <v>14</v>
      </c>
      <c r="X53" s="16">
        <v>15</v>
      </c>
      <c r="Y53" s="16">
        <v>16</v>
      </c>
      <c r="Z53" s="16">
        <v>17</v>
      </c>
      <c r="AA53" s="16">
        <v>18</v>
      </c>
      <c r="AB53" s="16">
        <v>19</v>
      </c>
      <c r="AC53" s="16">
        <v>20</v>
      </c>
      <c r="AD53" s="16" t="s">
        <v>392</v>
      </c>
      <c r="AE53" s="16" t="s">
        <v>393</v>
      </c>
      <c r="AF53" s="16" t="s">
        <v>394</v>
      </c>
      <c r="AG53" s="16" t="s">
        <v>397</v>
      </c>
    </row>
    <row r="54" spans="1:3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ht="57.6">
      <c r="A55" s="22">
        <v>1</v>
      </c>
      <c r="B55" s="23" t="s">
        <v>402</v>
      </c>
      <c r="C55" s="23" t="s">
        <v>403</v>
      </c>
      <c r="D55" s="23">
        <v>1996</v>
      </c>
      <c r="E55" s="23">
        <v>1996</v>
      </c>
      <c r="F55" s="23" t="s">
        <v>404</v>
      </c>
      <c r="G55" s="23" t="s">
        <v>101</v>
      </c>
      <c r="H55" s="23" t="s">
        <v>235</v>
      </c>
      <c r="I55" s="23" t="s">
        <v>236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4">
        <v>120.25</v>
      </c>
      <c r="AE55" s="22">
        <f t="shared" ref="AE55:AE63" si="3">SUM(J55:AC55)</f>
        <v>0</v>
      </c>
      <c r="AF55" s="24">
        <f t="shared" ref="AF55:AF63" si="4">AD55+AE55</f>
        <v>120.25</v>
      </c>
      <c r="AG55" s="24">
        <f t="shared" ref="AG55:AG63" si="5">IF( AND(ISNUMBER(AF$55),ISNUMBER(AF55)),(AF55-AF$55)/AF$55*100,"")</f>
        <v>0</v>
      </c>
    </row>
    <row r="56" spans="1:33" ht="86.4">
      <c r="A56" s="4">
        <v>2</v>
      </c>
      <c r="B56" s="8" t="s">
        <v>406</v>
      </c>
      <c r="C56" s="8" t="s">
        <v>407</v>
      </c>
      <c r="D56" s="8">
        <v>1998</v>
      </c>
      <c r="E56" s="8">
        <v>1998</v>
      </c>
      <c r="F56" s="8" t="s">
        <v>404</v>
      </c>
      <c r="G56" s="8" t="s">
        <v>72</v>
      </c>
      <c r="H56" s="8" t="s">
        <v>181</v>
      </c>
      <c r="I56" s="8" t="s">
        <v>182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25">
        <v>127.83999633789062</v>
      </c>
      <c r="AE56" s="4">
        <f t="shared" si="3"/>
        <v>0</v>
      </c>
      <c r="AF56" s="25">
        <f t="shared" si="4"/>
        <v>127.83999633789062</v>
      </c>
      <c r="AG56" s="25">
        <f t="shared" si="5"/>
        <v>6.3118472664371108</v>
      </c>
    </row>
    <row r="57" spans="1:33" ht="57.6">
      <c r="A57" s="4">
        <v>3</v>
      </c>
      <c r="B57" s="8" t="s">
        <v>408</v>
      </c>
      <c r="C57" s="8" t="s">
        <v>409</v>
      </c>
      <c r="D57" s="8">
        <v>1999</v>
      </c>
      <c r="E57" s="8">
        <v>1998</v>
      </c>
      <c r="F57" s="8" t="s">
        <v>404</v>
      </c>
      <c r="G57" s="8" t="s">
        <v>61</v>
      </c>
      <c r="H57" s="8" t="s">
        <v>62</v>
      </c>
      <c r="I57" s="8" t="s">
        <v>63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2</v>
      </c>
      <c r="Z57" s="4">
        <v>0</v>
      </c>
      <c r="AA57" s="4">
        <v>0</v>
      </c>
      <c r="AB57" s="4">
        <v>0</v>
      </c>
      <c r="AC57" s="4">
        <v>0</v>
      </c>
      <c r="AD57" s="25">
        <v>131.94999694824219</v>
      </c>
      <c r="AE57" s="4">
        <f t="shared" si="3"/>
        <v>2</v>
      </c>
      <c r="AF57" s="25">
        <f t="shared" si="4"/>
        <v>133.94999694824219</v>
      </c>
      <c r="AG57" s="25">
        <f t="shared" si="5"/>
        <v>11.392928855087058</v>
      </c>
    </row>
    <row r="58" spans="1:33" ht="57.6">
      <c r="A58" s="4">
        <v>4</v>
      </c>
      <c r="B58" s="8" t="s">
        <v>411</v>
      </c>
      <c r="C58" s="8" t="s">
        <v>403</v>
      </c>
      <c r="D58" s="8">
        <v>1996</v>
      </c>
      <c r="E58" s="8">
        <v>1996</v>
      </c>
      <c r="F58" s="8" t="s">
        <v>404</v>
      </c>
      <c r="G58" s="8" t="s">
        <v>28</v>
      </c>
      <c r="H58" s="8" t="s">
        <v>29</v>
      </c>
      <c r="I58" s="8" t="s">
        <v>30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2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25">
        <v>132.75</v>
      </c>
      <c r="AE58" s="4">
        <f t="shared" si="3"/>
        <v>2</v>
      </c>
      <c r="AF58" s="25">
        <f t="shared" si="4"/>
        <v>134.75</v>
      </c>
      <c r="AG58" s="25">
        <f t="shared" si="5"/>
        <v>12.058212058212058</v>
      </c>
    </row>
    <row r="59" spans="1:33" ht="144">
      <c r="A59" s="4">
        <v>5</v>
      </c>
      <c r="B59" s="8" t="s">
        <v>405</v>
      </c>
      <c r="C59" s="8" t="s">
        <v>403</v>
      </c>
      <c r="D59" s="8">
        <v>1996</v>
      </c>
      <c r="E59" s="8">
        <v>1996</v>
      </c>
      <c r="F59" s="8" t="s">
        <v>404</v>
      </c>
      <c r="G59" s="8" t="s">
        <v>360</v>
      </c>
      <c r="H59" s="8" t="s">
        <v>361</v>
      </c>
      <c r="I59" s="8" t="s">
        <v>362</v>
      </c>
      <c r="J59" s="4">
        <v>0</v>
      </c>
      <c r="K59" s="4">
        <v>0</v>
      </c>
      <c r="L59" s="4">
        <v>0</v>
      </c>
      <c r="M59" s="4">
        <v>0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2</v>
      </c>
      <c r="U59" s="4">
        <v>0</v>
      </c>
      <c r="V59" s="4">
        <v>2</v>
      </c>
      <c r="W59" s="4">
        <v>0</v>
      </c>
      <c r="X59" s="4">
        <v>0</v>
      </c>
      <c r="Y59" s="4">
        <v>2</v>
      </c>
      <c r="Z59" s="4">
        <v>0</v>
      </c>
      <c r="AA59" s="4">
        <v>0</v>
      </c>
      <c r="AB59" s="4">
        <v>0</v>
      </c>
      <c r="AC59" s="4">
        <v>0</v>
      </c>
      <c r="AD59" s="25">
        <v>127.98999786376953</v>
      </c>
      <c r="AE59" s="4">
        <f t="shared" si="3"/>
        <v>8</v>
      </c>
      <c r="AF59" s="25">
        <f t="shared" si="4"/>
        <v>135.98999786376953</v>
      </c>
      <c r="AG59" s="25">
        <f t="shared" si="5"/>
        <v>13.089395312906055</v>
      </c>
    </row>
    <row r="60" spans="1:33" ht="28.8">
      <c r="A60" s="4">
        <v>6</v>
      </c>
      <c r="B60" s="8" t="s">
        <v>410</v>
      </c>
      <c r="C60" s="8" t="s">
        <v>407</v>
      </c>
      <c r="D60" s="8">
        <v>1998</v>
      </c>
      <c r="E60" s="8">
        <v>1998</v>
      </c>
      <c r="F60" s="8" t="s">
        <v>404</v>
      </c>
      <c r="G60" s="8" t="s">
        <v>10</v>
      </c>
      <c r="H60" s="8" t="s">
        <v>11</v>
      </c>
      <c r="I60" s="8" t="s">
        <v>65</v>
      </c>
      <c r="J60" s="4">
        <v>0</v>
      </c>
      <c r="K60" s="4">
        <v>0</v>
      </c>
      <c r="L60" s="4">
        <v>2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2</v>
      </c>
      <c r="Z60" s="4">
        <v>0</v>
      </c>
      <c r="AA60" s="4">
        <v>0</v>
      </c>
      <c r="AB60" s="4">
        <v>0</v>
      </c>
      <c r="AC60" s="4">
        <v>0</v>
      </c>
      <c r="AD60" s="25">
        <v>136.8699951171875</v>
      </c>
      <c r="AE60" s="4">
        <f t="shared" si="3"/>
        <v>6</v>
      </c>
      <c r="AF60" s="25">
        <f t="shared" si="4"/>
        <v>142.8699951171875</v>
      </c>
      <c r="AG60" s="25">
        <f t="shared" si="5"/>
        <v>18.810806750259875</v>
      </c>
    </row>
    <row r="61" spans="1:33" ht="28.8">
      <c r="A61" s="4">
        <v>7</v>
      </c>
      <c r="B61" s="8" t="s">
        <v>417</v>
      </c>
      <c r="C61" s="8" t="s">
        <v>418</v>
      </c>
      <c r="D61" s="8">
        <v>1997</v>
      </c>
      <c r="E61" s="8">
        <v>1996</v>
      </c>
      <c r="F61" s="8" t="s">
        <v>413</v>
      </c>
      <c r="G61" s="8" t="s">
        <v>20</v>
      </c>
      <c r="H61" s="8" t="s">
        <v>21</v>
      </c>
      <c r="I61" s="8" t="s">
        <v>22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2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2</v>
      </c>
      <c r="AC61" s="4">
        <v>0</v>
      </c>
      <c r="AD61" s="25">
        <v>151.53999328613281</v>
      </c>
      <c r="AE61" s="4">
        <f t="shared" si="3"/>
        <v>4</v>
      </c>
      <c r="AF61" s="25">
        <f t="shared" si="4"/>
        <v>155.53999328613281</v>
      </c>
      <c r="AG61" s="25">
        <f t="shared" si="5"/>
        <v>29.347187763935811</v>
      </c>
    </row>
    <row r="62" spans="1:33" ht="86.4">
      <c r="A62" s="4">
        <v>8</v>
      </c>
      <c r="B62" s="8" t="s">
        <v>414</v>
      </c>
      <c r="C62" s="8" t="s">
        <v>415</v>
      </c>
      <c r="D62" s="8">
        <v>1999</v>
      </c>
      <c r="E62" s="8">
        <v>1998</v>
      </c>
      <c r="F62" s="8" t="s">
        <v>416</v>
      </c>
      <c r="G62" s="8" t="s">
        <v>101</v>
      </c>
      <c r="H62" s="8" t="s">
        <v>354</v>
      </c>
      <c r="I62" s="8" t="s">
        <v>355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2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2</v>
      </c>
      <c r="X62" s="4">
        <v>2</v>
      </c>
      <c r="Y62" s="4">
        <v>0</v>
      </c>
      <c r="Z62" s="4">
        <v>0</v>
      </c>
      <c r="AA62" s="4">
        <v>0</v>
      </c>
      <c r="AB62" s="4">
        <v>2</v>
      </c>
      <c r="AC62" s="4">
        <v>0</v>
      </c>
      <c r="AD62" s="25">
        <v>158.28999328613281</v>
      </c>
      <c r="AE62" s="4">
        <f t="shared" si="3"/>
        <v>8</v>
      </c>
      <c r="AF62" s="25">
        <f t="shared" si="4"/>
        <v>166.28999328613281</v>
      </c>
      <c r="AG62" s="25">
        <f t="shared" si="5"/>
        <v>38.28689670364475</v>
      </c>
    </row>
    <row r="63" spans="1:33" ht="43.2">
      <c r="A63" s="4">
        <v>9</v>
      </c>
      <c r="B63" s="8" t="s">
        <v>412</v>
      </c>
      <c r="C63" s="8" t="s">
        <v>407</v>
      </c>
      <c r="D63" s="8">
        <v>1998</v>
      </c>
      <c r="E63" s="8">
        <v>1998</v>
      </c>
      <c r="F63" s="8" t="s">
        <v>413</v>
      </c>
      <c r="G63" s="8" t="s">
        <v>97</v>
      </c>
      <c r="H63" s="8" t="s">
        <v>98</v>
      </c>
      <c r="I63" s="8" t="s">
        <v>99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2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25">
        <v>170.71000671386719</v>
      </c>
      <c r="AE63" s="4">
        <f t="shared" si="3"/>
        <v>4</v>
      </c>
      <c r="AF63" s="25">
        <f t="shared" si="4"/>
        <v>174.71000671386719</v>
      </c>
      <c r="AG63" s="25">
        <f t="shared" si="5"/>
        <v>45.288986872238823</v>
      </c>
    </row>
    <row r="65" spans="1:33" ht="18">
      <c r="A65" s="11" t="s">
        <v>427</v>
      </c>
      <c r="B65" s="11"/>
      <c r="C65" s="11"/>
      <c r="D65" s="11"/>
      <c r="E65" s="11"/>
      <c r="F65" s="11"/>
      <c r="G65" s="11"/>
      <c r="H65" s="11"/>
      <c r="I65" s="11"/>
      <c r="J65" s="11"/>
    </row>
    <row r="66" spans="1:33">
      <c r="A66" s="16" t="s">
        <v>389</v>
      </c>
      <c r="B66" s="16" t="s">
        <v>1</v>
      </c>
      <c r="C66" s="16" t="s">
        <v>2</v>
      </c>
      <c r="D66" s="16" t="s">
        <v>335</v>
      </c>
      <c r="E66" s="16" t="s">
        <v>336</v>
      </c>
      <c r="F66" s="16" t="s">
        <v>3</v>
      </c>
      <c r="G66" s="16" t="s">
        <v>4</v>
      </c>
      <c r="H66" s="16" t="s">
        <v>5</v>
      </c>
      <c r="I66" s="16" t="s">
        <v>6</v>
      </c>
      <c r="J66" s="16">
        <v>1</v>
      </c>
      <c r="K66" s="16">
        <v>2</v>
      </c>
      <c r="L66" s="16">
        <v>3</v>
      </c>
      <c r="M66" s="16">
        <v>4</v>
      </c>
      <c r="N66" s="16">
        <v>5</v>
      </c>
      <c r="O66" s="16">
        <v>6</v>
      </c>
      <c r="P66" s="16">
        <v>7</v>
      </c>
      <c r="Q66" s="16">
        <v>8</v>
      </c>
      <c r="R66" s="16">
        <v>9</v>
      </c>
      <c r="S66" s="16">
        <v>10</v>
      </c>
      <c r="T66" s="16">
        <v>11</v>
      </c>
      <c r="U66" s="16">
        <v>12</v>
      </c>
      <c r="V66" s="16">
        <v>13</v>
      </c>
      <c r="W66" s="16">
        <v>14</v>
      </c>
      <c r="X66" s="16">
        <v>15</v>
      </c>
      <c r="Y66" s="16">
        <v>16</v>
      </c>
      <c r="Z66" s="16">
        <v>17</v>
      </c>
      <c r="AA66" s="16">
        <v>18</v>
      </c>
      <c r="AB66" s="16">
        <v>19</v>
      </c>
      <c r="AC66" s="16">
        <v>20</v>
      </c>
      <c r="AD66" s="16" t="s">
        <v>392</v>
      </c>
      <c r="AE66" s="16" t="s">
        <v>393</v>
      </c>
      <c r="AF66" s="16" t="s">
        <v>394</v>
      </c>
      <c r="AG66" s="16" t="s">
        <v>397</v>
      </c>
    </row>
    <row r="67" spans="1:3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ht="72">
      <c r="A68" s="22">
        <v>1</v>
      </c>
      <c r="B68" s="23" t="s">
        <v>142</v>
      </c>
      <c r="C68" s="23">
        <v>1998</v>
      </c>
      <c r="D68" s="23">
        <v>1998</v>
      </c>
      <c r="E68" s="23">
        <v>1998</v>
      </c>
      <c r="F68" s="23" t="s">
        <v>24</v>
      </c>
      <c r="G68" s="23" t="s">
        <v>28</v>
      </c>
      <c r="H68" s="23" t="s">
        <v>143</v>
      </c>
      <c r="I68" s="23" t="s">
        <v>45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2</v>
      </c>
      <c r="Z68" s="22">
        <v>0</v>
      </c>
      <c r="AA68" s="22">
        <v>0</v>
      </c>
      <c r="AB68" s="22">
        <v>0</v>
      </c>
      <c r="AC68" s="22">
        <v>0</v>
      </c>
      <c r="AD68" s="24">
        <v>120.08000183105469</v>
      </c>
      <c r="AE68" s="22">
        <f t="shared" ref="AE68:AE93" si="6">SUM(J68:AC68)</f>
        <v>2</v>
      </c>
      <c r="AF68" s="24">
        <f t="shared" ref="AF68:AF93" si="7">AD68+AE68</f>
        <v>122.08000183105469</v>
      </c>
      <c r="AG68" s="24">
        <f t="shared" ref="AG68:AG93" si="8">IF( AND(ISNUMBER(AF$68),ISNUMBER(AF68)),(AF68-AF$68)/AF$68*100,"")</f>
        <v>0</v>
      </c>
    </row>
    <row r="69" spans="1:33" ht="57.6">
      <c r="A69" s="4">
        <v>2</v>
      </c>
      <c r="B69" s="8" t="s">
        <v>194</v>
      </c>
      <c r="C69" s="8">
        <v>1997</v>
      </c>
      <c r="D69" s="8">
        <v>1997</v>
      </c>
      <c r="E69" s="8">
        <v>1997</v>
      </c>
      <c r="F69" s="8" t="s">
        <v>24</v>
      </c>
      <c r="G69" s="8" t="s">
        <v>76</v>
      </c>
      <c r="H69" s="8" t="s">
        <v>156</v>
      </c>
      <c r="I69" s="8" t="s">
        <v>157</v>
      </c>
      <c r="J69" s="4">
        <v>0</v>
      </c>
      <c r="K69" s="4">
        <v>0</v>
      </c>
      <c r="L69" s="4">
        <v>0</v>
      </c>
      <c r="M69" s="4">
        <v>0</v>
      </c>
      <c r="N69" s="4">
        <v>2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25">
        <v>121.59999847412109</v>
      </c>
      <c r="AE69" s="4">
        <f t="shared" si="6"/>
        <v>2</v>
      </c>
      <c r="AF69" s="25">
        <f t="shared" si="7"/>
        <v>123.59999847412109</v>
      </c>
      <c r="AG69" s="25">
        <f t="shared" si="8"/>
        <v>1.2450824215827869</v>
      </c>
    </row>
    <row r="70" spans="1:33" ht="43.2">
      <c r="A70" s="4">
        <v>3</v>
      </c>
      <c r="B70" s="8" t="s">
        <v>177</v>
      </c>
      <c r="C70" s="8">
        <v>1998</v>
      </c>
      <c r="D70" s="8">
        <v>1998</v>
      </c>
      <c r="E70" s="8">
        <v>1998</v>
      </c>
      <c r="F70" s="8" t="s">
        <v>24</v>
      </c>
      <c r="G70" s="8" t="s">
        <v>97</v>
      </c>
      <c r="H70" s="8" t="s">
        <v>106</v>
      </c>
      <c r="I70" s="8" t="s">
        <v>99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5">
        <v>125.15000152587891</v>
      </c>
      <c r="AE70" s="4">
        <f t="shared" si="6"/>
        <v>0</v>
      </c>
      <c r="AF70" s="25">
        <f t="shared" si="7"/>
        <v>125.15000152587891</v>
      </c>
      <c r="AG70" s="25">
        <f t="shared" si="8"/>
        <v>2.514744142183714</v>
      </c>
    </row>
    <row r="71" spans="1:33" ht="43.2">
      <c r="A71" s="4">
        <v>4</v>
      </c>
      <c r="B71" s="8" t="s">
        <v>31</v>
      </c>
      <c r="C71" s="8">
        <v>1997</v>
      </c>
      <c r="D71" s="8">
        <v>1997</v>
      </c>
      <c r="E71" s="8">
        <v>1997</v>
      </c>
      <c r="F71" s="8" t="s">
        <v>24</v>
      </c>
      <c r="G71" s="8" t="s">
        <v>32</v>
      </c>
      <c r="H71" s="8" t="s">
        <v>33</v>
      </c>
      <c r="I71" s="8" t="s">
        <v>34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2</v>
      </c>
      <c r="U71" s="4">
        <v>0</v>
      </c>
      <c r="V71" s="4">
        <v>0</v>
      </c>
      <c r="W71" s="4">
        <v>0</v>
      </c>
      <c r="X71" s="4">
        <v>0</v>
      </c>
      <c r="Y71" s="4">
        <v>2</v>
      </c>
      <c r="Z71" s="4">
        <v>0</v>
      </c>
      <c r="AA71" s="4">
        <v>0</v>
      </c>
      <c r="AB71" s="4">
        <v>0</v>
      </c>
      <c r="AC71" s="4">
        <v>0</v>
      </c>
      <c r="AD71" s="25">
        <v>125.05000305175781</v>
      </c>
      <c r="AE71" s="4">
        <f t="shared" si="6"/>
        <v>4</v>
      </c>
      <c r="AF71" s="25">
        <f t="shared" si="7"/>
        <v>129.05000305175781</v>
      </c>
      <c r="AG71" s="25">
        <f t="shared" si="8"/>
        <v>5.7093718186118974</v>
      </c>
    </row>
    <row r="72" spans="1:33" ht="72">
      <c r="A72" s="4">
        <v>5</v>
      </c>
      <c r="B72" s="8" t="s">
        <v>230</v>
      </c>
      <c r="C72" s="8">
        <v>1998</v>
      </c>
      <c r="D72" s="8">
        <v>1998</v>
      </c>
      <c r="E72" s="8">
        <v>1998</v>
      </c>
      <c r="F72" s="8" t="s">
        <v>135</v>
      </c>
      <c r="G72" s="8" t="s">
        <v>231</v>
      </c>
      <c r="H72" s="8" t="s">
        <v>232</v>
      </c>
      <c r="I72" s="8" t="s">
        <v>233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2</v>
      </c>
      <c r="Z72" s="4">
        <v>0</v>
      </c>
      <c r="AA72" s="4">
        <v>0</v>
      </c>
      <c r="AB72" s="4">
        <v>0</v>
      </c>
      <c r="AC72" s="4">
        <v>0</v>
      </c>
      <c r="AD72" s="25">
        <v>129.64999389648437</v>
      </c>
      <c r="AE72" s="4">
        <f t="shared" si="6"/>
        <v>2</v>
      </c>
      <c r="AF72" s="25">
        <f t="shared" si="7"/>
        <v>131.64999389648437</v>
      </c>
      <c r="AG72" s="25">
        <f t="shared" si="8"/>
        <v>7.8391152702254256</v>
      </c>
    </row>
    <row r="73" spans="1:33" ht="43.2">
      <c r="A73" s="4">
        <v>6</v>
      </c>
      <c r="B73" s="8" t="s">
        <v>151</v>
      </c>
      <c r="C73" s="8">
        <v>1999</v>
      </c>
      <c r="D73" s="8">
        <v>1999</v>
      </c>
      <c r="E73" s="8">
        <v>1999</v>
      </c>
      <c r="F73" s="8" t="s">
        <v>24</v>
      </c>
      <c r="G73" s="8" t="s">
        <v>67</v>
      </c>
      <c r="H73" s="8" t="s">
        <v>152</v>
      </c>
      <c r="I73" s="8" t="s">
        <v>153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2</v>
      </c>
      <c r="U73" s="4">
        <v>0</v>
      </c>
      <c r="V73" s="4">
        <v>2</v>
      </c>
      <c r="W73" s="4">
        <v>0</v>
      </c>
      <c r="X73" s="4">
        <v>0</v>
      </c>
      <c r="Y73" s="4">
        <v>0</v>
      </c>
      <c r="Z73" s="4">
        <v>2</v>
      </c>
      <c r="AA73" s="4">
        <v>0</v>
      </c>
      <c r="AB73" s="4">
        <v>0</v>
      </c>
      <c r="AC73" s="4">
        <v>0</v>
      </c>
      <c r="AD73" s="25">
        <v>129.22000122070312</v>
      </c>
      <c r="AE73" s="4">
        <f t="shared" si="6"/>
        <v>6</v>
      </c>
      <c r="AF73" s="25">
        <f t="shared" si="7"/>
        <v>135.22000122070313</v>
      </c>
      <c r="AG73" s="25">
        <f t="shared" si="8"/>
        <v>10.763433152493521</v>
      </c>
    </row>
    <row r="74" spans="1:33" ht="57.6">
      <c r="A74" s="4">
        <v>7</v>
      </c>
      <c r="B74" s="8" t="s">
        <v>266</v>
      </c>
      <c r="C74" s="8">
        <v>1996</v>
      </c>
      <c r="D74" s="8">
        <v>1996</v>
      </c>
      <c r="E74" s="8">
        <v>1996</v>
      </c>
      <c r="F74" s="8" t="s">
        <v>24</v>
      </c>
      <c r="G74" s="8" t="s">
        <v>97</v>
      </c>
      <c r="H74" s="8" t="s">
        <v>267</v>
      </c>
      <c r="I74" s="8" t="s">
        <v>268</v>
      </c>
      <c r="J74" s="4">
        <v>0</v>
      </c>
      <c r="K74" s="4">
        <v>2</v>
      </c>
      <c r="L74" s="4">
        <v>2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2</v>
      </c>
      <c r="U74" s="4">
        <v>0</v>
      </c>
      <c r="V74" s="4">
        <v>0</v>
      </c>
      <c r="W74" s="4">
        <v>2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25">
        <v>127.37999725341797</v>
      </c>
      <c r="AE74" s="4">
        <f t="shared" si="6"/>
        <v>8</v>
      </c>
      <c r="AF74" s="25">
        <f t="shared" si="7"/>
        <v>135.37999725341797</v>
      </c>
      <c r="AG74" s="25">
        <f t="shared" si="8"/>
        <v>10.894491499737208</v>
      </c>
    </row>
    <row r="75" spans="1:33" ht="72">
      <c r="A75" s="4">
        <v>8</v>
      </c>
      <c r="B75" s="8" t="s">
        <v>320</v>
      </c>
      <c r="C75" s="8">
        <v>2000</v>
      </c>
      <c r="D75" s="8">
        <v>2000</v>
      </c>
      <c r="E75" s="8">
        <v>2000</v>
      </c>
      <c r="F75" s="8" t="s">
        <v>24</v>
      </c>
      <c r="G75" s="8" t="s">
        <v>231</v>
      </c>
      <c r="H75" s="8" t="s">
        <v>321</v>
      </c>
      <c r="I75" s="8" t="s">
        <v>233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2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25">
        <v>134.85000610351562</v>
      </c>
      <c r="AE75" s="4">
        <f t="shared" si="6"/>
        <v>2</v>
      </c>
      <c r="AF75" s="25">
        <f t="shared" si="7"/>
        <v>136.85000610351562</v>
      </c>
      <c r="AG75" s="25">
        <f t="shared" si="8"/>
        <v>12.098627171468266</v>
      </c>
    </row>
    <row r="76" spans="1:33" ht="43.2">
      <c r="A76" s="4">
        <v>9</v>
      </c>
      <c r="B76" s="8" t="s">
        <v>309</v>
      </c>
      <c r="C76" s="8">
        <v>2001</v>
      </c>
      <c r="D76" s="8">
        <v>2001</v>
      </c>
      <c r="E76" s="8">
        <v>2001</v>
      </c>
      <c r="F76" s="8">
        <v>1</v>
      </c>
      <c r="G76" s="8" t="s">
        <v>310</v>
      </c>
      <c r="H76" s="8" t="s">
        <v>311</v>
      </c>
      <c r="I76" s="8" t="s">
        <v>287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2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25">
        <v>138.10000610351562</v>
      </c>
      <c r="AE76" s="4">
        <f t="shared" si="6"/>
        <v>2</v>
      </c>
      <c r="AF76" s="25">
        <f t="shared" si="7"/>
        <v>140.10000610351562</v>
      </c>
      <c r="AG76" s="25">
        <f t="shared" si="8"/>
        <v>14.760815860241095</v>
      </c>
    </row>
    <row r="77" spans="1:33" ht="43.2">
      <c r="A77" s="4">
        <v>10</v>
      </c>
      <c r="B77" s="8" t="s">
        <v>82</v>
      </c>
      <c r="C77" s="8">
        <v>1998</v>
      </c>
      <c r="D77" s="8">
        <v>1998</v>
      </c>
      <c r="E77" s="8">
        <v>1998</v>
      </c>
      <c r="F77" s="8" t="s">
        <v>24</v>
      </c>
      <c r="G77" s="8" t="s">
        <v>53</v>
      </c>
      <c r="H77" s="8" t="s">
        <v>83</v>
      </c>
      <c r="I77" s="8" t="s">
        <v>84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25">
        <v>142.39999389648437</v>
      </c>
      <c r="AE77" s="4">
        <f t="shared" si="6"/>
        <v>0</v>
      </c>
      <c r="AF77" s="25">
        <f t="shared" si="7"/>
        <v>142.39999389648437</v>
      </c>
      <c r="AG77" s="25">
        <f t="shared" si="8"/>
        <v>16.644816317704784</v>
      </c>
    </row>
    <row r="78" spans="1:33" ht="57.6">
      <c r="A78" s="4">
        <v>11</v>
      </c>
      <c r="B78" s="8" t="s">
        <v>119</v>
      </c>
      <c r="C78" s="8">
        <v>1996</v>
      </c>
      <c r="D78" s="8">
        <v>1996</v>
      </c>
      <c r="E78" s="8">
        <v>1996</v>
      </c>
      <c r="F78" s="8" t="s">
        <v>24</v>
      </c>
      <c r="G78" s="8" t="s">
        <v>72</v>
      </c>
      <c r="H78" s="8" t="s">
        <v>120</v>
      </c>
      <c r="I78" s="8" t="s">
        <v>121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2</v>
      </c>
      <c r="Z78" s="4">
        <v>0</v>
      </c>
      <c r="AA78" s="4">
        <v>0</v>
      </c>
      <c r="AB78" s="4">
        <v>0</v>
      </c>
      <c r="AC78" s="4">
        <v>0</v>
      </c>
      <c r="AD78" s="25">
        <v>140.6300048828125</v>
      </c>
      <c r="AE78" s="4">
        <f t="shared" si="6"/>
        <v>2</v>
      </c>
      <c r="AF78" s="25">
        <f t="shared" si="7"/>
        <v>142.6300048828125</v>
      </c>
      <c r="AG78" s="25">
        <f t="shared" si="8"/>
        <v>16.833226362657463</v>
      </c>
    </row>
    <row r="79" spans="1:33" ht="28.8">
      <c r="A79" s="4" t="s">
        <v>398</v>
      </c>
      <c r="B79" s="8" t="s">
        <v>183</v>
      </c>
      <c r="C79" s="8">
        <v>1999</v>
      </c>
      <c r="D79" s="8">
        <v>1999</v>
      </c>
      <c r="E79" s="8">
        <v>1999</v>
      </c>
      <c r="F79" s="8">
        <v>1</v>
      </c>
      <c r="G79" s="8" t="s">
        <v>16</v>
      </c>
      <c r="H79" s="8" t="s">
        <v>17</v>
      </c>
      <c r="I79" s="8" t="s">
        <v>184</v>
      </c>
      <c r="J79" s="4">
        <v>0</v>
      </c>
      <c r="K79" s="4">
        <v>2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2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25">
        <v>138.69999694824219</v>
      </c>
      <c r="AE79" s="4">
        <f t="shared" si="6"/>
        <v>4</v>
      </c>
      <c r="AF79" s="25">
        <f t="shared" si="7"/>
        <v>142.69999694824219</v>
      </c>
      <c r="AG79" s="25">
        <f t="shared" si="8"/>
        <v>16.890559311854624</v>
      </c>
    </row>
    <row r="80" spans="1:33" ht="57.6">
      <c r="A80" s="4">
        <v>12</v>
      </c>
      <c r="B80" s="8" t="s">
        <v>319</v>
      </c>
      <c r="C80" s="8">
        <v>1997</v>
      </c>
      <c r="D80" s="8">
        <v>1997</v>
      </c>
      <c r="E80" s="8">
        <v>1997</v>
      </c>
      <c r="F80" s="8" t="s">
        <v>24</v>
      </c>
      <c r="G80" s="8" t="s">
        <v>76</v>
      </c>
      <c r="H80" s="8" t="s">
        <v>156</v>
      </c>
      <c r="I80" s="8" t="s">
        <v>157</v>
      </c>
      <c r="J80" s="4">
        <v>0</v>
      </c>
      <c r="K80" s="4">
        <v>0</v>
      </c>
      <c r="L80" s="4">
        <v>0</v>
      </c>
      <c r="M80" s="4">
        <v>0</v>
      </c>
      <c r="N80" s="4">
        <v>2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2</v>
      </c>
      <c r="X80" s="4">
        <v>0</v>
      </c>
      <c r="Y80" s="4">
        <v>0</v>
      </c>
      <c r="Z80" s="4">
        <v>0</v>
      </c>
      <c r="AA80" s="4">
        <v>2</v>
      </c>
      <c r="AB80" s="4">
        <v>0</v>
      </c>
      <c r="AC80" s="4">
        <v>0</v>
      </c>
      <c r="AD80" s="25">
        <v>141.69000244140625</v>
      </c>
      <c r="AE80" s="4">
        <f t="shared" si="6"/>
        <v>6</v>
      </c>
      <c r="AF80" s="25">
        <f t="shared" si="7"/>
        <v>147.69000244140625</v>
      </c>
      <c r="AG80" s="25">
        <f t="shared" si="8"/>
        <v>20.978047367490205</v>
      </c>
    </row>
    <row r="81" spans="1:33" ht="43.2">
      <c r="A81" s="4">
        <v>13</v>
      </c>
      <c r="B81" s="8" t="s">
        <v>257</v>
      </c>
      <c r="C81" s="8">
        <v>1998</v>
      </c>
      <c r="D81" s="8">
        <v>1998</v>
      </c>
      <c r="E81" s="8">
        <v>1998</v>
      </c>
      <c r="F81" s="8" t="s">
        <v>24</v>
      </c>
      <c r="G81" s="8" t="s">
        <v>67</v>
      </c>
      <c r="H81" s="8" t="s">
        <v>258</v>
      </c>
      <c r="I81" s="8" t="s">
        <v>259</v>
      </c>
      <c r="J81" s="4">
        <v>0</v>
      </c>
      <c r="K81" s="4">
        <v>0</v>
      </c>
      <c r="L81" s="4">
        <v>0</v>
      </c>
      <c r="M81" s="4">
        <v>0</v>
      </c>
      <c r="N81" s="4">
        <v>2</v>
      </c>
      <c r="O81" s="4">
        <v>0</v>
      </c>
      <c r="P81" s="4">
        <v>0</v>
      </c>
      <c r="Q81" s="4">
        <v>0</v>
      </c>
      <c r="R81" s="4">
        <v>2</v>
      </c>
      <c r="S81" s="4">
        <v>0</v>
      </c>
      <c r="T81" s="4">
        <v>2</v>
      </c>
      <c r="U81" s="4">
        <v>0</v>
      </c>
      <c r="V81" s="4">
        <v>0</v>
      </c>
      <c r="W81" s="4">
        <v>0</v>
      </c>
      <c r="X81" s="4">
        <v>0</v>
      </c>
      <c r="Y81" s="4">
        <v>2</v>
      </c>
      <c r="Z81" s="4">
        <v>0</v>
      </c>
      <c r="AA81" s="4">
        <v>0</v>
      </c>
      <c r="AB81" s="4">
        <v>0</v>
      </c>
      <c r="AC81" s="4">
        <v>0</v>
      </c>
      <c r="AD81" s="25">
        <v>141.49000549316406</v>
      </c>
      <c r="AE81" s="4">
        <f t="shared" si="6"/>
        <v>8</v>
      </c>
      <c r="AF81" s="25">
        <f t="shared" si="7"/>
        <v>149.49000549316406</v>
      </c>
      <c r="AG81" s="25">
        <f t="shared" si="8"/>
        <v>22.452492833381353</v>
      </c>
    </row>
    <row r="82" spans="1:33" ht="28.8">
      <c r="A82" s="4">
        <v>14</v>
      </c>
      <c r="B82" s="8" t="s">
        <v>270</v>
      </c>
      <c r="C82" s="8">
        <v>1997</v>
      </c>
      <c r="D82" s="8">
        <v>1997</v>
      </c>
      <c r="E82" s="8">
        <v>1997</v>
      </c>
      <c r="F82" s="8">
        <v>1</v>
      </c>
      <c r="G82" s="8" t="s">
        <v>123</v>
      </c>
      <c r="H82" s="8" t="s">
        <v>124</v>
      </c>
      <c r="I82" s="8" t="s">
        <v>125</v>
      </c>
      <c r="J82" s="4">
        <v>0</v>
      </c>
      <c r="K82" s="4">
        <v>0</v>
      </c>
      <c r="L82" s="4">
        <v>0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2</v>
      </c>
      <c r="X82" s="4">
        <v>0</v>
      </c>
      <c r="Y82" s="4">
        <v>2</v>
      </c>
      <c r="Z82" s="4">
        <v>0</v>
      </c>
      <c r="AA82" s="4">
        <v>0</v>
      </c>
      <c r="AB82" s="4">
        <v>0</v>
      </c>
      <c r="AC82" s="4">
        <v>0</v>
      </c>
      <c r="AD82" s="25">
        <v>150.32000732421875</v>
      </c>
      <c r="AE82" s="4">
        <f t="shared" si="6"/>
        <v>6</v>
      </c>
      <c r="AF82" s="25">
        <f t="shared" si="7"/>
        <v>156.32000732421875</v>
      </c>
      <c r="AG82" s="25">
        <f t="shared" si="8"/>
        <v>28.047186254591043</v>
      </c>
    </row>
    <row r="83" spans="1:33" ht="28.8">
      <c r="A83" s="4">
        <v>15</v>
      </c>
      <c r="B83" s="8" t="s">
        <v>274</v>
      </c>
      <c r="C83" s="8">
        <v>1999</v>
      </c>
      <c r="D83" s="8">
        <v>1999</v>
      </c>
      <c r="E83" s="8">
        <v>1999</v>
      </c>
      <c r="F83" s="8">
        <v>1</v>
      </c>
      <c r="G83" s="8" t="s">
        <v>101</v>
      </c>
      <c r="H83" s="8" t="s">
        <v>127</v>
      </c>
      <c r="I83" s="8" t="s">
        <v>275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25">
        <v>159.10000610351562</v>
      </c>
      <c r="AE83" s="4">
        <f t="shared" si="6"/>
        <v>0</v>
      </c>
      <c r="AF83" s="25">
        <f t="shared" si="7"/>
        <v>159.10000610351562</v>
      </c>
      <c r="AG83" s="25">
        <f t="shared" si="8"/>
        <v>30.324380502297632</v>
      </c>
    </row>
    <row r="84" spans="1:33" ht="72">
      <c r="A84" s="4">
        <v>16</v>
      </c>
      <c r="B84" s="8" t="s">
        <v>261</v>
      </c>
      <c r="C84" s="8">
        <v>2001</v>
      </c>
      <c r="D84" s="8">
        <v>2001</v>
      </c>
      <c r="E84" s="8">
        <v>2001</v>
      </c>
      <c r="F84" s="8">
        <v>1</v>
      </c>
      <c r="G84" s="8" t="s">
        <v>76</v>
      </c>
      <c r="H84" s="8" t="s">
        <v>262</v>
      </c>
      <c r="I84" s="8" t="s">
        <v>263</v>
      </c>
      <c r="J84" s="4">
        <v>0</v>
      </c>
      <c r="K84" s="4">
        <v>0</v>
      </c>
      <c r="L84" s="4">
        <v>2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2</v>
      </c>
      <c r="X84" s="4">
        <v>0</v>
      </c>
      <c r="Y84" s="4">
        <v>2</v>
      </c>
      <c r="Z84" s="4">
        <v>0</v>
      </c>
      <c r="AA84" s="4">
        <v>0</v>
      </c>
      <c r="AB84" s="4">
        <v>0</v>
      </c>
      <c r="AC84" s="4">
        <v>0</v>
      </c>
      <c r="AD84" s="25">
        <v>158.97000122070312</v>
      </c>
      <c r="AE84" s="4">
        <f t="shared" si="6"/>
        <v>6</v>
      </c>
      <c r="AF84" s="25">
        <f t="shared" si="7"/>
        <v>164.97000122070313</v>
      </c>
      <c r="AG84" s="25">
        <f t="shared" si="8"/>
        <v>35.132698842029413</v>
      </c>
    </row>
    <row r="85" spans="1:33" ht="28.8">
      <c r="A85" s="4" t="s">
        <v>398</v>
      </c>
      <c r="B85" s="8" t="s">
        <v>290</v>
      </c>
      <c r="C85" s="8">
        <v>1999</v>
      </c>
      <c r="D85" s="8">
        <v>1999</v>
      </c>
      <c r="E85" s="8">
        <v>1999</v>
      </c>
      <c r="F85" s="8">
        <v>1</v>
      </c>
      <c r="G85" s="8" t="s">
        <v>16</v>
      </c>
      <c r="H85" s="8" t="s">
        <v>17</v>
      </c>
      <c r="I85" s="8" t="s">
        <v>184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2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2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25">
        <v>162.83000183105469</v>
      </c>
      <c r="AE85" s="4">
        <f t="shared" si="6"/>
        <v>4</v>
      </c>
      <c r="AF85" s="25">
        <f t="shared" si="7"/>
        <v>166.83000183105469</v>
      </c>
      <c r="AG85" s="25">
        <f t="shared" si="8"/>
        <v>36.656290406948948</v>
      </c>
    </row>
    <row r="86" spans="1:33" ht="43.2">
      <c r="A86" s="4">
        <v>17</v>
      </c>
      <c r="B86" s="8" t="s">
        <v>202</v>
      </c>
      <c r="C86" s="8">
        <v>1999</v>
      </c>
      <c r="D86" s="8">
        <v>1999</v>
      </c>
      <c r="E86" s="8">
        <v>1999</v>
      </c>
      <c r="F86" s="8">
        <v>1</v>
      </c>
      <c r="G86" s="8" t="s">
        <v>76</v>
      </c>
      <c r="H86" s="8" t="s">
        <v>77</v>
      </c>
      <c r="I86" s="8" t="s">
        <v>78</v>
      </c>
      <c r="J86" s="4">
        <v>0</v>
      </c>
      <c r="K86" s="4">
        <v>2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2</v>
      </c>
      <c r="S86" s="4">
        <v>0</v>
      </c>
      <c r="T86" s="4">
        <v>2</v>
      </c>
      <c r="U86" s="4">
        <v>0</v>
      </c>
      <c r="V86" s="4">
        <v>2</v>
      </c>
      <c r="W86" s="4">
        <v>0</v>
      </c>
      <c r="X86" s="4">
        <v>0</v>
      </c>
      <c r="Y86" s="4">
        <v>2</v>
      </c>
      <c r="Z86" s="4">
        <v>0</v>
      </c>
      <c r="AA86" s="4">
        <v>0</v>
      </c>
      <c r="AB86" s="4">
        <v>0</v>
      </c>
      <c r="AC86" s="4">
        <v>2</v>
      </c>
      <c r="AD86" s="25">
        <v>172.80000305175781</v>
      </c>
      <c r="AE86" s="4">
        <f t="shared" si="6"/>
        <v>12</v>
      </c>
      <c r="AF86" s="25">
        <f t="shared" si="7"/>
        <v>184.80000305175781</v>
      </c>
      <c r="AG86" s="25">
        <f t="shared" si="8"/>
        <v>51.376147018330421</v>
      </c>
    </row>
    <row r="87" spans="1:33" ht="72">
      <c r="A87" s="4">
        <v>18</v>
      </c>
      <c r="B87" s="8" t="s">
        <v>241</v>
      </c>
      <c r="C87" s="8">
        <v>1999</v>
      </c>
      <c r="D87" s="8">
        <v>1999</v>
      </c>
      <c r="E87" s="8">
        <v>1999</v>
      </c>
      <c r="F87" s="8" t="s">
        <v>24</v>
      </c>
      <c r="G87" s="8" t="s">
        <v>72</v>
      </c>
      <c r="H87" s="8" t="s">
        <v>242</v>
      </c>
      <c r="I87" s="8" t="s">
        <v>243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2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2</v>
      </c>
      <c r="AC87" s="4">
        <v>0</v>
      </c>
      <c r="AD87" s="25">
        <v>194.13999938964844</v>
      </c>
      <c r="AE87" s="4">
        <f t="shared" si="6"/>
        <v>4</v>
      </c>
      <c r="AF87" s="25">
        <f t="shared" si="7"/>
        <v>198.13999938964844</v>
      </c>
      <c r="AG87" s="25">
        <f t="shared" si="8"/>
        <v>62.303404667254533</v>
      </c>
    </row>
    <row r="88" spans="1:33" ht="57.6">
      <c r="A88" s="4">
        <v>19</v>
      </c>
      <c r="B88" s="8" t="s">
        <v>276</v>
      </c>
      <c r="C88" s="8">
        <v>1999</v>
      </c>
      <c r="D88" s="8">
        <v>1999</v>
      </c>
      <c r="E88" s="8">
        <v>1999</v>
      </c>
      <c r="F88" s="8">
        <v>1</v>
      </c>
      <c r="G88" s="8" t="s">
        <v>67</v>
      </c>
      <c r="H88" s="8" t="s">
        <v>277</v>
      </c>
      <c r="I88" s="8" t="s">
        <v>69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50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2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25">
        <v>148.92999267578125</v>
      </c>
      <c r="AE88" s="4">
        <f t="shared" si="6"/>
        <v>52</v>
      </c>
      <c r="AF88" s="25">
        <f t="shared" si="7"/>
        <v>200.92999267578125</v>
      </c>
      <c r="AG88" s="25">
        <f t="shared" si="8"/>
        <v>64.588785765129899</v>
      </c>
    </row>
    <row r="89" spans="1:33" ht="28.8">
      <c r="A89" s="4">
        <v>20</v>
      </c>
      <c r="B89" s="8" t="s">
        <v>265</v>
      </c>
      <c r="C89" s="8">
        <v>2000</v>
      </c>
      <c r="D89" s="8">
        <v>2000</v>
      </c>
      <c r="E89" s="8">
        <v>2000</v>
      </c>
      <c r="F89" s="8" t="s">
        <v>24</v>
      </c>
      <c r="G89" s="8" t="s">
        <v>10</v>
      </c>
      <c r="H89" s="8" t="s">
        <v>11</v>
      </c>
      <c r="I89" s="8" t="s">
        <v>212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2</v>
      </c>
      <c r="U89" s="4">
        <v>50</v>
      </c>
      <c r="V89" s="4">
        <v>2</v>
      </c>
      <c r="W89" s="4">
        <v>0</v>
      </c>
      <c r="X89" s="4">
        <v>0</v>
      </c>
      <c r="Y89" s="4">
        <v>2</v>
      </c>
      <c r="Z89" s="4">
        <v>0</v>
      </c>
      <c r="AA89" s="4">
        <v>0</v>
      </c>
      <c r="AB89" s="4">
        <v>2</v>
      </c>
      <c r="AC89" s="4">
        <v>0</v>
      </c>
      <c r="AD89" s="25">
        <v>154.99000549316406</v>
      </c>
      <c r="AE89" s="4">
        <f t="shared" si="6"/>
        <v>58</v>
      </c>
      <c r="AF89" s="25">
        <f t="shared" si="7"/>
        <v>212.99000549316406</v>
      </c>
      <c r="AG89" s="25">
        <f t="shared" si="8"/>
        <v>74.467564137096616</v>
      </c>
    </row>
    <row r="90" spans="1:33" ht="28.8">
      <c r="A90" s="4">
        <v>21</v>
      </c>
      <c r="B90" s="8" t="s">
        <v>255</v>
      </c>
      <c r="C90" s="8">
        <v>1998</v>
      </c>
      <c r="D90" s="8">
        <v>1998</v>
      </c>
      <c r="E90" s="8">
        <v>1998</v>
      </c>
      <c r="F90" s="8">
        <v>1</v>
      </c>
      <c r="G90" s="8" t="s">
        <v>76</v>
      </c>
      <c r="H90" s="8" t="s">
        <v>80</v>
      </c>
      <c r="I90" s="8" t="s">
        <v>256</v>
      </c>
      <c r="J90" s="4">
        <v>0</v>
      </c>
      <c r="K90" s="4">
        <v>0</v>
      </c>
      <c r="L90" s="4">
        <v>2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50</v>
      </c>
      <c r="T90" s="4">
        <v>0</v>
      </c>
      <c r="U90" s="4">
        <v>0</v>
      </c>
      <c r="V90" s="4">
        <v>0</v>
      </c>
      <c r="W90" s="4">
        <v>2</v>
      </c>
      <c r="X90" s="4">
        <v>2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25">
        <v>157.75999450683594</v>
      </c>
      <c r="AE90" s="4">
        <f t="shared" si="6"/>
        <v>56</v>
      </c>
      <c r="AF90" s="25">
        <f t="shared" si="7"/>
        <v>213.75999450683594</v>
      </c>
      <c r="AG90" s="25">
        <f t="shared" si="8"/>
        <v>75.098289073304798</v>
      </c>
    </row>
    <row r="91" spans="1:33" ht="57.6">
      <c r="A91" s="4">
        <v>22</v>
      </c>
      <c r="B91" s="8" t="s">
        <v>94</v>
      </c>
      <c r="C91" s="8">
        <v>1999</v>
      </c>
      <c r="D91" s="8">
        <v>1999</v>
      </c>
      <c r="E91" s="8">
        <v>1999</v>
      </c>
      <c r="F91" s="8">
        <v>1</v>
      </c>
      <c r="G91" s="8" t="s">
        <v>28</v>
      </c>
      <c r="H91" s="8" t="s">
        <v>50</v>
      </c>
      <c r="I91" s="8" t="s">
        <v>95</v>
      </c>
      <c r="J91" s="4">
        <v>0</v>
      </c>
      <c r="K91" s="4">
        <v>2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2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2</v>
      </c>
      <c r="X91" s="4">
        <v>50</v>
      </c>
      <c r="Y91" s="4">
        <v>2</v>
      </c>
      <c r="Z91" s="4">
        <v>0</v>
      </c>
      <c r="AA91" s="4">
        <v>0</v>
      </c>
      <c r="AB91" s="4">
        <v>0</v>
      </c>
      <c r="AC91" s="4">
        <v>0</v>
      </c>
      <c r="AD91" s="25">
        <v>167.94999694824219</v>
      </c>
      <c r="AE91" s="4">
        <f t="shared" si="6"/>
        <v>58</v>
      </c>
      <c r="AF91" s="25">
        <f t="shared" si="7"/>
        <v>225.94999694824219</v>
      </c>
      <c r="AG91" s="25">
        <f t="shared" si="8"/>
        <v>85.083546493497082</v>
      </c>
    </row>
    <row r="92" spans="1:33" ht="43.2">
      <c r="A92" s="4">
        <v>23</v>
      </c>
      <c r="B92" s="8" t="s">
        <v>129</v>
      </c>
      <c r="C92" s="8">
        <v>1997</v>
      </c>
      <c r="D92" s="8">
        <v>1997</v>
      </c>
      <c r="E92" s="8">
        <v>1997</v>
      </c>
      <c r="F92" s="8">
        <v>1</v>
      </c>
      <c r="G92" s="8" t="s">
        <v>76</v>
      </c>
      <c r="H92" s="8" t="s">
        <v>130</v>
      </c>
      <c r="I92" s="8" t="s">
        <v>131</v>
      </c>
      <c r="J92" s="4">
        <v>0</v>
      </c>
      <c r="K92" s="4">
        <v>2</v>
      </c>
      <c r="L92" s="4">
        <v>0</v>
      </c>
      <c r="M92" s="4">
        <v>0</v>
      </c>
      <c r="N92" s="4">
        <v>2</v>
      </c>
      <c r="O92" s="4">
        <v>0</v>
      </c>
      <c r="P92" s="4">
        <v>0</v>
      </c>
      <c r="Q92" s="4">
        <v>50</v>
      </c>
      <c r="R92" s="4">
        <v>0</v>
      </c>
      <c r="S92" s="4">
        <v>0</v>
      </c>
      <c r="T92" s="4">
        <v>50</v>
      </c>
      <c r="U92" s="4">
        <v>2</v>
      </c>
      <c r="V92" s="4">
        <v>0</v>
      </c>
      <c r="W92" s="4">
        <v>2</v>
      </c>
      <c r="X92" s="4">
        <v>0</v>
      </c>
      <c r="Y92" s="4">
        <v>2</v>
      </c>
      <c r="Z92" s="4">
        <v>0</v>
      </c>
      <c r="AA92" s="4">
        <v>0</v>
      </c>
      <c r="AB92" s="4">
        <v>50</v>
      </c>
      <c r="AC92" s="4">
        <v>50</v>
      </c>
      <c r="AD92" s="25">
        <v>164.33000183105469</v>
      </c>
      <c r="AE92" s="4">
        <f t="shared" si="6"/>
        <v>210</v>
      </c>
      <c r="AF92" s="25">
        <f t="shared" si="7"/>
        <v>374.33000183105469</v>
      </c>
      <c r="AG92" s="25">
        <f t="shared" si="8"/>
        <v>206.62679899782955</v>
      </c>
    </row>
    <row r="93" spans="1:33" ht="28.8">
      <c r="A93" s="4">
        <v>24</v>
      </c>
      <c r="B93" s="8" t="s">
        <v>87</v>
      </c>
      <c r="C93" s="8">
        <v>1997</v>
      </c>
      <c r="D93" s="8">
        <v>1997</v>
      </c>
      <c r="E93" s="8">
        <v>1997</v>
      </c>
      <c r="F93" s="8">
        <v>1</v>
      </c>
      <c r="G93" s="8" t="s">
        <v>76</v>
      </c>
      <c r="H93" s="8" t="s">
        <v>80</v>
      </c>
      <c r="I93" s="8" t="s">
        <v>88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25"/>
      <c r="AE93" s="4">
        <f t="shared" si="6"/>
        <v>0</v>
      </c>
      <c r="AF93" s="25" t="s">
        <v>399</v>
      </c>
      <c r="AG93" s="25" t="str">
        <f t="shared" si="8"/>
        <v/>
      </c>
    </row>
    <row r="95" spans="1:33" ht="18">
      <c r="A95" s="11" t="s">
        <v>428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33">
      <c r="A96" s="16" t="s">
        <v>389</v>
      </c>
      <c r="B96" s="16" t="s">
        <v>1</v>
      </c>
      <c r="C96" s="16" t="s">
        <v>2</v>
      </c>
      <c r="D96" s="16" t="s">
        <v>335</v>
      </c>
      <c r="E96" s="16" t="s">
        <v>336</v>
      </c>
      <c r="F96" s="16" t="s">
        <v>3</v>
      </c>
      <c r="G96" s="16" t="s">
        <v>4</v>
      </c>
      <c r="H96" s="16" t="s">
        <v>5</v>
      </c>
      <c r="I96" s="16" t="s">
        <v>6</v>
      </c>
      <c r="J96" s="16">
        <v>1</v>
      </c>
      <c r="K96" s="16">
        <v>2</v>
      </c>
      <c r="L96" s="16">
        <v>3</v>
      </c>
      <c r="M96" s="16">
        <v>4</v>
      </c>
      <c r="N96" s="16">
        <v>5</v>
      </c>
      <c r="O96" s="16">
        <v>6</v>
      </c>
      <c r="P96" s="16">
        <v>7</v>
      </c>
      <c r="Q96" s="16">
        <v>8</v>
      </c>
      <c r="R96" s="16">
        <v>9</v>
      </c>
      <c r="S96" s="16">
        <v>10</v>
      </c>
      <c r="T96" s="16">
        <v>11</v>
      </c>
      <c r="U96" s="16">
        <v>12</v>
      </c>
      <c r="V96" s="16">
        <v>13</v>
      </c>
      <c r="W96" s="16">
        <v>14</v>
      </c>
      <c r="X96" s="16">
        <v>15</v>
      </c>
      <c r="Y96" s="16">
        <v>16</v>
      </c>
      <c r="Z96" s="16">
        <v>17</v>
      </c>
      <c r="AA96" s="16">
        <v>18</v>
      </c>
      <c r="AB96" s="16">
        <v>19</v>
      </c>
      <c r="AC96" s="16">
        <v>20</v>
      </c>
      <c r="AD96" s="16" t="s">
        <v>392</v>
      </c>
      <c r="AE96" s="16" t="s">
        <v>393</v>
      </c>
      <c r="AF96" s="16" t="s">
        <v>394</v>
      </c>
      <c r="AG96" s="16" t="s">
        <v>397</v>
      </c>
    </row>
    <row r="97" spans="1:3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</row>
    <row r="98" spans="1:33">
      <c r="A98" s="22">
        <v>1</v>
      </c>
      <c r="B98" s="23" t="s">
        <v>168</v>
      </c>
      <c r="C98" s="23">
        <v>1996</v>
      </c>
      <c r="D98" s="23">
        <v>1996</v>
      </c>
      <c r="E98" s="23">
        <v>1996</v>
      </c>
      <c r="F98" s="23" t="s">
        <v>24</v>
      </c>
      <c r="G98" s="23" t="s">
        <v>28</v>
      </c>
      <c r="H98" s="23" t="s">
        <v>169</v>
      </c>
      <c r="I98" s="23" t="s">
        <v>170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4">
        <v>111.30000305175781</v>
      </c>
      <c r="AE98" s="22">
        <f t="shared" ref="AE98:AE133" si="9">SUM(J98:AC98)</f>
        <v>0</v>
      </c>
      <c r="AF98" s="24">
        <f t="shared" ref="AF98:AF133" si="10">AD98+AE98</f>
        <v>111.30000305175781</v>
      </c>
      <c r="AG98" s="24">
        <f t="shared" ref="AG98:AG133" si="11">IF( AND(ISNUMBER(AF$98),ISNUMBER(AF98)),(AF98-AF$98)/AF$98*100,"")</f>
        <v>0</v>
      </c>
    </row>
    <row r="99" spans="1:33" ht="43.2">
      <c r="A99" s="4">
        <v>2</v>
      </c>
      <c r="B99" s="8" t="s">
        <v>23</v>
      </c>
      <c r="C99" s="8">
        <v>1997</v>
      </c>
      <c r="D99" s="8">
        <v>1997</v>
      </c>
      <c r="E99" s="8">
        <v>1997</v>
      </c>
      <c r="F99" s="8" t="s">
        <v>24</v>
      </c>
      <c r="G99" s="8" t="s">
        <v>10</v>
      </c>
      <c r="H99" s="8" t="s">
        <v>25</v>
      </c>
      <c r="I99" s="8" t="s">
        <v>26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2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25">
        <v>113.5</v>
      </c>
      <c r="AE99" s="4">
        <f t="shared" si="9"/>
        <v>2</v>
      </c>
      <c r="AF99" s="25">
        <f t="shared" si="10"/>
        <v>115.5</v>
      </c>
      <c r="AG99" s="25">
        <f t="shared" si="11"/>
        <v>3.7735820602709818</v>
      </c>
    </row>
    <row r="100" spans="1:33" ht="72">
      <c r="A100" s="4">
        <v>3</v>
      </c>
      <c r="B100" s="8" t="s">
        <v>112</v>
      </c>
      <c r="C100" s="8">
        <v>1997</v>
      </c>
      <c r="D100" s="8">
        <v>1997</v>
      </c>
      <c r="E100" s="8">
        <v>1997</v>
      </c>
      <c r="F100" s="8" t="s">
        <v>24</v>
      </c>
      <c r="G100" s="8" t="s">
        <v>57</v>
      </c>
      <c r="H100" s="8" t="s">
        <v>113</v>
      </c>
      <c r="I100" s="8" t="s">
        <v>59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2</v>
      </c>
      <c r="Z100" s="4">
        <v>0</v>
      </c>
      <c r="AA100" s="4">
        <v>0</v>
      </c>
      <c r="AB100" s="4">
        <v>2</v>
      </c>
      <c r="AC100" s="4">
        <v>0</v>
      </c>
      <c r="AD100" s="25">
        <v>112.05000305175781</v>
      </c>
      <c r="AE100" s="4">
        <f t="shared" si="9"/>
        <v>4</v>
      </c>
      <c r="AF100" s="25">
        <f t="shared" si="10"/>
        <v>116.05000305175781</v>
      </c>
      <c r="AG100" s="25">
        <f t="shared" si="11"/>
        <v>4.2677447167643914</v>
      </c>
    </row>
    <row r="101" spans="1:33" ht="72">
      <c r="A101" s="4">
        <v>4</v>
      </c>
      <c r="B101" s="8" t="s">
        <v>219</v>
      </c>
      <c r="C101" s="8">
        <v>1996</v>
      </c>
      <c r="D101" s="8">
        <v>1996</v>
      </c>
      <c r="E101" s="8">
        <v>1996</v>
      </c>
      <c r="F101" s="8" t="s">
        <v>24</v>
      </c>
      <c r="G101" s="8" t="s">
        <v>97</v>
      </c>
      <c r="H101" s="8" t="s">
        <v>220</v>
      </c>
      <c r="I101" s="8" t="s">
        <v>107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2</v>
      </c>
      <c r="U101" s="4">
        <v>0</v>
      </c>
      <c r="V101" s="4">
        <v>0</v>
      </c>
      <c r="W101" s="4">
        <v>2</v>
      </c>
      <c r="X101" s="4">
        <v>0</v>
      </c>
      <c r="Y101" s="4">
        <v>2</v>
      </c>
      <c r="Z101" s="4">
        <v>0</v>
      </c>
      <c r="AA101" s="4">
        <v>0</v>
      </c>
      <c r="AB101" s="4">
        <v>0</v>
      </c>
      <c r="AC101" s="4">
        <v>0</v>
      </c>
      <c r="AD101" s="25">
        <v>114.30000305175781</v>
      </c>
      <c r="AE101" s="4">
        <f t="shared" si="9"/>
        <v>6</v>
      </c>
      <c r="AF101" s="25">
        <f t="shared" si="10"/>
        <v>120.30000305175781</v>
      </c>
      <c r="AG101" s="25">
        <f t="shared" si="11"/>
        <v>8.0862531475535828</v>
      </c>
    </row>
    <row r="102" spans="1:33" ht="57.6">
      <c r="A102" s="4">
        <v>5</v>
      </c>
      <c r="B102" s="8" t="s">
        <v>326</v>
      </c>
      <c r="C102" s="8">
        <v>1996</v>
      </c>
      <c r="D102" s="8">
        <v>1996</v>
      </c>
      <c r="E102" s="8">
        <v>1996</v>
      </c>
      <c r="F102" s="8" t="s">
        <v>24</v>
      </c>
      <c r="G102" s="8" t="s">
        <v>101</v>
      </c>
      <c r="H102" s="8" t="s">
        <v>235</v>
      </c>
      <c r="I102" s="8" t="s">
        <v>236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2</v>
      </c>
      <c r="U102" s="4">
        <v>0</v>
      </c>
      <c r="V102" s="4">
        <v>0</v>
      </c>
      <c r="W102" s="4">
        <v>2</v>
      </c>
      <c r="X102" s="4">
        <v>0</v>
      </c>
      <c r="Y102" s="4">
        <v>0</v>
      </c>
      <c r="Z102" s="4">
        <v>0</v>
      </c>
      <c r="AA102" s="4">
        <v>0</v>
      </c>
      <c r="AB102" s="4">
        <v>2</v>
      </c>
      <c r="AC102" s="4">
        <v>2</v>
      </c>
      <c r="AD102" s="25">
        <v>112.55000305175781</v>
      </c>
      <c r="AE102" s="4">
        <f t="shared" si="9"/>
        <v>8</v>
      </c>
      <c r="AF102" s="25">
        <f t="shared" si="10"/>
        <v>120.55000305175781</v>
      </c>
      <c r="AG102" s="25">
        <f t="shared" si="11"/>
        <v>8.3108712905411828</v>
      </c>
    </row>
    <row r="103" spans="1:33" ht="57.6">
      <c r="A103" s="4">
        <v>6</v>
      </c>
      <c r="B103" s="8" t="s">
        <v>234</v>
      </c>
      <c r="C103" s="8">
        <v>1996</v>
      </c>
      <c r="D103" s="8">
        <v>1996</v>
      </c>
      <c r="E103" s="8">
        <v>1996</v>
      </c>
      <c r="F103" s="8" t="s">
        <v>24</v>
      </c>
      <c r="G103" s="8" t="s">
        <v>101</v>
      </c>
      <c r="H103" s="8" t="s">
        <v>235</v>
      </c>
      <c r="I103" s="8" t="s">
        <v>236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2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25">
        <v>118.90000152587891</v>
      </c>
      <c r="AE103" s="4">
        <f t="shared" si="9"/>
        <v>2</v>
      </c>
      <c r="AF103" s="25">
        <f t="shared" si="10"/>
        <v>120.90000152587891</v>
      </c>
      <c r="AG103" s="25">
        <f t="shared" si="11"/>
        <v>8.6253353197634759</v>
      </c>
    </row>
    <row r="104" spans="1:33" ht="57.6">
      <c r="A104" s="4">
        <v>7</v>
      </c>
      <c r="B104" s="8" t="s">
        <v>60</v>
      </c>
      <c r="C104" s="8">
        <v>1998</v>
      </c>
      <c r="D104" s="8">
        <v>1998</v>
      </c>
      <c r="E104" s="8">
        <v>1998</v>
      </c>
      <c r="F104" s="8" t="s">
        <v>24</v>
      </c>
      <c r="G104" s="8" t="s">
        <v>61</v>
      </c>
      <c r="H104" s="8" t="s">
        <v>62</v>
      </c>
      <c r="I104" s="8" t="s">
        <v>63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2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25">
        <v>120.01000213623047</v>
      </c>
      <c r="AE104" s="4">
        <f t="shared" si="9"/>
        <v>2</v>
      </c>
      <c r="AF104" s="25">
        <f t="shared" si="10"/>
        <v>122.01000213623047</v>
      </c>
      <c r="AG104" s="25">
        <f t="shared" si="11"/>
        <v>9.6226404230125553</v>
      </c>
    </row>
    <row r="105" spans="1:33" ht="28.8">
      <c r="A105" s="4" t="s">
        <v>398</v>
      </c>
      <c r="B105" s="8" t="s">
        <v>203</v>
      </c>
      <c r="C105" s="8">
        <v>1997</v>
      </c>
      <c r="D105" s="8">
        <v>1997</v>
      </c>
      <c r="E105" s="8">
        <v>1997</v>
      </c>
      <c r="F105" s="8" t="s">
        <v>135</v>
      </c>
      <c r="G105" s="8" t="s">
        <v>16</v>
      </c>
      <c r="H105" s="8" t="s">
        <v>204</v>
      </c>
      <c r="I105" s="8" t="s">
        <v>205</v>
      </c>
      <c r="J105" s="4">
        <v>0</v>
      </c>
      <c r="K105" s="4">
        <v>2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2</v>
      </c>
      <c r="U105" s="4">
        <v>0</v>
      </c>
      <c r="V105" s="4">
        <v>0</v>
      </c>
      <c r="W105" s="4">
        <v>0</v>
      </c>
      <c r="X105" s="4">
        <v>0</v>
      </c>
      <c r="Y105" s="4">
        <v>2</v>
      </c>
      <c r="Z105" s="4">
        <v>0</v>
      </c>
      <c r="AA105" s="4">
        <v>0</v>
      </c>
      <c r="AB105" s="4">
        <v>0</v>
      </c>
      <c r="AC105" s="4">
        <v>0</v>
      </c>
      <c r="AD105" s="25">
        <v>116.16000366210937</v>
      </c>
      <c r="AE105" s="4">
        <f t="shared" si="9"/>
        <v>6</v>
      </c>
      <c r="AF105" s="25">
        <f t="shared" si="10"/>
        <v>122.16000366210937</v>
      </c>
      <c r="AG105" s="25">
        <f t="shared" si="11"/>
        <v>9.7574126797654621</v>
      </c>
    </row>
    <row r="106" spans="1:33" ht="86.4">
      <c r="A106" s="4">
        <v>8</v>
      </c>
      <c r="B106" s="8" t="s">
        <v>188</v>
      </c>
      <c r="C106" s="8">
        <v>1998</v>
      </c>
      <c r="D106" s="8">
        <v>1998</v>
      </c>
      <c r="E106" s="8">
        <v>1998</v>
      </c>
      <c r="F106" s="8" t="s">
        <v>24</v>
      </c>
      <c r="G106" s="8" t="s">
        <v>72</v>
      </c>
      <c r="H106" s="8" t="s">
        <v>181</v>
      </c>
      <c r="I106" s="8" t="s">
        <v>182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2</v>
      </c>
      <c r="AC106" s="4">
        <v>0</v>
      </c>
      <c r="AD106" s="25">
        <v>120.34999847412109</v>
      </c>
      <c r="AE106" s="4">
        <f t="shared" si="9"/>
        <v>2</v>
      </c>
      <c r="AF106" s="25">
        <f t="shared" si="10"/>
        <v>122.34999847412109</v>
      </c>
      <c r="AG106" s="25">
        <f t="shared" si="11"/>
        <v>9.928117807170862</v>
      </c>
    </row>
    <row r="107" spans="1:33" ht="43.2">
      <c r="A107" s="4">
        <v>9</v>
      </c>
      <c r="B107" s="8" t="s">
        <v>285</v>
      </c>
      <c r="C107" s="8">
        <v>1998</v>
      </c>
      <c r="D107" s="8">
        <v>1998</v>
      </c>
      <c r="E107" s="8">
        <v>1998</v>
      </c>
      <c r="F107" s="8" t="s">
        <v>24</v>
      </c>
      <c r="G107" s="8" t="s">
        <v>101</v>
      </c>
      <c r="H107" s="8" t="s">
        <v>286</v>
      </c>
      <c r="I107" s="8" t="s">
        <v>287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2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25">
        <v>120.83000183105469</v>
      </c>
      <c r="AE107" s="4">
        <f t="shared" si="9"/>
        <v>2</v>
      </c>
      <c r="AF107" s="25">
        <f t="shared" si="10"/>
        <v>122.83000183105469</v>
      </c>
      <c r="AG107" s="25">
        <f t="shared" si="11"/>
        <v>10.359387657819815</v>
      </c>
    </row>
    <row r="108" spans="1:33" ht="28.8">
      <c r="A108" s="4">
        <v>10</v>
      </c>
      <c r="B108" s="8" t="s">
        <v>64</v>
      </c>
      <c r="C108" s="8">
        <v>1998</v>
      </c>
      <c r="D108" s="8">
        <v>1998</v>
      </c>
      <c r="E108" s="8">
        <v>1998</v>
      </c>
      <c r="F108" s="8" t="s">
        <v>24</v>
      </c>
      <c r="G108" s="8" t="s">
        <v>10</v>
      </c>
      <c r="H108" s="8" t="s">
        <v>11</v>
      </c>
      <c r="I108" s="8" t="s">
        <v>65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2</v>
      </c>
      <c r="Z108" s="4">
        <v>0</v>
      </c>
      <c r="AA108" s="4">
        <v>0</v>
      </c>
      <c r="AB108" s="4">
        <v>0</v>
      </c>
      <c r="AC108" s="4">
        <v>0</v>
      </c>
      <c r="AD108" s="25">
        <v>121.26999664306641</v>
      </c>
      <c r="AE108" s="4">
        <f t="shared" si="9"/>
        <v>2</v>
      </c>
      <c r="AF108" s="25">
        <f t="shared" si="10"/>
        <v>123.26999664306641</v>
      </c>
      <c r="AG108" s="25">
        <f t="shared" si="11"/>
        <v>10.754710928212814</v>
      </c>
    </row>
    <row r="109" spans="1:33" ht="57.6">
      <c r="A109" s="4">
        <v>11</v>
      </c>
      <c r="B109" s="8" t="s">
        <v>318</v>
      </c>
      <c r="C109" s="8">
        <v>1999</v>
      </c>
      <c r="D109" s="8">
        <v>1999</v>
      </c>
      <c r="E109" s="8">
        <v>1999</v>
      </c>
      <c r="F109" s="8" t="s">
        <v>24</v>
      </c>
      <c r="G109" s="8" t="s">
        <v>61</v>
      </c>
      <c r="H109" s="8" t="s">
        <v>62</v>
      </c>
      <c r="I109" s="8" t="s">
        <v>63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25">
        <v>124.13999938964844</v>
      </c>
      <c r="AE109" s="4">
        <f t="shared" si="9"/>
        <v>0</v>
      </c>
      <c r="AF109" s="25">
        <f t="shared" si="10"/>
        <v>124.13999938964844</v>
      </c>
      <c r="AG109" s="25">
        <f t="shared" si="11"/>
        <v>11.536384533538282</v>
      </c>
    </row>
    <row r="110" spans="1:33" ht="28.8">
      <c r="A110" s="4" t="s">
        <v>398</v>
      </c>
      <c r="B110" s="8" t="s">
        <v>250</v>
      </c>
      <c r="C110" s="8">
        <v>1999</v>
      </c>
      <c r="D110" s="8">
        <v>1999</v>
      </c>
      <c r="E110" s="8">
        <v>1999</v>
      </c>
      <c r="F110" s="8">
        <v>1</v>
      </c>
      <c r="G110" s="8" t="s">
        <v>16</v>
      </c>
      <c r="H110" s="8" t="s">
        <v>17</v>
      </c>
      <c r="I110" s="8" t="s">
        <v>136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25">
        <v>124.69000244140625</v>
      </c>
      <c r="AE110" s="4">
        <f t="shared" si="9"/>
        <v>0</v>
      </c>
      <c r="AF110" s="25">
        <f t="shared" si="10"/>
        <v>124.69000244140625</v>
      </c>
      <c r="AG110" s="25">
        <f t="shared" si="11"/>
        <v>12.030547190031694</v>
      </c>
    </row>
    <row r="111" spans="1:33" ht="57.6">
      <c r="A111" s="4">
        <v>12</v>
      </c>
      <c r="B111" s="8" t="s">
        <v>175</v>
      </c>
      <c r="C111" s="8">
        <v>1996</v>
      </c>
      <c r="D111" s="8">
        <v>1996</v>
      </c>
      <c r="E111" s="8">
        <v>1996</v>
      </c>
      <c r="F111" s="8">
        <v>1</v>
      </c>
      <c r="G111" s="8" t="s">
        <v>37</v>
      </c>
      <c r="H111" s="8" t="s">
        <v>176</v>
      </c>
      <c r="I111" s="8" t="s">
        <v>39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2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2</v>
      </c>
      <c r="AC111" s="4">
        <v>0</v>
      </c>
      <c r="AD111" s="25">
        <v>121.58000183105469</v>
      </c>
      <c r="AE111" s="4">
        <f t="shared" si="9"/>
        <v>4</v>
      </c>
      <c r="AF111" s="25">
        <f t="shared" si="10"/>
        <v>125.58000183105469</v>
      </c>
      <c r="AG111" s="25">
        <f t="shared" si="11"/>
        <v>12.830187230683411</v>
      </c>
    </row>
    <row r="112" spans="1:33" ht="28.8">
      <c r="A112" s="4" t="s">
        <v>398</v>
      </c>
      <c r="B112" s="8" t="s">
        <v>323</v>
      </c>
      <c r="C112" s="8">
        <v>1996</v>
      </c>
      <c r="D112" s="8">
        <v>1996</v>
      </c>
      <c r="E112" s="8">
        <v>1996</v>
      </c>
      <c r="F112" s="8" t="s">
        <v>135</v>
      </c>
      <c r="G112" s="8" t="s">
        <v>16</v>
      </c>
      <c r="H112" s="8" t="s">
        <v>17</v>
      </c>
      <c r="I112" s="8" t="s">
        <v>136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2</v>
      </c>
      <c r="S112" s="4">
        <v>0</v>
      </c>
      <c r="T112" s="4">
        <v>2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25">
        <v>122.33000183105469</v>
      </c>
      <c r="AE112" s="4">
        <f t="shared" si="9"/>
        <v>4</v>
      </c>
      <c r="AF112" s="25">
        <f t="shared" si="10"/>
        <v>126.33000183105469</v>
      </c>
      <c r="AG112" s="25">
        <f t="shared" si="11"/>
        <v>13.504041659646207</v>
      </c>
    </row>
    <row r="113" spans="1:33" ht="43.2">
      <c r="A113" s="4">
        <v>13</v>
      </c>
      <c r="B113" s="8" t="s">
        <v>322</v>
      </c>
      <c r="C113" s="8">
        <v>1996</v>
      </c>
      <c r="D113" s="8">
        <v>1996</v>
      </c>
      <c r="E113" s="8">
        <v>1996</v>
      </c>
      <c r="F113" s="8" t="s">
        <v>24</v>
      </c>
      <c r="G113" s="8" t="s">
        <v>10</v>
      </c>
      <c r="H113" s="8" t="s">
        <v>25</v>
      </c>
      <c r="I113" s="8" t="s">
        <v>26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2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25">
        <v>127.91000366210937</v>
      </c>
      <c r="AE113" s="4">
        <f t="shared" si="9"/>
        <v>2</v>
      </c>
      <c r="AF113" s="25">
        <f t="shared" si="10"/>
        <v>129.91000366210937</v>
      </c>
      <c r="AG113" s="25">
        <f t="shared" si="11"/>
        <v>16.720575112381049</v>
      </c>
    </row>
    <row r="114" spans="1:33" ht="86.4">
      <c r="A114" s="4">
        <v>14</v>
      </c>
      <c r="B114" s="8" t="s">
        <v>180</v>
      </c>
      <c r="C114" s="8">
        <v>1998</v>
      </c>
      <c r="D114" s="8">
        <v>1998</v>
      </c>
      <c r="E114" s="8">
        <v>1998</v>
      </c>
      <c r="F114" s="8" t="s">
        <v>24</v>
      </c>
      <c r="G114" s="8" t="s">
        <v>72</v>
      </c>
      <c r="H114" s="8" t="s">
        <v>181</v>
      </c>
      <c r="I114" s="8" t="s">
        <v>182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2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25">
        <v>128.02000427246094</v>
      </c>
      <c r="AE114" s="4">
        <f t="shared" si="9"/>
        <v>2</v>
      </c>
      <c r="AF114" s="25">
        <f t="shared" si="10"/>
        <v>130.02000427246094</v>
      </c>
      <c r="AG114" s="25">
        <f t="shared" si="11"/>
        <v>16.819407643679728</v>
      </c>
    </row>
    <row r="115" spans="1:33" ht="28.8">
      <c r="A115" s="4">
        <v>15</v>
      </c>
      <c r="B115" s="8" t="s">
        <v>295</v>
      </c>
      <c r="C115" s="8">
        <v>1998</v>
      </c>
      <c r="D115" s="8">
        <v>1998</v>
      </c>
      <c r="E115" s="8">
        <v>1998</v>
      </c>
      <c r="F115" s="8" t="s">
        <v>24</v>
      </c>
      <c r="G115" s="8" t="s">
        <v>10</v>
      </c>
      <c r="H115" s="8" t="s">
        <v>11</v>
      </c>
      <c r="I115" s="8" t="s">
        <v>65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2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2</v>
      </c>
      <c r="X115" s="4">
        <v>0</v>
      </c>
      <c r="Y115" s="4">
        <v>2</v>
      </c>
      <c r="Z115" s="4">
        <v>0</v>
      </c>
      <c r="AA115" s="4">
        <v>0</v>
      </c>
      <c r="AB115" s="4">
        <v>0</v>
      </c>
      <c r="AC115" s="4">
        <v>0</v>
      </c>
      <c r="AD115" s="25">
        <v>125.63999938964844</v>
      </c>
      <c r="AE115" s="4">
        <f t="shared" si="9"/>
        <v>6</v>
      </c>
      <c r="AF115" s="25">
        <f t="shared" si="10"/>
        <v>131.63999938964844</v>
      </c>
      <c r="AG115" s="25">
        <f t="shared" si="11"/>
        <v>18.27492882316627</v>
      </c>
    </row>
    <row r="116" spans="1:33" ht="28.8">
      <c r="A116" s="4">
        <v>16</v>
      </c>
      <c r="B116" s="8" t="s">
        <v>211</v>
      </c>
      <c r="C116" s="8">
        <v>2000</v>
      </c>
      <c r="D116" s="8">
        <v>2000</v>
      </c>
      <c r="E116" s="8">
        <v>2000</v>
      </c>
      <c r="F116" s="8">
        <v>1</v>
      </c>
      <c r="G116" s="8" t="s">
        <v>10</v>
      </c>
      <c r="H116" s="8" t="s">
        <v>11</v>
      </c>
      <c r="I116" s="8" t="s">
        <v>212</v>
      </c>
      <c r="J116" s="4">
        <v>0</v>
      </c>
      <c r="K116" s="4">
        <v>0</v>
      </c>
      <c r="L116" s="4">
        <v>2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2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25">
        <v>136.8699951171875</v>
      </c>
      <c r="AE116" s="4">
        <f t="shared" si="9"/>
        <v>4</v>
      </c>
      <c r="AF116" s="25">
        <f t="shared" si="10"/>
        <v>140.8699951171875</v>
      </c>
      <c r="AG116" s="25">
        <f t="shared" si="11"/>
        <v>26.567826823579477</v>
      </c>
    </row>
    <row r="117" spans="1:33" ht="72">
      <c r="A117" s="4">
        <v>17</v>
      </c>
      <c r="B117" s="8" t="s">
        <v>264</v>
      </c>
      <c r="C117" s="8">
        <v>1999</v>
      </c>
      <c r="D117" s="8">
        <v>1999</v>
      </c>
      <c r="E117" s="8">
        <v>1999</v>
      </c>
      <c r="F117" s="8">
        <v>1</v>
      </c>
      <c r="G117" s="8" t="s">
        <v>57</v>
      </c>
      <c r="H117" s="8" t="s">
        <v>113</v>
      </c>
      <c r="I117" s="8" t="s">
        <v>59</v>
      </c>
      <c r="J117" s="4">
        <v>0</v>
      </c>
      <c r="K117" s="4">
        <v>2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2</v>
      </c>
      <c r="U117" s="4">
        <v>0</v>
      </c>
      <c r="V117" s="4">
        <v>0</v>
      </c>
      <c r="W117" s="4">
        <v>2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25">
        <v>136.52000427246094</v>
      </c>
      <c r="AE117" s="4">
        <f t="shared" si="9"/>
        <v>6</v>
      </c>
      <c r="AF117" s="25">
        <f t="shared" si="10"/>
        <v>142.52000427246094</v>
      </c>
      <c r="AG117" s="25">
        <f t="shared" si="11"/>
        <v>28.050314793059705</v>
      </c>
    </row>
    <row r="118" spans="1:33" ht="43.2">
      <c r="A118" s="4">
        <v>18</v>
      </c>
      <c r="B118" s="8" t="s">
        <v>249</v>
      </c>
      <c r="C118" s="8">
        <v>1997</v>
      </c>
      <c r="D118" s="8">
        <v>1997</v>
      </c>
      <c r="E118" s="8">
        <v>1997</v>
      </c>
      <c r="F118" s="8">
        <v>1</v>
      </c>
      <c r="G118" s="8" t="s">
        <v>53</v>
      </c>
      <c r="H118" s="8" t="s">
        <v>54</v>
      </c>
      <c r="I118" s="8" t="s">
        <v>92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2</v>
      </c>
      <c r="U118" s="4">
        <v>0</v>
      </c>
      <c r="V118" s="4">
        <v>0</v>
      </c>
      <c r="W118" s="4">
        <v>2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25">
        <v>142.75999450683594</v>
      </c>
      <c r="AE118" s="4">
        <f t="shared" si="9"/>
        <v>4</v>
      </c>
      <c r="AF118" s="25">
        <f t="shared" si="10"/>
        <v>146.75999450683594</v>
      </c>
      <c r="AG118" s="25">
        <f t="shared" si="11"/>
        <v>31.859829723983186</v>
      </c>
    </row>
    <row r="119" spans="1:33" ht="57.6">
      <c r="A119" s="4">
        <v>19</v>
      </c>
      <c r="B119" s="8" t="s">
        <v>86</v>
      </c>
      <c r="C119" s="8">
        <v>1997</v>
      </c>
      <c r="D119" s="8">
        <v>1997</v>
      </c>
      <c r="E119" s="8">
        <v>1997</v>
      </c>
      <c r="F119" s="8" t="s">
        <v>24</v>
      </c>
      <c r="G119" s="8" t="s">
        <v>61</v>
      </c>
      <c r="H119" s="8" t="s">
        <v>62</v>
      </c>
      <c r="I119" s="8" t="s">
        <v>63</v>
      </c>
      <c r="J119" s="4">
        <v>0</v>
      </c>
      <c r="K119" s="4">
        <v>0</v>
      </c>
      <c r="L119" s="4">
        <v>2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2</v>
      </c>
      <c r="S119" s="4">
        <v>0</v>
      </c>
      <c r="T119" s="4">
        <v>0</v>
      </c>
      <c r="U119" s="4">
        <v>0</v>
      </c>
      <c r="V119" s="4">
        <v>0</v>
      </c>
      <c r="W119" s="4">
        <v>2</v>
      </c>
      <c r="X119" s="4">
        <v>0</v>
      </c>
      <c r="Y119" s="4">
        <v>0</v>
      </c>
      <c r="Z119" s="4">
        <v>2</v>
      </c>
      <c r="AA119" s="4">
        <v>0</v>
      </c>
      <c r="AB119" s="4">
        <v>0</v>
      </c>
      <c r="AC119" s="4">
        <v>0</v>
      </c>
      <c r="AD119" s="25">
        <v>140.13999938964844</v>
      </c>
      <c r="AE119" s="4">
        <f t="shared" si="9"/>
        <v>8</v>
      </c>
      <c r="AF119" s="25">
        <f t="shared" si="10"/>
        <v>148.13999938964844</v>
      </c>
      <c r="AG119" s="25">
        <f t="shared" si="11"/>
        <v>33.099726260347836</v>
      </c>
    </row>
    <row r="120" spans="1:33" ht="43.2">
      <c r="A120" s="4">
        <v>20</v>
      </c>
      <c r="B120" s="8" t="s">
        <v>244</v>
      </c>
      <c r="C120" s="8">
        <v>1998</v>
      </c>
      <c r="D120" s="8">
        <v>1998</v>
      </c>
      <c r="E120" s="8">
        <v>1998</v>
      </c>
      <c r="F120" s="8">
        <v>1</v>
      </c>
      <c r="G120" s="8" t="s">
        <v>97</v>
      </c>
      <c r="H120" s="8" t="s">
        <v>245</v>
      </c>
      <c r="I120" s="8" t="s">
        <v>99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2</v>
      </c>
      <c r="AC120" s="4">
        <v>2</v>
      </c>
      <c r="AD120" s="25">
        <v>144.57000732421875</v>
      </c>
      <c r="AE120" s="4">
        <f t="shared" si="9"/>
        <v>4</v>
      </c>
      <c r="AF120" s="25">
        <f t="shared" si="10"/>
        <v>148.57000732421875</v>
      </c>
      <c r="AG120" s="25">
        <f t="shared" si="11"/>
        <v>33.486076595280309</v>
      </c>
    </row>
    <row r="121" spans="1:33" ht="43.2">
      <c r="A121" s="4">
        <v>21</v>
      </c>
      <c r="B121" s="8" t="s">
        <v>312</v>
      </c>
      <c r="C121" s="8">
        <v>1998</v>
      </c>
      <c r="D121" s="8">
        <v>1998</v>
      </c>
      <c r="E121" s="8">
        <v>1998</v>
      </c>
      <c r="F121" s="8">
        <v>1</v>
      </c>
      <c r="G121" s="8" t="s">
        <v>97</v>
      </c>
      <c r="H121" s="8" t="s">
        <v>98</v>
      </c>
      <c r="I121" s="8" t="s">
        <v>99</v>
      </c>
      <c r="J121" s="4">
        <v>0</v>
      </c>
      <c r="K121" s="4">
        <v>0</v>
      </c>
      <c r="L121" s="4">
        <v>2</v>
      </c>
      <c r="M121" s="4">
        <v>0</v>
      </c>
      <c r="N121" s="4">
        <v>0</v>
      </c>
      <c r="O121" s="4">
        <v>2</v>
      </c>
      <c r="P121" s="4">
        <v>0</v>
      </c>
      <c r="Q121" s="4">
        <v>2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2</v>
      </c>
      <c r="Z121" s="4">
        <v>0</v>
      </c>
      <c r="AA121" s="4">
        <v>0</v>
      </c>
      <c r="AB121" s="4">
        <v>0</v>
      </c>
      <c r="AC121" s="4">
        <v>0</v>
      </c>
      <c r="AD121" s="25">
        <v>141.13999938964844</v>
      </c>
      <c r="AE121" s="4">
        <f t="shared" si="9"/>
        <v>8</v>
      </c>
      <c r="AF121" s="25">
        <f t="shared" si="10"/>
        <v>149.13999938964844</v>
      </c>
      <c r="AG121" s="25">
        <f t="shared" si="11"/>
        <v>33.998198832298236</v>
      </c>
    </row>
    <row r="122" spans="1:33" ht="72">
      <c r="A122" s="4">
        <v>22</v>
      </c>
      <c r="B122" s="8" t="s">
        <v>228</v>
      </c>
      <c r="C122" s="8">
        <v>1999</v>
      </c>
      <c r="D122" s="8">
        <v>1999</v>
      </c>
      <c r="E122" s="8">
        <v>1999</v>
      </c>
      <c r="F122" s="8">
        <v>1</v>
      </c>
      <c r="G122" s="8" t="s">
        <v>57</v>
      </c>
      <c r="H122" s="8" t="s">
        <v>58</v>
      </c>
      <c r="I122" s="8" t="s">
        <v>59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2</v>
      </c>
      <c r="P122" s="4">
        <v>0</v>
      </c>
      <c r="Q122" s="4">
        <v>2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2</v>
      </c>
      <c r="Y122" s="4">
        <v>2</v>
      </c>
      <c r="Z122" s="4">
        <v>0</v>
      </c>
      <c r="AA122" s="4">
        <v>2</v>
      </c>
      <c r="AB122" s="4">
        <v>0</v>
      </c>
      <c r="AC122" s="4">
        <v>0</v>
      </c>
      <c r="AD122" s="25">
        <v>140.08999633789062</v>
      </c>
      <c r="AE122" s="4">
        <f t="shared" si="9"/>
        <v>10</v>
      </c>
      <c r="AF122" s="25">
        <f t="shared" si="10"/>
        <v>150.08999633789062</v>
      </c>
      <c r="AG122" s="25">
        <f t="shared" si="11"/>
        <v>34.851745033730424</v>
      </c>
    </row>
    <row r="123" spans="1:33" ht="28.8">
      <c r="A123" s="4">
        <v>23</v>
      </c>
      <c r="B123" s="8" t="s">
        <v>429</v>
      </c>
      <c r="C123" s="8">
        <v>2000</v>
      </c>
      <c r="D123" s="8">
        <v>2000</v>
      </c>
      <c r="E123" s="8">
        <v>2000</v>
      </c>
      <c r="F123" s="8">
        <v>1</v>
      </c>
      <c r="G123" s="8" t="s">
        <v>123</v>
      </c>
      <c r="H123" s="8" t="s">
        <v>124</v>
      </c>
      <c r="I123" s="8" t="s">
        <v>125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25">
        <v>150.83999633789063</v>
      </c>
      <c r="AE123" s="4">
        <f t="shared" si="9"/>
        <v>0</v>
      </c>
      <c r="AF123" s="25">
        <f t="shared" si="10"/>
        <v>150.83999633789063</v>
      </c>
      <c r="AG123" s="25">
        <f t="shared" si="11"/>
        <v>35.525599462693222</v>
      </c>
    </row>
    <row r="124" spans="1:33" ht="28.8">
      <c r="A124" s="4">
        <v>24</v>
      </c>
      <c r="B124" s="8" t="s">
        <v>91</v>
      </c>
      <c r="C124" s="8">
        <v>1998</v>
      </c>
      <c r="D124" s="8">
        <v>1998</v>
      </c>
      <c r="E124" s="8">
        <v>1998</v>
      </c>
      <c r="F124" s="8">
        <v>1</v>
      </c>
      <c r="G124" s="8" t="s">
        <v>53</v>
      </c>
      <c r="H124" s="8" t="s">
        <v>83</v>
      </c>
      <c r="I124" s="8" t="s">
        <v>92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</v>
      </c>
      <c r="Z124" s="4">
        <v>0</v>
      </c>
      <c r="AA124" s="4">
        <v>2</v>
      </c>
      <c r="AB124" s="4">
        <v>0</v>
      </c>
      <c r="AC124" s="4">
        <v>0</v>
      </c>
      <c r="AD124" s="25">
        <v>150.1300048828125</v>
      </c>
      <c r="AE124" s="4">
        <f t="shared" si="9"/>
        <v>4</v>
      </c>
      <c r="AF124" s="25">
        <f t="shared" si="10"/>
        <v>154.1300048828125</v>
      </c>
      <c r="AG124" s="25">
        <f t="shared" si="11"/>
        <v>38.481581901787962</v>
      </c>
    </row>
    <row r="125" spans="1:33" ht="43.2">
      <c r="A125" s="4">
        <v>25</v>
      </c>
      <c r="B125" s="8" t="s">
        <v>100</v>
      </c>
      <c r="C125" s="8">
        <v>1999</v>
      </c>
      <c r="D125" s="8">
        <v>1999</v>
      </c>
      <c r="E125" s="8">
        <v>1999</v>
      </c>
      <c r="F125" s="8">
        <v>1</v>
      </c>
      <c r="G125" s="8" t="s">
        <v>101</v>
      </c>
      <c r="H125" s="8" t="s">
        <v>102</v>
      </c>
      <c r="I125" s="8" t="s">
        <v>103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2</v>
      </c>
      <c r="R125" s="4">
        <v>0</v>
      </c>
      <c r="S125" s="4">
        <v>0</v>
      </c>
      <c r="T125" s="4">
        <v>2</v>
      </c>
      <c r="U125" s="4">
        <v>0</v>
      </c>
      <c r="V125" s="4">
        <v>0</v>
      </c>
      <c r="W125" s="4">
        <v>2</v>
      </c>
      <c r="X125" s="4">
        <v>0</v>
      </c>
      <c r="Y125" s="4">
        <v>0</v>
      </c>
      <c r="Z125" s="4">
        <v>0</v>
      </c>
      <c r="AA125" s="4">
        <v>0</v>
      </c>
      <c r="AB125" s="4">
        <v>2</v>
      </c>
      <c r="AC125" s="4">
        <v>0</v>
      </c>
      <c r="AD125" s="25">
        <v>146.14999389648437</v>
      </c>
      <c r="AE125" s="4">
        <f t="shared" si="9"/>
        <v>8</v>
      </c>
      <c r="AF125" s="25">
        <f t="shared" si="10"/>
        <v>154.14999389648437</v>
      </c>
      <c r="AG125" s="25">
        <f t="shared" si="11"/>
        <v>38.499541482312488</v>
      </c>
    </row>
    <row r="126" spans="1:33" ht="43.2">
      <c r="A126" s="4">
        <v>26</v>
      </c>
      <c r="B126" s="8" t="s">
        <v>271</v>
      </c>
      <c r="C126" s="8">
        <v>2000</v>
      </c>
      <c r="D126" s="8">
        <v>2000</v>
      </c>
      <c r="E126" s="8">
        <v>2000</v>
      </c>
      <c r="F126" s="8">
        <v>1</v>
      </c>
      <c r="G126" s="8" t="s">
        <v>109</v>
      </c>
      <c r="H126" s="8" t="s">
        <v>110</v>
      </c>
      <c r="I126" s="8" t="s">
        <v>111</v>
      </c>
      <c r="J126" s="4">
        <v>0</v>
      </c>
      <c r="K126" s="4">
        <v>2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2</v>
      </c>
      <c r="AC126" s="4">
        <v>0</v>
      </c>
      <c r="AD126" s="25">
        <v>152.33999633789063</v>
      </c>
      <c r="AE126" s="4">
        <f t="shared" si="9"/>
        <v>4</v>
      </c>
      <c r="AF126" s="25">
        <f t="shared" si="10"/>
        <v>156.33999633789063</v>
      </c>
      <c r="AG126" s="25">
        <f t="shared" si="11"/>
        <v>40.467198608420411</v>
      </c>
    </row>
    <row r="127" spans="1:33" ht="43.2">
      <c r="A127" s="4">
        <v>27</v>
      </c>
      <c r="B127" s="8" t="s">
        <v>105</v>
      </c>
      <c r="C127" s="8">
        <v>1999</v>
      </c>
      <c r="D127" s="8">
        <v>1999</v>
      </c>
      <c r="E127" s="8">
        <v>1999</v>
      </c>
      <c r="F127" s="8">
        <v>1</v>
      </c>
      <c r="G127" s="8" t="s">
        <v>97</v>
      </c>
      <c r="H127" s="8" t="s">
        <v>106</v>
      </c>
      <c r="I127" s="8" t="s">
        <v>107</v>
      </c>
      <c r="J127" s="4">
        <v>0</v>
      </c>
      <c r="K127" s="4">
        <v>0</v>
      </c>
      <c r="L127" s="4">
        <v>0</v>
      </c>
      <c r="M127" s="4">
        <v>2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2</v>
      </c>
      <c r="X127" s="4">
        <v>2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25">
        <v>154.16999816894531</v>
      </c>
      <c r="AE127" s="4">
        <f t="shared" si="9"/>
        <v>6</v>
      </c>
      <c r="AF127" s="25">
        <f t="shared" si="10"/>
        <v>160.16999816894531</v>
      </c>
      <c r="AG127" s="25">
        <f t="shared" si="11"/>
        <v>43.908350204142849</v>
      </c>
    </row>
    <row r="128" spans="1:33" ht="28.8">
      <c r="A128" s="4">
        <v>28</v>
      </c>
      <c r="B128" s="8" t="s">
        <v>240</v>
      </c>
      <c r="C128" s="8">
        <v>2000</v>
      </c>
      <c r="D128" s="8">
        <v>2000</v>
      </c>
      <c r="E128" s="8">
        <v>2000</v>
      </c>
      <c r="F128" s="8">
        <v>1</v>
      </c>
      <c r="G128" s="8" t="s">
        <v>123</v>
      </c>
      <c r="H128" s="8" t="s">
        <v>124</v>
      </c>
      <c r="I128" s="8" t="s">
        <v>125</v>
      </c>
      <c r="J128" s="4">
        <v>0</v>
      </c>
      <c r="K128" s="4">
        <v>0</v>
      </c>
      <c r="L128" s="4">
        <v>0</v>
      </c>
      <c r="M128" s="4">
        <v>0</v>
      </c>
      <c r="N128" s="4">
        <v>2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25">
        <v>159.57000732421875</v>
      </c>
      <c r="AE128" s="4">
        <f t="shared" si="9"/>
        <v>2</v>
      </c>
      <c r="AF128" s="25">
        <f t="shared" si="10"/>
        <v>161.57000732421875</v>
      </c>
      <c r="AG128" s="25">
        <f t="shared" si="11"/>
        <v>45.166220030635479</v>
      </c>
    </row>
    <row r="129" spans="1:33" ht="57.6">
      <c r="A129" s="4">
        <v>29</v>
      </c>
      <c r="B129" s="8" t="s">
        <v>196</v>
      </c>
      <c r="C129" s="8">
        <v>2000</v>
      </c>
      <c r="D129" s="8">
        <v>2000</v>
      </c>
      <c r="E129" s="8">
        <v>2000</v>
      </c>
      <c r="F129" s="8">
        <v>1</v>
      </c>
      <c r="G129" s="8" t="s">
        <v>72</v>
      </c>
      <c r="H129" s="8" t="s">
        <v>120</v>
      </c>
      <c r="I129" s="8" t="s">
        <v>197</v>
      </c>
      <c r="J129" s="4">
        <v>0</v>
      </c>
      <c r="K129" s="4">
        <v>2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2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2</v>
      </c>
      <c r="X129" s="4">
        <v>0</v>
      </c>
      <c r="Y129" s="4">
        <v>2</v>
      </c>
      <c r="Z129" s="4">
        <v>0</v>
      </c>
      <c r="AA129" s="4">
        <v>0</v>
      </c>
      <c r="AB129" s="4">
        <v>0</v>
      </c>
      <c r="AC129" s="4">
        <v>0</v>
      </c>
      <c r="AD129" s="25">
        <v>158.13999938964844</v>
      </c>
      <c r="AE129" s="4">
        <f t="shared" si="9"/>
        <v>8</v>
      </c>
      <c r="AF129" s="25">
        <f t="shared" si="10"/>
        <v>166.13999938964844</v>
      </c>
      <c r="AG129" s="25">
        <f t="shared" si="11"/>
        <v>49.272232555455005</v>
      </c>
    </row>
    <row r="130" spans="1:33" ht="57.6">
      <c r="A130" s="4">
        <v>30</v>
      </c>
      <c r="B130" s="8" t="s">
        <v>192</v>
      </c>
      <c r="C130" s="8">
        <v>1999</v>
      </c>
      <c r="D130" s="8">
        <v>1999</v>
      </c>
      <c r="E130" s="8">
        <v>1999</v>
      </c>
      <c r="F130" s="8">
        <v>1</v>
      </c>
      <c r="G130" s="8" t="s">
        <v>148</v>
      </c>
      <c r="H130" s="8" t="s">
        <v>149</v>
      </c>
      <c r="I130" s="8" t="s">
        <v>193</v>
      </c>
      <c r="J130" s="4">
        <v>0</v>
      </c>
      <c r="K130" s="4">
        <v>0</v>
      </c>
      <c r="L130" s="4">
        <v>2</v>
      </c>
      <c r="M130" s="4">
        <v>2</v>
      </c>
      <c r="N130" s="4">
        <v>0</v>
      </c>
      <c r="O130" s="4">
        <v>0</v>
      </c>
      <c r="P130" s="4">
        <v>0</v>
      </c>
      <c r="Q130" s="4">
        <v>50</v>
      </c>
      <c r="R130" s="4">
        <v>2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25">
        <v>146.92999267578125</v>
      </c>
      <c r="AE130" s="4">
        <f t="shared" si="9"/>
        <v>56</v>
      </c>
      <c r="AF130" s="25">
        <f t="shared" si="10"/>
        <v>202.92999267578125</v>
      </c>
      <c r="AG130" s="25">
        <f t="shared" si="11"/>
        <v>82.32703244528463</v>
      </c>
    </row>
    <row r="131" spans="1:33" ht="43.2">
      <c r="A131" s="4">
        <v>31</v>
      </c>
      <c r="B131" s="8" t="s">
        <v>221</v>
      </c>
      <c r="C131" s="8">
        <v>1998</v>
      </c>
      <c r="D131" s="8">
        <v>1998</v>
      </c>
      <c r="E131" s="8">
        <v>1998</v>
      </c>
      <c r="F131" s="8">
        <v>1</v>
      </c>
      <c r="G131" s="8" t="s">
        <v>97</v>
      </c>
      <c r="H131" s="8" t="s">
        <v>222</v>
      </c>
      <c r="I131" s="8" t="s">
        <v>107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2</v>
      </c>
      <c r="P131" s="4">
        <v>0</v>
      </c>
      <c r="Q131" s="4">
        <v>50</v>
      </c>
      <c r="R131" s="4">
        <v>0</v>
      </c>
      <c r="S131" s="4">
        <v>0</v>
      </c>
      <c r="T131" s="4">
        <v>0</v>
      </c>
      <c r="U131" s="4">
        <v>0</v>
      </c>
      <c r="V131" s="4">
        <v>2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25">
        <v>164.41999816894531</v>
      </c>
      <c r="AE131" s="4">
        <f t="shared" si="9"/>
        <v>54</v>
      </c>
      <c r="AF131" s="25">
        <f t="shared" si="10"/>
        <v>218.41999816894531</v>
      </c>
      <c r="AG131" s="25">
        <f t="shared" si="11"/>
        <v>96.244377520253551</v>
      </c>
    </row>
    <row r="132" spans="1:33" ht="72">
      <c r="A132" s="4">
        <v>32</v>
      </c>
      <c r="B132" s="8" t="s">
        <v>207</v>
      </c>
      <c r="C132" s="8">
        <v>1998</v>
      </c>
      <c r="D132" s="8">
        <v>1998</v>
      </c>
      <c r="E132" s="8">
        <v>1998</v>
      </c>
      <c r="F132" s="8">
        <v>1</v>
      </c>
      <c r="G132" s="8" t="s">
        <v>57</v>
      </c>
      <c r="H132" s="8" t="s">
        <v>58</v>
      </c>
      <c r="I132" s="8" t="s">
        <v>59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2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50</v>
      </c>
      <c r="X132" s="4">
        <v>0</v>
      </c>
      <c r="Y132" s="4">
        <v>2</v>
      </c>
      <c r="Z132" s="4">
        <v>0</v>
      </c>
      <c r="AA132" s="4">
        <v>0</v>
      </c>
      <c r="AB132" s="4">
        <v>0</v>
      </c>
      <c r="AC132" s="4">
        <v>0</v>
      </c>
      <c r="AD132" s="25">
        <v>166.08000183105469</v>
      </c>
      <c r="AE132" s="4">
        <f t="shared" si="9"/>
        <v>54</v>
      </c>
      <c r="AF132" s="25">
        <f t="shared" si="10"/>
        <v>220.08000183105469</v>
      </c>
      <c r="AG132" s="25">
        <f t="shared" si="11"/>
        <v>97.735845279996028</v>
      </c>
    </row>
    <row r="133" spans="1:33">
      <c r="A133" s="4">
        <v>33</v>
      </c>
      <c r="B133" s="8" t="s">
        <v>46</v>
      </c>
      <c r="C133" s="8">
        <v>1998</v>
      </c>
      <c r="D133" s="8">
        <v>1998</v>
      </c>
      <c r="E133" s="8">
        <v>1998</v>
      </c>
      <c r="F133" s="8" t="s">
        <v>24</v>
      </c>
      <c r="G133" s="8" t="s">
        <v>28</v>
      </c>
      <c r="H133" s="8" t="s">
        <v>47</v>
      </c>
      <c r="I133" s="8" t="s">
        <v>48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25"/>
      <c r="AE133" s="4">
        <f t="shared" si="9"/>
        <v>0</v>
      </c>
      <c r="AF133" s="25" t="s">
        <v>399</v>
      </c>
      <c r="AG133" s="25" t="str">
        <f t="shared" si="11"/>
        <v/>
      </c>
    </row>
    <row r="135" spans="1:33" ht="18">
      <c r="A135" s="11" t="s">
        <v>430</v>
      </c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33">
      <c r="A136" s="16" t="s">
        <v>389</v>
      </c>
      <c r="B136" s="16" t="s">
        <v>1</v>
      </c>
      <c r="C136" s="16" t="s">
        <v>2</v>
      </c>
      <c r="D136" s="16" t="s">
        <v>335</v>
      </c>
      <c r="E136" s="16" t="s">
        <v>336</v>
      </c>
      <c r="F136" s="16" t="s">
        <v>3</v>
      </c>
      <c r="G136" s="16" t="s">
        <v>4</v>
      </c>
      <c r="H136" s="16" t="s">
        <v>5</v>
      </c>
      <c r="I136" s="16" t="s">
        <v>6</v>
      </c>
      <c r="J136" s="16">
        <v>1</v>
      </c>
      <c r="K136" s="16">
        <v>2</v>
      </c>
      <c r="L136" s="16">
        <v>3</v>
      </c>
      <c r="M136" s="16">
        <v>4</v>
      </c>
      <c r="N136" s="16">
        <v>5</v>
      </c>
      <c r="O136" s="16">
        <v>6</v>
      </c>
      <c r="P136" s="16">
        <v>7</v>
      </c>
      <c r="Q136" s="16">
        <v>8</v>
      </c>
      <c r="R136" s="16">
        <v>9</v>
      </c>
      <c r="S136" s="16">
        <v>10</v>
      </c>
      <c r="T136" s="16">
        <v>11</v>
      </c>
      <c r="U136" s="16">
        <v>12</v>
      </c>
      <c r="V136" s="16">
        <v>13</v>
      </c>
      <c r="W136" s="16">
        <v>14</v>
      </c>
      <c r="X136" s="16">
        <v>15</v>
      </c>
      <c r="Y136" s="16">
        <v>16</v>
      </c>
      <c r="Z136" s="16">
        <v>17</v>
      </c>
      <c r="AA136" s="16">
        <v>18</v>
      </c>
      <c r="AB136" s="16">
        <v>19</v>
      </c>
      <c r="AC136" s="16">
        <v>20</v>
      </c>
      <c r="AD136" s="16" t="s">
        <v>392</v>
      </c>
      <c r="AE136" s="16" t="s">
        <v>393</v>
      </c>
      <c r="AF136" s="16" t="s">
        <v>394</v>
      </c>
      <c r="AG136" s="16" t="s">
        <v>397</v>
      </c>
    </row>
    <row r="137" spans="1:3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</row>
    <row r="138" spans="1:33" ht="43.2">
      <c r="A138" s="22">
        <v>1</v>
      </c>
      <c r="B138" s="23" t="s">
        <v>177</v>
      </c>
      <c r="C138" s="23">
        <v>1998</v>
      </c>
      <c r="D138" s="23">
        <v>1998</v>
      </c>
      <c r="E138" s="23">
        <v>1998</v>
      </c>
      <c r="F138" s="23" t="s">
        <v>24</v>
      </c>
      <c r="G138" s="23" t="s">
        <v>97</v>
      </c>
      <c r="H138" s="23" t="s">
        <v>106</v>
      </c>
      <c r="I138" s="23" t="s">
        <v>99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2</v>
      </c>
      <c r="U138" s="22">
        <v>0</v>
      </c>
      <c r="V138" s="22">
        <v>0</v>
      </c>
      <c r="W138" s="22">
        <v>2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4">
        <v>136.49000549316406</v>
      </c>
      <c r="AE138" s="22">
        <f t="shared" ref="AE138:AE148" si="12">SUM(J138:AC138)</f>
        <v>4</v>
      </c>
      <c r="AF138" s="24">
        <f t="shared" ref="AF138:AF148" si="13">AD138+AE138</f>
        <v>140.49000549316406</v>
      </c>
      <c r="AG138" s="24">
        <f t="shared" ref="AG138:AG148" si="14">IF( AND(ISNUMBER(AF$138),ISNUMBER(AF138)),(AF138-AF$138)/AF$138*100,"")</f>
        <v>0</v>
      </c>
    </row>
    <row r="139" spans="1:33" ht="57.6">
      <c r="A139" s="4">
        <v>2</v>
      </c>
      <c r="B139" s="8" t="s">
        <v>119</v>
      </c>
      <c r="C139" s="8">
        <v>1996</v>
      </c>
      <c r="D139" s="8">
        <v>1996</v>
      </c>
      <c r="E139" s="8">
        <v>1996</v>
      </c>
      <c r="F139" s="8" t="s">
        <v>24</v>
      </c>
      <c r="G139" s="8" t="s">
        <v>72</v>
      </c>
      <c r="H139" s="8" t="s">
        <v>120</v>
      </c>
      <c r="I139" s="8" t="s">
        <v>121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2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25">
        <v>144.08999633789062</v>
      </c>
      <c r="AE139" s="4">
        <f t="shared" si="12"/>
        <v>2</v>
      </c>
      <c r="AF139" s="25">
        <f t="shared" si="13"/>
        <v>146.08999633789062</v>
      </c>
      <c r="AG139" s="25">
        <f t="shared" si="14"/>
        <v>3.9860421565710924</v>
      </c>
    </row>
    <row r="140" spans="1:33" ht="28.8">
      <c r="A140" s="4" t="s">
        <v>398</v>
      </c>
      <c r="B140" s="8" t="s">
        <v>183</v>
      </c>
      <c r="C140" s="8">
        <v>1999</v>
      </c>
      <c r="D140" s="8">
        <v>1999</v>
      </c>
      <c r="E140" s="8">
        <v>1999</v>
      </c>
      <c r="F140" s="8">
        <v>1</v>
      </c>
      <c r="G140" s="8" t="s">
        <v>16</v>
      </c>
      <c r="H140" s="8" t="s">
        <v>17</v>
      </c>
      <c r="I140" s="8" t="s">
        <v>184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2</v>
      </c>
      <c r="AC140" s="4">
        <v>0</v>
      </c>
      <c r="AD140" s="25">
        <v>147.89999389648437</v>
      </c>
      <c r="AE140" s="4">
        <f t="shared" si="12"/>
        <v>2</v>
      </c>
      <c r="AF140" s="25">
        <f t="shared" si="13"/>
        <v>149.89999389648437</v>
      </c>
      <c r="AG140" s="25">
        <f t="shared" si="14"/>
        <v>6.6979771054092403</v>
      </c>
    </row>
    <row r="141" spans="1:33" ht="43.2">
      <c r="A141" s="4">
        <v>3</v>
      </c>
      <c r="B141" s="8" t="s">
        <v>31</v>
      </c>
      <c r="C141" s="8">
        <v>1997</v>
      </c>
      <c r="D141" s="8">
        <v>1997</v>
      </c>
      <c r="E141" s="8">
        <v>1997</v>
      </c>
      <c r="F141" s="8" t="s">
        <v>24</v>
      </c>
      <c r="G141" s="8" t="s">
        <v>32</v>
      </c>
      <c r="H141" s="8" t="s">
        <v>33</v>
      </c>
      <c r="I141" s="8" t="s">
        <v>34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2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2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25">
        <v>150.02999877929687</v>
      </c>
      <c r="AE141" s="4">
        <f t="shared" si="12"/>
        <v>4</v>
      </c>
      <c r="AF141" s="25">
        <f t="shared" si="13"/>
        <v>154.02999877929687</v>
      </c>
      <c r="AG141" s="25">
        <f t="shared" si="14"/>
        <v>9.6376914774849514</v>
      </c>
    </row>
    <row r="142" spans="1:33" ht="72">
      <c r="A142" s="4">
        <v>4</v>
      </c>
      <c r="B142" s="8" t="s">
        <v>320</v>
      </c>
      <c r="C142" s="8">
        <v>2000</v>
      </c>
      <c r="D142" s="8">
        <v>2000</v>
      </c>
      <c r="E142" s="8">
        <v>2000</v>
      </c>
      <c r="F142" s="8" t="s">
        <v>24</v>
      </c>
      <c r="G142" s="8" t="s">
        <v>231</v>
      </c>
      <c r="H142" s="8" t="s">
        <v>321</v>
      </c>
      <c r="I142" s="8" t="s">
        <v>233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2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2</v>
      </c>
      <c r="Z142" s="4">
        <v>0</v>
      </c>
      <c r="AA142" s="4">
        <v>0</v>
      </c>
      <c r="AB142" s="4">
        <v>0</v>
      </c>
      <c r="AC142" s="4">
        <v>0</v>
      </c>
      <c r="AD142" s="25">
        <v>152.66000366210937</v>
      </c>
      <c r="AE142" s="4">
        <f t="shared" si="12"/>
        <v>4</v>
      </c>
      <c r="AF142" s="25">
        <f t="shared" si="13"/>
        <v>156.66000366210937</v>
      </c>
      <c r="AG142" s="25">
        <f t="shared" si="14"/>
        <v>11.50971424065615</v>
      </c>
    </row>
    <row r="143" spans="1:33" ht="28.8">
      <c r="A143" s="4" t="s">
        <v>398</v>
      </c>
      <c r="B143" s="8" t="s">
        <v>330</v>
      </c>
      <c r="C143" s="8">
        <v>1998</v>
      </c>
      <c r="D143" s="8">
        <v>1998</v>
      </c>
      <c r="E143" s="8">
        <v>1998</v>
      </c>
      <c r="F143" s="8">
        <v>1</v>
      </c>
      <c r="G143" s="8" t="s">
        <v>16</v>
      </c>
      <c r="H143" s="8" t="s">
        <v>17</v>
      </c>
      <c r="I143" s="8" t="s">
        <v>331</v>
      </c>
      <c r="J143" s="4">
        <v>0</v>
      </c>
      <c r="K143" s="4">
        <v>2</v>
      </c>
      <c r="L143" s="4">
        <v>2</v>
      </c>
      <c r="M143" s="4">
        <v>0</v>
      </c>
      <c r="N143" s="4">
        <v>0</v>
      </c>
      <c r="O143" s="4">
        <v>2</v>
      </c>
      <c r="P143" s="4">
        <v>0</v>
      </c>
      <c r="Q143" s="4">
        <v>0</v>
      </c>
      <c r="R143" s="4">
        <v>2</v>
      </c>
      <c r="S143" s="4">
        <v>0</v>
      </c>
      <c r="T143" s="4">
        <v>2</v>
      </c>
      <c r="U143" s="4">
        <v>0</v>
      </c>
      <c r="V143" s="4">
        <v>0</v>
      </c>
      <c r="W143" s="4">
        <v>2</v>
      </c>
      <c r="X143" s="4">
        <v>2</v>
      </c>
      <c r="Y143" s="4">
        <v>0</v>
      </c>
      <c r="Z143" s="4">
        <v>0</v>
      </c>
      <c r="AA143" s="4">
        <v>0</v>
      </c>
      <c r="AB143" s="4">
        <v>2</v>
      </c>
      <c r="AC143" s="4">
        <v>0</v>
      </c>
      <c r="AD143" s="25">
        <v>184.08999633789062</v>
      </c>
      <c r="AE143" s="4">
        <f t="shared" si="12"/>
        <v>16</v>
      </c>
      <c r="AF143" s="25">
        <f t="shared" si="13"/>
        <v>200.08999633789062</v>
      </c>
      <c r="AG143" s="25">
        <f t="shared" si="14"/>
        <v>42.422940077133511</v>
      </c>
    </row>
    <row r="144" spans="1:33" ht="43.2">
      <c r="A144" s="4">
        <v>5</v>
      </c>
      <c r="B144" s="8" t="s">
        <v>82</v>
      </c>
      <c r="C144" s="8">
        <v>1998</v>
      </c>
      <c r="D144" s="8">
        <v>1998</v>
      </c>
      <c r="E144" s="8">
        <v>1998</v>
      </c>
      <c r="F144" s="8" t="s">
        <v>24</v>
      </c>
      <c r="G144" s="8" t="s">
        <v>53</v>
      </c>
      <c r="H144" s="8" t="s">
        <v>83</v>
      </c>
      <c r="I144" s="8" t="s">
        <v>84</v>
      </c>
      <c r="J144" s="4">
        <v>0</v>
      </c>
      <c r="K144" s="4">
        <v>0</v>
      </c>
      <c r="L144" s="4">
        <v>0</v>
      </c>
      <c r="M144" s="4">
        <v>0</v>
      </c>
      <c r="N144" s="4">
        <v>2</v>
      </c>
      <c r="O144" s="4">
        <v>2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2</v>
      </c>
      <c r="X144" s="4">
        <v>2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25">
        <v>210.10000610351562</v>
      </c>
      <c r="AE144" s="4">
        <f t="shared" si="12"/>
        <v>8</v>
      </c>
      <c r="AF144" s="25">
        <f t="shared" si="13"/>
        <v>218.10000610351562</v>
      </c>
      <c r="AG144" s="25">
        <f t="shared" si="14"/>
        <v>55.242364279164256</v>
      </c>
    </row>
    <row r="145" spans="1:33" ht="72">
      <c r="A145" s="4">
        <v>6</v>
      </c>
      <c r="B145" s="8" t="s">
        <v>230</v>
      </c>
      <c r="C145" s="8">
        <v>1998</v>
      </c>
      <c r="D145" s="8">
        <v>1998</v>
      </c>
      <c r="E145" s="8">
        <v>1998</v>
      </c>
      <c r="F145" s="8" t="s">
        <v>135</v>
      </c>
      <c r="G145" s="8" t="s">
        <v>231</v>
      </c>
      <c r="H145" s="8" t="s">
        <v>232</v>
      </c>
      <c r="I145" s="8" t="s">
        <v>233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50</v>
      </c>
      <c r="R145" s="4">
        <v>0</v>
      </c>
      <c r="S145" s="4">
        <v>0</v>
      </c>
      <c r="T145" s="4">
        <v>2</v>
      </c>
      <c r="U145" s="4">
        <v>0</v>
      </c>
      <c r="V145" s="4">
        <v>0</v>
      </c>
      <c r="W145" s="4">
        <v>0</v>
      </c>
      <c r="X145" s="4">
        <v>2</v>
      </c>
      <c r="Y145" s="4">
        <v>2</v>
      </c>
      <c r="Z145" s="4">
        <v>0</v>
      </c>
      <c r="AA145" s="4">
        <v>0</v>
      </c>
      <c r="AB145" s="4">
        <v>0</v>
      </c>
      <c r="AC145" s="4">
        <v>0</v>
      </c>
      <c r="AD145" s="25">
        <v>162.91999816894531</v>
      </c>
      <c r="AE145" s="4">
        <f t="shared" si="12"/>
        <v>56</v>
      </c>
      <c r="AF145" s="25">
        <f t="shared" si="13"/>
        <v>218.91999816894531</v>
      </c>
      <c r="AG145" s="25">
        <f t="shared" si="14"/>
        <v>55.826030044249286</v>
      </c>
    </row>
    <row r="146" spans="1:33" ht="43.2">
      <c r="A146" s="4">
        <v>7</v>
      </c>
      <c r="B146" s="8" t="s">
        <v>309</v>
      </c>
      <c r="C146" s="8">
        <v>2001</v>
      </c>
      <c r="D146" s="8">
        <v>2001</v>
      </c>
      <c r="E146" s="8">
        <v>2001</v>
      </c>
      <c r="F146" s="8">
        <v>1</v>
      </c>
      <c r="G146" s="8" t="s">
        <v>310</v>
      </c>
      <c r="H146" s="8" t="s">
        <v>311</v>
      </c>
      <c r="I146" s="8" t="s">
        <v>287</v>
      </c>
      <c r="J146" s="4">
        <v>0</v>
      </c>
      <c r="K146" s="4">
        <v>0</v>
      </c>
      <c r="L146" s="4">
        <v>2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50</v>
      </c>
      <c r="X146" s="4">
        <v>0</v>
      </c>
      <c r="Y146" s="4">
        <v>2</v>
      </c>
      <c r="Z146" s="4">
        <v>0</v>
      </c>
      <c r="AA146" s="4">
        <v>0</v>
      </c>
      <c r="AB146" s="4">
        <v>0</v>
      </c>
      <c r="AC146" s="4">
        <v>2</v>
      </c>
      <c r="AD146" s="25">
        <v>167.07000732421875</v>
      </c>
      <c r="AE146" s="4">
        <f t="shared" si="12"/>
        <v>56</v>
      </c>
      <c r="AF146" s="25">
        <f t="shared" si="13"/>
        <v>223.07000732421875</v>
      </c>
      <c r="AG146" s="25">
        <f t="shared" si="14"/>
        <v>58.779983345557532</v>
      </c>
    </row>
    <row r="147" spans="1:33" ht="57.6">
      <c r="A147" s="4">
        <v>8</v>
      </c>
      <c r="B147" s="8" t="s">
        <v>266</v>
      </c>
      <c r="C147" s="8">
        <v>1996</v>
      </c>
      <c r="D147" s="8">
        <v>1996</v>
      </c>
      <c r="E147" s="8">
        <v>1996</v>
      </c>
      <c r="F147" s="8" t="s">
        <v>24</v>
      </c>
      <c r="G147" s="8" t="s">
        <v>97</v>
      </c>
      <c r="H147" s="8" t="s">
        <v>267</v>
      </c>
      <c r="I147" s="8" t="s">
        <v>268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25"/>
      <c r="AE147" s="4">
        <f t="shared" si="12"/>
        <v>0</v>
      </c>
      <c r="AF147" s="25" t="s">
        <v>399</v>
      </c>
      <c r="AG147" s="25" t="str">
        <f t="shared" si="14"/>
        <v/>
      </c>
    </row>
    <row r="148" spans="1:33" ht="72">
      <c r="A148" s="4">
        <v>8</v>
      </c>
      <c r="B148" s="8" t="s">
        <v>142</v>
      </c>
      <c r="C148" s="8">
        <v>1998</v>
      </c>
      <c r="D148" s="8">
        <v>1998</v>
      </c>
      <c r="E148" s="8">
        <v>1998</v>
      </c>
      <c r="F148" s="8" t="s">
        <v>24</v>
      </c>
      <c r="G148" s="8" t="s">
        <v>28</v>
      </c>
      <c r="H148" s="8" t="s">
        <v>143</v>
      </c>
      <c r="I148" s="8" t="s">
        <v>45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5"/>
      <c r="AE148" s="4">
        <f t="shared" si="12"/>
        <v>0</v>
      </c>
      <c r="AF148" s="25" t="s">
        <v>399</v>
      </c>
      <c r="AG148" s="25" t="str">
        <f t="shared" si="14"/>
        <v/>
      </c>
    </row>
  </sheetData>
  <mergeCells count="176">
    <mergeCell ref="AD136:AD137"/>
    <mergeCell ref="AE136:AE137"/>
    <mergeCell ref="AF136:AF137"/>
    <mergeCell ref="AG136:AG137"/>
    <mergeCell ref="X136:X137"/>
    <mergeCell ref="Y136:Y137"/>
    <mergeCell ref="Z136:Z137"/>
    <mergeCell ref="AA136:AA137"/>
    <mergeCell ref="AB136:AB137"/>
    <mergeCell ref="AC136:AC137"/>
    <mergeCell ref="R136:R137"/>
    <mergeCell ref="S136:S137"/>
    <mergeCell ref="T136:T137"/>
    <mergeCell ref="U136:U137"/>
    <mergeCell ref="V136:V137"/>
    <mergeCell ref="W136:W137"/>
    <mergeCell ref="L136:L137"/>
    <mergeCell ref="M136:M137"/>
    <mergeCell ref="N136:N137"/>
    <mergeCell ref="O136:O137"/>
    <mergeCell ref="P136:P137"/>
    <mergeCell ref="Q136:Q137"/>
    <mergeCell ref="G136:G137"/>
    <mergeCell ref="H136:H137"/>
    <mergeCell ref="I136:I137"/>
    <mergeCell ref="A135:J135"/>
    <mergeCell ref="J136:J137"/>
    <mergeCell ref="K136:K137"/>
    <mergeCell ref="AD96:AD97"/>
    <mergeCell ref="AE96:AE97"/>
    <mergeCell ref="AF96:AF97"/>
    <mergeCell ref="AG96:AG97"/>
    <mergeCell ref="A136:A137"/>
    <mergeCell ref="B136:B137"/>
    <mergeCell ref="C136:C137"/>
    <mergeCell ref="D136:D137"/>
    <mergeCell ref="E136:E137"/>
    <mergeCell ref="F136:F137"/>
    <mergeCell ref="X96:X97"/>
    <mergeCell ref="Y96:Y97"/>
    <mergeCell ref="Z96:Z97"/>
    <mergeCell ref="AA96:AA97"/>
    <mergeCell ref="AB96:AB97"/>
    <mergeCell ref="AC96:AC97"/>
    <mergeCell ref="R96:R97"/>
    <mergeCell ref="S96:S97"/>
    <mergeCell ref="T96:T97"/>
    <mergeCell ref="U96:U97"/>
    <mergeCell ref="V96:V97"/>
    <mergeCell ref="W96:W97"/>
    <mergeCell ref="L96:L97"/>
    <mergeCell ref="M96:M97"/>
    <mergeCell ref="N96:N97"/>
    <mergeCell ref="O96:O97"/>
    <mergeCell ref="P96:P97"/>
    <mergeCell ref="Q96:Q97"/>
    <mergeCell ref="G96:G97"/>
    <mergeCell ref="H96:H97"/>
    <mergeCell ref="I96:I97"/>
    <mergeCell ref="A95:J95"/>
    <mergeCell ref="J96:J97"/>
    <mergeCell ref="K96:K97"/>
    <mergeCell ref="AD66:AD67"/>
    <mergeCell ref="AE66:AE67"/>
    <mergeCell ref="AF66:AF67"/>
    <mergeCell ref="AG66:AG67"/>
    <mergeCell ref="A96:A97"/>
    <mergeCell ref="B96:B97"/>
    <mergeCell ref="C96:C97"/>
    <mergeCell ref="D96:D97"/>
    <mergeCell ref="E96:E97"/>
    <mergeCell ref="F96:F9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L66:L67"/>
    <mergeCell ref="M66:M67"/>
    <mergeCell ref="N66:N67"/>
    <mergeCell ref="O66:O67"/>
    <mergeCell ref="P66:P67"/>
    <mergeCell ref="Q66:Q67"/>
    <mergeCell ref="G66:G67"/>
    <mergeCell ref="H66:H67"/>
    <mergeCell ref="I66:I67"/>
    <mergeCell ref="A65:J65"/>
    <mergeCell ref="J66:J67"/>
    <mergeCell ref="K66:K67"/>
    <mergeCell ref="AD53:AD54"/>
    <mergeCell ref="AE53:AE54"/>
    <mergeCell ref="AF53:AF54"/>
    <mergeCell ref="AG53:AG54"/>
    <mergeCell ref="A66:A67"/>
    <mergeCell ref="B66:B67"/>
    <mergeCell ref="C66:C67"/>
    <mergeCell ref="D66:D67"/>
    <mergeCell ref="E66:E67"/>
    <mergeCell ref="F66:F67"/>
    <mergeCell ref="X53:X54"/>
    <mergeCell ref="Y53:Y54"/>
    <mergeCell ref="Z53:Z54"/>
    <mergeCell ref="AA53:AA54"/>
    <mergeCell ref="AB53:AB54"/>
    <mergeCell ref="AC53:AC54"/>
    <mergeCell ref="R53:R54"/>
    <mergeCell ref="S53:S54"/>
    <mergeCell ref="T53:T54"/>
    <mergeCell ref="U53:U54"/>
    <mergeCell ref="V53:V54"/>
    <mergeCell ref="W53:W54"/>
    <mergeCell ref="L53:L54"/>
    <mergeCell ref="M53:M54"/>
    <mergeCell ref="N53:N54"/>
    <mergeCell ref="O53:O54"/>
    <mergeCell ref="P53:P54"/>
    <mergeCell ref="Q53:Q54"/>
    <mergeCell ref="G53:G54"/>
    <mergeCell ref="H53:H54"/>
    <mergeCell ref="I53:I54"/>
    <mergeCell ref="A52:J52"/>
    <mergeCell ref="J53:J54"/>
    <mergeCell ref="K53:K54"/>
    <mergeCell ref="AD8:AD9"/>
    <mergeCell ref="AE8:AE9"/>
    <mergeCell ref="AF8:AF9"/>
    <mergeCell ref="AG8:AG9"/>
    <mergeCell ref="A53:A54"/>
    <mergeCell ref="B53:B54"/>
    <mergeCell ref="C53:C54"/>
    <mergeCell ref="D53:D54"/>
    <mergeCell ref="E53:E54"/>
    <mergeCell ref="F53:F54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8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>
      <c r="A4" s="14" t="s">
        <v>717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4">
      <c r="A5" s="15" t="s">
        <v>388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13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392</v>
      </c>
      <c r="K8" s="16" t="s">
        <v>393</v>
      </c>
      <c r="L8" s="16" t="s">
        <v>394</v>
      </c>
      <c r="M8" s="16" t="s">
        <v>397</v>
      </c>
    </row>
    <row r="9" spans="1:1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43.2">
      <c r="A10" s="22">
        <v>1</v>
      </c>
      <c r="B10" s="23" t="s">
        <v>283</v>
      </c>
      <c r="C10" s="23">
        <v>1998</v>
      </c>
      <c r="D10" s="23">
        <v>1998</v>
      </c>
      <c r="E10" s="23">
        <v>1998</v>
      </c>
      <c r="F10" s="23" t="s">
        <v>24</v>
      </c>
      <c r="G10" s="23" t="s">
        <v>53</v>
      </c>
      <c r="H10" s="23" t="s">
        <v>83</v>
      </c>
      <c r="I10" s="23" t="s">
        <v>84</v>
      </c>
      <c r="J10" s="24">
        <v>104.47000122070312</v>
      </c>
      <c r="K10" s="22">
        <v>0</v>
      </c>
      <c r="L10" s="24">
        <f t="shared" ref="L10:L50" si="0">J10+K10</f>
        <v>104.47000122070312</v>
      </c>
      <c r="M10" s="24">
        <f t="shared" ref="M10:M50" si="1">IF( AND(ISNUMBER(L$10),ISNUMBER(L10)),(L10-L$10)/L$10*100,"")</f>
        <v>0</v>
      </c>
    </row>
    <row r="11" spans="1:13">
      <c r="A11" s="4">
        <v>2</v>
      </c>
      <c r="B11" s="8" t="s">
        <v>215</v>
      </c>
      <c r="C11" s="8">
        <v>1997</v>
      </c>
      <c r="D11" s="8">
        <v>1997</v>
      </c>
      <c r="E11" s="8">
        <v>1997</v>
      </c>
      <c r="F11" s="8" t="s">
        <v>24</v>
      </c>
      <c r="G11" s="8" t="s">
        <v>28</v>
      </c>
      <c r="H11" s="8" t="s">
        <v>47</v>
      </c>
      <c r="I11" s="8" t="s">
        <v>48</v>
      </c>
      <c r="J11" s="25">
        <v>101.80000305175781</v>
      </c>
      <c r="K11" s="4">
        <v>4</v>
      </c>
      <c r="L11" s="25">
        <f t="shared" si="0"/>
        <v>105.80000305175781</v>
      </c>
      <c r="M11" s="25">
        <f t="shared" si="1"/>
        <v>1.2730944917334961</v>
      </c>
    </row>
    <row r="12" spans="1:13" ht="72">
      <c r="A12" s="4">
        <v>3</v>
      </c>
      <c r="B12" s="8" t="s">
        <v>158</v>
      </c>
      <c r="C12" s="8">
        <v>1996</v>
      </c>
      <c r="D12" s="8">
        <v>1996</v>
      </c>
      <c r="E12" s="8">
        <v>1996</v>
      </c>
      <c r="F12" s="8" t="s">
        <v>24</v>
      </c>
      <c r="G12" s="8" t="s">
        <v>72</v>
      </c>
      <c r="H12" s="8" t="s">
        <v>159</v>
      </c>
      <c r="I12" s="8" t="s">
        <v>160</v>
      </c>
      <c r="J12" s="25">
        <v>106.38999938964844</v>
      </c>
      <c r="K12" s="4">
        <v>0</v>
      </c>
      <c r="L12" s="25">
        <f t="shared" si="0"/>
        <v>106.38999938964844</v>
      </c>
      <c r="M12" s="25">
        <f t="shared" si="1"/>
        <v>1.8378464118987878</v>
      </c>
    </row>
    <row r="13" spans="1:13" ht="57.6">
      <c r="A13" s="4">
        <v>4</v>
      </c>
      <c r="B13" s="8" t="s">
        <v>155</v>
      </c>
      <c r="C13" s="8">
        <v>1997</v>
      </c>
      <c r="D13" s="8">
        <v>1997</v>
      </c>
      <c r="E13" s="8">
        <v>1997</v>
      </c>
      <c r="F13" s="8" t="s">
        <v>24</v>
      </c>
      <c r="G13" s="8" t="s">
        <v>76</v>
      </c>
      <c r="H13" s="8" t="s">
        <v>156</v>
      </c>
      <c r="I13" s="8" t="s">
        <v>157</v>
      </c>
      <c r="J13" s="25">
        <v>107.83000183105469</v>
      </c>
      <c r="K13" s="4">
        <v>2</v>
      </c>
      <c r="L13" s="25">
        <f t="shared" si="0"/>
        <v>109.83000183105469</v>
      </c>
      <c r="M13" s="25">
        <f t="shared" si="1"/>
        <v>5.1306600437651335</v>
      </c>
    </row>
    <row r="14" spans="1:13" ht="28.8">
      <c r="A14" s="4" t="s">
        <v>398</v>
      </c>
      <c r="B14" s="8" t="s">
        <v>134</v>
      </c>
      <c r="C14" s="8">
        <v>1996</v>
      </c>
      <c r="D14" s="8">
        <v>1996</v>
      </c>
      <c r="E14" s="8">
        <v>1996</v>
      </c>
      <c r="F14" s="8" t="s">
        <v>135</v>
      </c>
      <c r="G14" s="8" t="s">
        <v>16</v>
      </c>
      <c r="H14" s="8" t="s">
        <v>17</v>
      </c>
      <c r="I14" s="8" t="s">
        <v>136</v>
      </c>
      <c r="J14" s="25">
        <v>109.44999694824219</v>
      </c>
      <c r="K14" s="4">
        <v>2</v>
      </c>
      <c r="L14" s="25">
        <f t="shared" si="0"/>
        <v>111.44999694824219</v>
      </c>
      <c r="M14" s="25">
        <f t="shared" si="1"/>
        <v>6.6813397587630314</v>
      </c>
    </row>
    <row r="15" spans="1:13" ht="57.6">
      <c r="A15" s="4">
        <v>5</v>
      </c>
      <c r="B15" s="8" t="s">
        <v>93</v>
      </c>
      <c r="C15" s="8">
        <v>1996</v>
      </c>
      <c r="D15" s="8">
        <v>1996</v>
      </c>
      <c r="E15" s="8">
        <v>1996</v>
      </c>
      <c r="F15" s="8" t="s">
        <v>24</v>
      </c>
      <c r="G15" s="8" t="s">
        <v>61</v>
      </c>
      <c r="H15" s="8" t="s">
        <v>62</v>
      </c>
      <c r="I15" s="8" t="s">
        <v>63</v>
      </c>
      <c r="J15" s="25">
        <v>107.84999847412109</v>
      </c>
      <c r="K15" s="4">
        <v>4</v>
      </c>
      <c r="L15" s="25">
        <f t="shared" si="0"/>
        <v>111.84999847412109</v>
      </c>
      <c r="M15" s="25">
        <f t="shared" si="1"/>
        <v>7.06422625364673</v>
      </c>
    </row>
    <row r="16" spans="1:13">
      <c r="A16" s="4">
        <v>6</v>
      </c>
      <c r="B16" s="8" t="s">
        <v>141</v>
      </c>
      <c r="C16" s="8">
        <v>1997</v>
      </c>
      <c r="D16" s="8">
        <v>1997</v>
      </c>
      <c r="E16" s="8">
        <v>1997</v>
      </c>
      <c r="F16" s="8" t="s">
        <v>24</v>
      </c>
      <c r="G16" s="8" t="s">
        <v>28</v>
      </c>
      <c r="H16" s="8" t="s">
        <v>47</v>
      </c>
      <c r="I16" s="8" t="s">
        <v>48</v>
      </c>
      <c r="J16" s="25">
        <v>108.12000274658203</v>
      </c>
      <c r="K16" s="4">
        <v>4</v>
      </c>
      <c r="L16" s="25">
        <f t="shared" si="0"/>
        <v>112.12000274658203</v>
      </c>
      <c r="M16" s="25">
        <f t="shared" si="1"/>
        <v>7.3226777414480235</v>
      </c>
    </row>
    <row r="17" spans="1:13" ht="57.6">
      <c r="A17" s="4">
        <v>7</v>
      </c>
      <c r="B17" s="8" t="s">
        <v>147</v>
      </c>
      <c r="C17" s="8">
        <v>1998</v>
      </c>
      <c r="D17" s="8">
        <v>1998</v>
      </c>
      <c r="E17" s="8">
        <v>1998</v>
      </c>
      <c r="F17" s="8">
        <v>1</v>
      </c>
      <c r="G17" s="8" t="s">
        <v>148</v>
      </c>
      <c r="H17" s="8" t="s">
        <v>149</v>
      </c>
      <c r="I17" s="8" t="s">
        <v>150</v>
      </c>
      <c r="J17" s="25">
        <v>115</v>
      </c>
      <c r="K17" s="4">
        <v>2</v>
      </c>
      <c r="L17" s="25">
        <f t="shared" si="0"/>
        <v>117</v>
      </c>
      <c r="M17" s="25">
        <f t="shared" si="1"/>
        <v>11.993872530762227</v>
      </c>
    </row>
    <row r="18" spans="1:13" ht="72">
      <c r="A18" s="4">
        <v>8</v>
      </c>
      <c r="B18" s="8" t="s">
        <v>198</v>
      </c>
      <c r="C18" s="8">
        <v>1999</v>
      </c>
      <c r="D18" s="8">
        <v>1999</v>
      </c>
      <c r="E18" s="8">
        <v>1999</v>
      </c>
      <c r="F18" s="8">
        <v>1</v>
      </c>
      <c r="G18" s="8" t="s">
        <v>28</v>
      </c>
      <c r="H18" s="8" t="s">
        <v>199</v>
      </c>
      <c r="I18" s="8" t="s">
        <v>200</v>
      </c>
      <c r="J18" s="25">
        <v>116.12000274658203</v>
      </c>
      <c r="K18" s="4">
        <v>2</v>
      </c>
      <c r="L18" s="25">
        <f t="shared" si="0"/>
        <v>118.12000274658203</v>
      </c>
      <c r="M18" s="25">
        <f t="shared" si="1"/>
        <v>13.065953255846086</v>
      </c>
    </row>
    <row r="19" spans="1:13">
      <c r="A19" s="4">
        <v>9</v>
      </c>
      <c r="B19" s="8" t="s">
        <v>46</v>
      </c>
      <c r="C19" s="8">
        <v>1998</v>
      </c>
      <c r="D19" s="8">
        <v>1998</v>
      </c>
      <c r="E19" s="8">
        <v>1998</v>
      </c>
      <c r="F19" s="8" t="s">
        <v>24</v>
      </c>
      <c r="G19" s="8" t="s">
        <v>28</v>
      </c>
      <c r="H19" s="8" t="s">
        <v>47</v>
      </c>
      <c r="I19" s="8" t="s">
        <v>48</v>
      </c>
      <c r="J19" s="25">
        <v>119.69999694824219</v>
      </c>
      <c r="K19" s="4">
        <v>2</v>
      </c>
      <c r="L19" s="25">
        <f t="shared" si="0"/>
        <v>121.69999694824219</v>
      </c>
      <c r="M19" s="25">
        <f t="shared" si="1"/>
        <v>16.492768762526389</v>
      </c>
    </row>
    <row r="20" spans="1:13" ht="43.2">
      <c r="A20" s="4">
        <v>10</v>
      </c>
      <c r="B20" s="8" t="s">
        <v>209</v>
      </c>
      <c r="C20" s="8">
        <v>1996</v>
      </c>
      <c r="D20" s="8">
        <v>1996</v>
      </c>
      <c r="E20" s="8">
        <v>1996</v>
      </c>
      <c r="F20" s="8" t="s">
        <v>24</v>
      </c>
      <c r="G20" s="8" t="s">
        <v>76</v>
      </c>
      <c r="H20" s="8" t="s">
        <v>77</v>
      </c>
      <c r="I20" s="8" t="s">
        <v>157</v>
      </c>
      <c r="J20" s="25">
        <v>115.16000366210937</v>
      </c>
      <c r="K20" s="4">
        <v>8</v>
      </c>
      <c r="L20" s="25">
        <f t="shared" si="0"/>
        <v>123.16000366210937</v>
      </c>
      <c r="M20" s="25">
        <f t="shared" si="1"/>
        <v>17.890305564294756</v>
      </c>
    </row>
    <row r="21" spans="1:13" ht="57.6">
      <c r="A21" s="4">
        <v>11</v>
      </c>
      <c r="B21" s="8" t="s">
        <v>260</v>
      </c>
      <c r="C21" s="8">
        <v>1999</v>
      </c>
      <c r="D21" s="8">
        <v>1999</v>
      </c>
      <c r="E21" s="8">
        <v>1999</v>
      </c>
      <c r="F21" s="8">
        <v>1</v>
      </c>
      <c r="G21" s="8" t="s">
        <v>61</v>
      </c>
      <c r="H21" s="8" t="s">
        <v>62</v>
      </c>
      <c r="I21" s="8" t="s">
        <v>63</v>
      </c>
      <c r="J21" s="25">
        <v>123.94999694824219</v>
      </c>
      <c r="K21" s="4">
        <v>2</v>
      </c>
      <c r="L21" s="25">
        <f t="shared" si="0"/>
        <v>125.94999694824219</v>
      </c>
      <c r="M21" s="25">
        <f t="shared" si="1"/>
        <v>20.560922251891682</v>
      </c>
    </row>
    <row r="22" spans="1:13" ht="72">
      <c r="A22" s="4">
        <v>12</v>
      </c>
      <c r="B22" s="8" t="s">
        <v>210</v>
      </c>
      <c r="C22" s="8">
        <v>1998</v>
      </c>
      <c r="D22" s="8">
        <v>1998</v>
      </c>
      <c r="E22" s="8">
        <v>1998</v>
      </c>
      <c r="F22" s="8">
        <v>1</v>
      </c>
      <c r="G22" s="8" t="s">
        <v>57</v>
      </c>
      <c r="H22" s="8" t="s">
        <v>58</v>
      </c>
      <c r="I22" s="8" t="s">
        <v>59</v>
      </c>
      <c r="J22" s="25">
        <v>127.02999877929687</v>
      </c>
      <c r="K22" s="4">
        <v>2</v>
      </c>
      <c r="L22" s="25">
        <f t="shared" si="0"/>
        <v>129.02999877929687</v>
      </c>
      <c r="M22" s="25">
        <f t="shared" si="1"/>
        <v>23.509138768657948</v>
      </c>
    </row>
    <row r="23" spans="1:13" ht="43.2">
      <c r="A23" s="4">
        <v>13</v>
      </c>
      <c r="B23" s="8" t="s">
        <v>324</v>
      </c>
      <c r="C23" s="8">
        <v>1998</v>
      </c>
      <c r="D23" s="8">
        <v>1998</v>
      </c>
      <c r="E23" s="8">
        <v>1998</v>
      </c>
      <c r="F23" s="8">
        <v>1</v>
      </c>
      <c r="G23" s="8" t="s">
        <v>109</v>
      </c>
      <c r="H23" s="8" t="s">
        <v>110</v>
      </c>
      <c r="I23" s="8" t="s">
        <v>325</v>
      </c>
      <c r="J23" s="25">
        <v>126.29000091552734</v>
      </c>
      <c r="K23" s="4">
        <v>4</v>
      </c>
      <c r="L23" s="25">
        <f t="shared" si="0"/>
        <v>130.29000091552734</v>
      </c>
      <c r="M23" s="25">
        <f t="shared" si="1"/>
        <v>24.715228671508232</v>
      </c>
    </row>
    <row r="24" spans="1:13" ht="43.2">
      <c r="A24" s="4">
        <v>14</v>
      </c>
      <c r="B24" s="8" t="s">
        <v>66</v>
      </c>
      <c r="C24" s="8">
        <v>1998</v>
      </c>
      <c r="D24" s="8">
        <v>1998</v>
      </c>
      <c r="E24" s="8">
        <v>1998</v>
      </c>
      <c r="F24" s="8" t="s">
        <v>24</v>
      </c>
      <c r="G24" s="8" t="s">
        <v>67</v>
      </c>
      <c r="H24" s="8" t="s">
        <v>68</v>
      </c>
      <c r="I24" s="8" t="s">
        <v>69</v>
      </c>
      <c r="J24" s="25">
        <v>127.09999847412109</v>
      </c>
      <c r="K24" s="4">
        <v>4</v>
      </c>
      <c r="L24" s="25">
        <f t="shared" si="0"/>
        <v>131.09999847412109</v>
      </c>
      <c r="M24" s="25">
        <f t="shared" si="1"/>
        <v>25.490568529007181</v>
      </c>
    </row>
    <row r="25" spans="1:13" ht="28.8">
      <c r="A25" s="4">
        <v>15</v>
      </c>
      <c r="B25" s="8" t="s">
        <v>91</v>
      </c>
      <c r="C25" s="8">
        <v>1998</v>
      </c>
      <c r="D25" s="8">
        <v>1998</v>
      </c>
      <c r="E25" s="8">
        <v>1998</v>
      </c>
      <c r="F25" s="8">
        <v>1</v>
      </c>
      <c r="G25" s="8" t="s">
        <v>53</v>
      </c>
      <c r="H25" s="8" t="s">
        <v>83</v>
      </c>
      <c r="I25" s="8" t="s">
        <v>92</v>
      </c>
      <c r="J25" s="25">
        <v>126.08000183105469</v>
      </c>
      <c r="K25" s="4">
        <v>6</v>
      </c>
      <c r="L25" s="25">
        <f t="shared" si="0"/>
        <v>132.08000183105469</v>
      </c>
      <c r="M25" s="25">
        <f t="shared" si="1"/>
        <v>26.428640076324616</v>
      </c>
    </row>
    <row r="26" spans="1:13" ht="43.2">
      <c r="A26" s="4">
        <v>16</v>
      </c>
      <c r="B26" s="8" t="s">
        <v>96</v>
      </c>
      <c r="C26" s="8">
        <v>1998</v>
      </c>
      <c r="D26" s="8">
        <v>1998</v>
      </c>
      <c r="E26" s="8">
        <v>1998</v>
      </c>
      <c r="F26" s="8">
        <v>1</v>
      </c>
      <c r="G26" s="8" t="s">
        <v>97</v>
      </c>
      <c r="H26" s="8" t="s">
        <v>98</v>
      </c>
      <c r="I26" s="8" t="s">
        <v>99</v>
      </c>
      <c r="J26" s="25">
        <v>132.27000427246094</v>
      </c>
      <c r="K26" s="4">
        <v>2</v>
      </c>
      <c r="L26" s="25">
        <f t="shared" si="0"/>
        <v>134.27000427246094</v>
      </c>
      <c r="M26" s="25">
        <f t="shared" si="1"/>
        <v>28.524937976024699</v>
      </c>
    </row>
    <row r="27" spans="1:13" ht="43.2">
      <c r="A27" s="4">
        <v>17</v>
      </c>
      <c r="B27" s="8" t="s">
        <v>269</v>
      </c>
      <c r="C27" s="8">
        <v>2000</v>
      </c>
      <c r="D27" s="8">
        <v>2000</v>
      </c>
      <c r="E27" s="8">
        <v>2000</v>
      </c>
      <c r="F27" s="8">
        <v>1</v>
      </c>
      <c r="G27" s="8" t="s">
        <v>76</v>
      </c>
      <c r="H27" s="8" t="s">
        <v>77</v>
      </c>
      <c r="I27" s="8" t="s">
        <v>131</v>
      </c>
      <c r="J27" s="25">
        <v>126.37000274658203</v>
      </c>
      <c r="K27" s="4">
        <v>8</v>
      </c>
      <c r="L27" s="25">
        <f t="shared" si="0"/>
        <v>134.37000274658203</v>
      </c>
      <c r="M27" s="25">
        <f t="shared" si="1"/>
        <v>28.620657774007508</v>
      </c>
    </row>
    <row r="28" spans="1:13" ht="43.2">
      <c r="A28" s="4">
        <v>18</v>
      </c>
      <c r="B28" s="8" t="s">
        <v>278</v>
      </c>
      <c r="C28" s="8">
        <v>2000</v>
      </c>
      <c r="D28" s="8">
        <v>2000</v>
      </c>
      <c r="E28" s="8">
        <v>2000</v>
      </c>
      <c r="F28" s="8">
        <v>1</v>
      </c>
      <c r="G28" s="8" t="s">
        <v>76</v>
      </c>
      <c r="H28" s="8" t="s">
        <v>77</v>
      </c>
      <c r="I28" s="8" t="s">
        <v>78</v>
      </c>
      <c r="J28" s="25">
        <v>136.02999877929687</v>
      </c>
      <c r="K28" s="4">
        <v>0</v>
      </c>
      <c r="L28" s="25">
        <f t="shared" si="0"/>
        <v>136.02999877929687</v>
      </c>
      <c r="M28" s="25">
        <f t="shared" si="1"/>
        <v>30.209626868789019</v>
      </c>
    </row>
    <row r="29" spans="1:13" ht="43.2">
      <c r="A29" s="4">
        <v>19</v>
      </c>
      <c r="B29" s="8" t="s">
        <v>249</v>
      </c>
      <c r="C29" s="8">
        <v>1997</v>
      </c>
      <c r="D29" s="8">
        <v>1997</v>
      </c>
      <c r="E29" s="8">
        <v>1997</v>
      </c>
      <c r="F29" s="8">
        <v>1</v>
      </c>
      <c r="G29" s="8" t="s">
        <v>53</v>
      </c>
      <c r="H29" s="8" t="s">
        <v>54</v>
      </c>
      <c r="I29" s="8" t="s">
        <v>92</v>
      </c>
      <c r="J29" s="25">
        <v>134.6199951171875</v>
      </c>
      <c r="K29" s="4">
        <v>2</v>
      </c>
      <c r="L29" s="25">
        <f t="shared" si="0"/>
        <v>136.6199951171875</v>
      </c>
      <c r="M29" s="25">
        <f t="shared" si="1"/>
        <v>30.774378788954316</v>
      </c>
    </row>
    <row r="30" spans="1:13" ht="43.2">
      <c r="A30" s="4">
        <v>20</v>
      </c>
      <c r="B30" s="8" t="s">
        <v>223</v>
      </c>
      <c r="C30" s="8">
        <v>1998</v>
      </c>
      <c r="D30" s="8">
        <v>1998</v>
      </c>
      <c r="E30" s="8">
        <v>1998</v>
      </c>
      <c r="F30" s="8">
        <v>1</v>
      </c>
      <c r="G30" s="8" t="s">
        <v>67</v>
      </c>
      <c r="H30" s="8" t="s">
        <v>68</v>
      </c>
      <c r="I30" s="8" t="s">
        <v>69</v>
      </c>
      <c r="J30" s="25">
        <v>128.88999938964844</v>
      </c>
      <c r="K30" s="4">
        <v>8</v>
      </c>
      <c r="L30" s="25">
        <f t="shared" si="0"/>
        <v>136.88999938964844</v>
      </c>
      <c r="M30" s="25">
        <f t="shared" si="1"/>
        <v>31.032830276755607</v>
      </c>
    </row>
    <row r="31" spans="1:13" ht="43.2">
      <c r="A31" s="4">
        <v>21</v>
      </c>
      <c r="B31" s="8" t="s">
        <v>315</v>
      </c>
      <c r="C31" s="8">
        <v>1999</v>
      </c>
      <c r="D31" s="8">
        <v>1999</v>
      </c>
      <c r="E31" s="8">
        <v>1999</v>
      </c>
      <c r="F31" s="8">
        <v>1</v>
      </c>
      <c r="G31" s="8" t="s">
        <v>97</v>
      </c>
      <c r="H31" s="8" t="s">
        <v>106</v>
      </c>
      <c r="I31" s="8" t="s">
        <v>99</v>
      </c>
      <c r="J31" s="25">
        <v>131.02999877929687</v>
      </c>
      <c r="K31" s="4">
        <v>6</v>
      </c>
      <c r="L31" s="25">
        <f t="shared" si="0"/>
        <v>137.02999877929687</v>
      </c>
      <c r="M31" s="25">
        <f t="shared" si="1"/>
        <v>31.166839454522034</v>
      </c>
    </row>
    <row r="32" spans="1:13" ht="28.8">
      <c r="A32" s="4">
        <v>22</v>
      </c>
      <c r="B32" s="8" t="s">
        <v>173</v>
      </c>
      <c r="C32" s="8">
        <v>2000</v>
      </c>
      <c r="D32" s="8">
        <v>2000</v>
      </c>
      <c r="E32" s="8">
        <v>2000</v>
      </c>
      <c r="F32" s="8">
        <v>1</v>
      </c>
      <c r="G32" s="8" t="s">
        <v>53</v>
      </c>
      <c r="H32" s="8" t="s">
        <v>174</v>
      </c>
      <c r="I32" s="8" t="s">
        <v>92</v>
      </c>
      <c r="J32" s="25">
        <v>150.6300048828125</v>
      </c>
      <c r="K32" s="4">
        <v>2</v>
      </c>
      <c r="L32" s="25">
        <f t="shared" si="0"/>
        <v>152.6300048828125</v>
      </c>
      <c r="M32" s="25">
        <f t="shared" si="1"/>
        <v>46.099361634318967</v>
      </c>
    </row>
    <row r="33" spans="1:13" ht="28.8">
      <c r="A33" s="4">
        <v>23</v>
      </c>
      <c r="B33" s="8" t="s">
        <v>251</v>
      </c>
      <c r="C33" s="8">
        <v>1997</v>
      </c>
      <c r="D33" s="8">
        <v>1997</v>
      </c>
      <c r="E33" s="8">
        <v>1997</v>
      </c>
      <c r="F33" s="8">
        <v>1</v>
      </c>
      <c r="G33" s="8" t="s">
        <v>20</v>
      </c>
      <c r="H33" s="8" t="s">
        <v>21</v>
      </c>
      <c r="I33" s="8" t="s">
        <v>22</v>
      </c>
      <c r="J33" s="25">
        <v>150.47000122070312</v>
      </c>
      <c r="K33" s="4">
        <v>6</v>
      </c>
      <c r="L33" s="25">
        <f t="shared" si="0"/>
        <v>156.47000122070313</v>
      </c>
      <c r="M33" s="25">
        <f t="shared" si="1"/>
        <v>49.77505445811655</v>
      </c>
    </row>
    <row r="34" spans="1:13" ht="28.8">
      <c r="A34" s="4">
        <v>24</v>
      </c>
      <c r="B34" s="8" t="s">
        <v>144</v>
      </c>
      <c r="C34" s="8">
        <v>1998</v>
      </c>
      <c r="D34" s="8">
        <v>1998</v>
      </c>
      <c r="E34" s="8">
        <v>1998</v>
      </c>
      <c r="F34" s="8">
        <v>1</v>
      </c>
      <c r="G34" s="8" t="s">
        <v>20</v>
      </c>
      <c r="H34" s="8" t="s">
        <v>145</v>
      </c>
      <c r="I34" s="8" t="s">
        <v>146</v>
      </c>
      <c r="J34" s="25">
        <v>142.97999572753906</v>
      </c>
      <c r="K34" s="4">
        <v>14</v>
      </c>
      <c r="L34" s="25">
        <f t="shared" si="0"/>
        <v>156.97999572753906</v>
      </c>
      <c r="M34" s="25">
        <f t="shared" si="1"/>
        <v>50.263227618714602</v>
      </c>
    </row>
    <row r="35" spans="1:13" ht="43.2">
      <c r="A35" s="4">
        <v>25</v>
      </c>
      <c r="B35" s="8" t="s">
        <v>133</v>
      </c>
      <c r="C35" s="8">
        <v>1997</v>
      </c>
      <c r="D35" s="8">
        <v>1997</v>
      </c>
      <c r="E35" s="8">
        <v>1997</v>
      </c>
      <c r="F35" s="8">
        <v>1</v>
      </c>
      <c r="G35" s="8" t="s">
        <v>97</v>
      </c>
      <c r="H35" s="8" t="s">
        <v>106</v>
      </c>
      <c r="I35" s="8" t="s">
        <v>107</v>
      </c>
      <c r="J35" s="25">
        <v>152.72000122070312</v>
      </c>
      <c r="K35" s="4">
        <v>8</v>
      </c>
      <c r="L35" s="25">
        <f t="shared" si="0"/>
        <v>160.72000122070313</v>
      </c>
      <c r="M35" s="25">
        <f t="shared" si="1"/>
        <v>53.843207947481844</v>
      </c>
    </row>
    <row r="36" spans="1:13" ht="43.2">
      <c r="A36" s="4">
        <v>26</v>
      </c>
      <c r="B36" s="8" t="s">
        <v>187</v>
      </c>
      <c r="C36" s="8">
        <v>1997</v>
      </c>
      <c r="D36" s="8">
        <v>1997</v>
      </c>
      <c r="E36" s="8">
        <v>1997</v>
      </c>
      <c r="F36" s="8" t="s">
        <v>24</v>
      </c>
      <c r="G36" s="8" t="s">
        <v>76</v>
      </c>
      <c r="H36" s="8" t="s">
        <v>77</v>
      </c>
      <c r="I36" s="8" t="s">
        <v>78</v>
      </c>
      <c r="J36" s="25">
        <v>119.19000244140625</v>
      </c>
      <c r="K36" s="4">
        <v>52</v>
      </c>
      <c r="L36" s="25">
        <f t="shared" si="0"/>
        <v>171.19000244140625</v>
      </c>
      <c r="M36" s="25">
        <f t="shared" si="1"/>
        <v>63.865224888578851</v>
      </c>
    </row>
    <row r="37" spans="1:13" ht="28.8">
      <c r="A37" s="4">
        <v>27</v>
      </c>
      <c r="B37" s="8" t="s">
        <v>305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11</v>
      </c>
      <c r="I37" s="8" t="s">
        <v>12</v>
      </c>
      <c r="J37" s="25">
        <v>165.63999938964844</v>
      </c>
      <c r="K37" s="4">
        <v>6</v>
      </c>
      <c r="L37" s="25">
        <f t="shared" si="0"/>
        <v>171.63999938964844</v>
      </c>
      <c r="M37" s="25">
        <f t="shared" si="1"/>
        <v>64.295967630977728</v>
      </c>
    </row>
    <row r="38" spans="1:13" ht="57.6">
      <c r="A38" s="4">
        <v>28</v>
      </c>
      <c r="B38" s="8" t="s">
        <v>327</v>
      </c>
      <c r="C38" s="8">
        <v>1998</v>
      </c>
      <c r="D38" s="8">
        <v>1998</v>
      </c>
      <c r="E38" s="8">
        <v>1998</v>
      </c>
      <c r="F38" s="8">
        <v>1</v>
      </c>
      <c r="G38" s="8" t="s">
        <v>101</v>
      </c>
      <c r="H38" s="8" t="s">
        <v>328</v>
      </c>
      <c r="I38" s="8" t="s">
        <v>329</v>
      </c>
      <c r="J38" s="25">
        <v>165.69999694824219</v>
      </c>
      <c r="K38" s="4">
        <v>6</v>
      </c>
      <c r="L38" s="25">
        <f t="shared" si="0"/>
        <v>171.69999694824219</v>
      </c>
      <c r="M38" s="25">
        <f t="shared" si="1"/>
        <v>64.353398049176917</v>
      </c>
    </row>
    <row r="39" spans="1:13" ht="43.2">
      <c r="A39" s="4">
        <v>29</v>
      </c>
      <c r="B39" s="8" t="s">
        <v>272</v>
      </c>
      <c r="C39" s="8">
        <v>2000</v>
      </c>
      <c r="D39" s="8">
        <v>2000</v>
      </c>
      <c r="E39" s="8">
        <v>2000</v>
      </c>
      <c r="F39" s="8">
        <v>1</v>
      </c>
      <c r="G39" s="8" t="s">
        <v>109</v>
      </c>
      <c r="H39" s="8" t="s">
        <v>190</v>
      </c>
      <c r="I39" s="8" t="s">
        <v>273</v>
      </c>
      <c r="J39" s="25">
        <v>168.27999877929687</v>
      </c>
      <c r="K39" s="4">
        <v>6</v>
      </c>
      <c r="L39" s="25">
        <f t="shared" si="0"/>
        <v>174.27999877929687</v>
      </c>
      <c r="M39" s="25">
        <f t="shared" si="1"/>
        <v>66.823008273076667</v>
      </c>
    </row>
    <row r="40" spans="1:13" ht="28.8">
      <c r="A40" s="4">
        <v>30</v>
      </c>
      <c r="B40" s="8" t="s">
        <v>70</v>
      </c>
      <c r="C40" s="8">
        <v>2001</v>
      </c>
      <c r="D40" s="8">
        <v>2001</v>
      </c>
      <c r="E40" s="8">
        <v>2001</v>
      </c>
      <c r="F40" s="8">
        <v>3</v>
      </c>
      <c r="G40" s="8" t="s">
        <v>10</v>
      </c>
      <c r="H40" s="8" t="s">
        <v>11</v>
      </c>
      <c r="I40" s="8" t="s">
        <v>26</v>
      </c>
      <c r="J40" s="25">
        <v>176.44000244140625</v>
      </c>
      <c r="K40" s="4">
        <v>4</v>
      </c>
      <c r="L40" s="25">
        <f t="shared" si="0"/>
        <v>180.44000244140625</v>
      </c>
      <c r="M40" s="25">
        <f t="shared" si="1"/>
        <v>72.719441306609198</v>
      </c>
    </row>
    <row r="41" spans="1:13" ht="43.2">
      <c r="A41" s="4">
        <v>31</v>
      </c>
      <c r="B41" s="8" t="s">
        <v>299</v>
      </c>
      <c r="C41" s="8">
        <v>1997</v>
      </c>
      <c r="D41" s="8">
        <v>1997</v>
      </c>
      <c r="E41" s="8">
        <v>1997</v>
      </c>
      <c r="F41" s="8">
        <v>1</v>
      </c>
      <c r="G41" s="8" t="s">
        <v>97</v>
      </c>
      <c r="H41" s="8" t="s">
        <v>245</v>
      </c>
      <c r="I41" s="8" t="s">
        <v>99</v>
      </c>
      <c r="J41" s="25">
        <v>177.03999328613281</v>
      </c>
      <c r="K41" s="4">
        <v>6</v>
      </c>
      <c r="L41" s="25">
        <f t="shared" si="0"/>
        <v>183.03999328613281</v>
      </c>
      <c r="M41" s="25">
        <f t="shared" si="1"/>
        <v>75.208185265972077</v>
      </c>
    </row>
    <row r="42" spans="1:13" ht="43.2">
      <c r="A42" s="4">
        <v>32</v>
      </c>
      <c r="B42" s="8" t="s">
        <v>104</v>
      </c>
      <c r="C42" s="8">
        <v>1998</v>
      </c>
      <c r="D42" s="8">
        <v>1998</v>
      </c>
      <c r="E42" s="8">
        <v>1998</v>
      </c>
      <c r="F42" s="8">
        <v>1</v>
      </c>
      <c r="G42" s="8" t="s">
        <v>97</v>
      </c>
      <c r="H42" s="8" t="s">
        <v>98</v>
      </c>
      <c r="I42" s="8" t="s">
        <v>99</v>
      </c>
      <c r="J42" s="25">
        <v>146.47000122070313</v>
      </c>
      <c r="K42" s="4">
        <v>56</v>
      </c>
      <c r="L42" s="25">
        <f t="shared" si="0"/>
        <v>202.47000122070312</v>
      </c>
      <c r="M42" s="25">
        <f t="shared" si="1"/>
        <v>93.806833401835036</v>
      </c>
    </row>
    <row r="43" spans="1:13" ht="57.6">
      <c r="A43" s="4">
        <v>33</v>
      </c>
      <c r="B43" s="8" t="s">
        <v>208</v>
      </c>
      <c r="C43" s="8">
        <v>2000</v>
      </c>
      <c r="D43" s="8">
        <v>2000</v>
      </c>
      <c r="E43" s="8">
        <v>2000</v>
      </c>
      <c r="F43" s="8" t="s">
        <v>24</v>
      </c>
      <c r="G43" s="8" t="s">
        <v>61</v>
      </c>
      <c r="H43" s="8" t="s">
        <v>62</v>
      </c>
      <c r="I43" s="8" t="s">
        <v>63</v>
      </c>
      <c r="J43" s="25">
        <v>146.86000061035156</v>
      </c>
      <c r="K43" s="4">
        <v>60</v>
      </c>
      <c r="L43" s="25">
        <f t="shared" si="0"/>
        <v>206.86000061035156</v>
      </c>
      <c r="M43" s="25">
        <f t="shared" si="1"/>
        <v>98.008996068966752</v>
      </c>
    </row>
    <row r="44" spans="1:13" ht="43.2">
      <c r="A44" s="4">
        <v>34</v>
      </c>
      <c r="B44" s="8" t="s">
        <v>252</v>
      </c>
      <c r="C44" s="8">
        <v>1998</v>
      </c>
      <c r="D44" s="8">
        <v>1998</v>
      </c>
      <c r="E44" s="8">
        <v>1998</v>
      </c>
      <c r="F44" s="8">
        <v>1</v>
      </c>
      <c r="G44" s="8" t="s">
        <v>109</v>
      </c>
      <c r="H44" s="8" t="s">
        <v>190</v>
      </c>
      <c r="I44" s="8" t="s">
        <v>191</v>
      </c>
      <c r="J44" s="25">
        <v>161.78999328613281</v>
      </c>
      <c r="K44" s="4">
        <v>52</v>
      </c>
      <c r="L44" s="25">
        <f t="shared" si="0"/>
        <v>213.78999328613281</v>
      </c>
      <c r="M44" s="25">
        <f t="shared" si="1"/>
        <v>104.64247227726213</v>
      </c>
    </row>
    <row r="45" spans="1:13" ht="72">
      <c r="A45" s="4">
        <v>35</v>
      </c>
      <c r="B45" s="8" t="s">
        <v>224</v>
      </c>
      <c r="C45" s="8">
        <v>2000</v>
      </c>
      <c r="D45" s="8">
        <v>2000</v>
      </c>
      <c r="E45" s="8">
        <v>2000</v>
      </c>
      <c r="F45" s="8">
        <v>1</v>
      </c>
      <c r="G45" s="8" t="s">
        <v>28</v>
      </c>
      <c r="H45" s="8" t="s">
        <v>225</v>
      </c>
      <c r="I45" s="8" t="s">
        <v>45</v>
      </c>
      <c r="J45" s="25">
        <v>191.74000549316406</v>
      </c>
      <c r="K45" s="4">
        <v>60</v>
      </c>
      <c r="L45" s="25">
        <f t="shared" si="0"/>
        <v>251.74000549316406</v>
      </c>
      <c r="M45" s="25">
        <f t="shared" si="1"/>
        <v>140.96870159055385</v>
      </c>
    </row>
    <row r="46" spans="1:13" ht="28.8">
      <c r="A46" s="4">
        <v>36</v>
      </c>
      <c r="B46" s="8" t="s">
        <v>302</v>
      </c>
      <c r="C46" s="8">
        <v>2000</v>
      </c>
      <c r="D46" s="8">
        <v>2000</v>
      </c>
      <c r="E46" s="8">
        <v>2000</v>
      </c>
      <c r="F46" s="8">
        <v>1</v>
      </c>
      <c r="G46" s="8" t="s">
        <v>10</v>
      </c>
      <c r="H46" s="8" t="s">
        <v>11</v>
      </c>
      <c r="I46" s="8" t="s">
        <v>65</v>
      </c>
      <c r="J46" s="25">
        <v>155.44000244140625</v>
      </c>
      <c r="K46" s="4">
        <v>108</v>
      </c>
      <c r="L46" s="25">
        <f t="shared" si="0"/>
        <v>263.44000244140625</v>
      </c>
      <c r="M46" s="25">
        <f t="shared" si="1"/>
        <v>152.16808592244908</v>
      </c>
    </row>
    <row r="47" spans="1:13" ht="28.8">
      <c r="A47" s="4">
        <v>37</v>
      </c>
      <c r="B47" s="8" t="s">
        <v>248</v>
      </c>
      <c r="C47" s="8">
        <v>1999</v>
      </c>
      <c r="D47" s="8">
        <v>1999</v>
      </c>
      <c r="E47" s="8">
        <v>1999</v>
      </c>
      <c r="F47" s="8">
        <v>1</v>
      </c>
      <c r="G47" s="8" t="s">
        <v>10</v>
      </c>
      <c r="H47" s="8" t="s">
        <v>11</v>
      </c>
      <c r="I47" s="8" t="s">
        <v>90</v>
      </c>
      <c r="J47" s="25">
        <v>169.57000732421875</v>
      </c>
      <c r="K47" s="4">
        <v>150</v>
      </c>
      <c r="L47" s="25">
        <f t="shared" si="0"/>
        <v>319.57000732421875</v>
      </c>
      <c r="M47" s="25">
        <f t="shared" si="1"/>
        <v>205.89643303353253</v>
      </c>
    </row>
    <row r="48" spans="1:13" ht="43.2">
      <c r="A48" s="4">
        <v>38</v>
      </c>
      <c r="B48" s="8" t="s">
        <v>306</v>
      </c>
      <c r="C48" s="8">
        <v>1998</v>
      </c>
      <c r="D48" s="8">
        <v>1998</v>
      </c>
      <c r="E48" s="8">
        <v>1998</v>
      </c>
      <c r="F48" s="8">
        <v>1</v>
      </c>
      <c r="G48" s="8" t="s">
        <v>97</v>
      </c>
      <c r="H48" s="8" t="s">
        <v>98</v>
      </c>
      <c r="I48" s="8" t="s">
        <v>107</v>
      </c>
      <c r="J48" s="25">
        <v>168.92999267578125</v>
      </c>
      <c r="K48" s="4">
        <v>156</v>
      </c>
      <c r="L48" s="25">
        <f t="shared" si="0"/>
        <v>324.92999267578125</v>
      </c>
      <c r="M48" s="25">
        <f t="shared" si="1"/>
        <v>211.02707847139274</v>
      </c>
    </row>
    <row r="49" spans="1:13" ht="43.2">
      <c r="A49" s="4">
        <v>39</v>
      </c>
      <c r="B49" s="8" t="s">
        <v>23</v>
      </c>
      <c r="C49" s="8">
        <v>1997</v>
      </c>
      <c r="D49" s="8">
        <v>1997</v>
      </c>
      <c r="E49" s="8">
        <v>1997</v>
      </c>
      <c r="F49" s="8" t="s">
        <v>24</v>
      </c>
      <c r="G49" s="8" t="s">
        <v>10</v>
      </c>
      <c r="H49" s="8" t="s">
        <v>25</v>
      </c>
      <c r="I49" s="8" t="s">
        <v>26</v>
      </c>
      <c r="J49" s="25"/>
      <c r="K49" s="4"/>
      <c r="L49" s="25" t="s">
        <v>399</v>
      </c>
      <c r="M49" s="25" t="str">
        <f t="shared" si="1"/>
        <v/>
      </c>
    </row>
    <row r="50" spans="1:13" ht="57.6">
      <c r="A50" s="4">
        <v>39</v>
      </c>
      <c r="B50" s="8" t="s">
        <v>192</v>
      </c>
      <c r="C50" s="8">
        <v>1999</v>
      </c>
      <c r="D50" s="8">
        <v>1999</v>
      </c>
      <c r="E50" s="8">
        <v>1999</v>
      </c>
      <c r="F50" s="8">
        <v>1</v>
      </c>
      <c r="G50" s="8" t="s">
        <v>148</v>
      </c>
      <c r="H50" s="8" t="s">
        <v>149</v>
      </c>
      <c r="I50" s="8" t="s">
        <v>193</v>
      </c>
      <c r="J50" s="25"/>
      <c r="K50" s="4"/>
      <c r="L50" s="25" t="s">
        <v>399</v>
      </c>
      <c r="M50" s="25" t="str">
        <f t="shared" si="1"/>
        <v/>
      </c>
    </row>
    <row r="52" spans="1:13" ht="18">
      <c r="A52" s="11" t="s">
        <v>401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13">
      <c r="A53" s="16" t="s">
        <v>389</v>
      </c>
      <c r="B53" s="16" t="s">
        <v>1</v>
      </c>
      <c r="C53" s="16" t="s">
        <v>2</v>
      </c>
      <c r="D53" s="16" t="s">
        <v>335</v>
      </c>
      <c r="E53" s="16" t="s">
        <v>336</v>
      </c>
      <c r="F53" s="16" t="s">
        <v>3</v>
      </c>
      <c r="G53" s="16" t="s">
        <v>4</v>
      </c>
      <c r="H53" s="16" t="s">
        <v>5</v>
      </c>
      <c r="I53" s="16" t="s">
        <v>6</v>
      </c>
      <c r="J53" s="16" t="s">
        <v>392</v>
      </c>
      <c r="K53" s="16" t="s">
        <v>393</v>
      </c>
      <c r="L53" s="16" t="s">
        <v>394</v>
      </c>
      <c r="M53" s="16" t="s">
        <v>397</v>
      </c>
    </row>
    <row r="54" spans="1:1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57.6">
      <c r="A55" s="22">
        <v>1</v>
      </c>
      <c r="B55" s="23" t="s">
        <v>402</v>
      </c>
      <c r="C55" s="23" t="s">
        <v>403</v>
      </c>
      <c r="D55" s="23">
        <v>1996</v>
      </c>
      <c r="E55" s="23">
        <v>1996</v>
      </c>
      <c r="F55" s="23" t="s">
        <v>404</v>
      </c>
      <c r="G55" s="23" t="s">
        <v>101</v>
      </c>
      <c r="H55" s="23" t="s">
        <v>235</v>
      </c>
      <c r="I55" s="23" t="s">
        <v>236</v>
      </c>
      <c r="J55" s="24">
        <v>120.25</v>
      </c>
      <c r="K55" s="22">
        <v>0</v>
      </c>
      <c r="L55" s="24">
        <f t="shared" ref="L55:L63" si="2">J55+K55</f>
        <v>120.25</v>
      </c>
      <c r="M55" s="24">
        <f t="shared" ref="M55:M63" si="3">IF( AND(ISNUMBER(L$55),ISNUMBER(L55)),(L55-L$55)/L$55*100,"")</f>
        <v>0</v>
      </c>
    </row>
    <row r="56" spans="1:13" ht="86.4">
      <c r="A56" s="4">
        <v>2</v>
      </c>
      <c r="B56" s="8" t="s">
        <v>406</v>
      </c>
      <c r="C56" s="8" t="s">
        <v>407</v>
      </c>
      <c r="D56" s="8">
        <v>1998</v>
      </c>
      <c r="E56" s="8">
        <v>1998</v>
      </c>
      <c r="F56" s="8" t="s">
        <v>404</v>
      </c>
      <c r="G56" s="8" t="s">
        <v>72</v>
      </c>
      <c r="H56" s="8" t="s">
        <v>181</v>
      </c>
      <c r="I56" s="8" t="s">
        <v>182</v>
      </c>
      <c r="J56" s="25">
        <v>127.83999633789062</v>
      </c>
      <c r="K56" s="4">
        <v>0</v>
      </c>
      <c r="L56" s="25">
        <f t="shared" si="2"/>
        <v>127.83999633789062</v>
      </c>
      <c r="M56" s="25">
        <f t="shared" si="3"/>
        <v>6.3118472664371108</v>
      </c>
    </row>
    <row r="57" spans="1:13" ht="57.6">
      <c r="A57" s="4">
        <v>3</v>
      </c>
      <c r="B57" s="8" t="s">
        <v>408</v>
      </c>
      <c r="C57" s="8" t="s">
        <v>409</v>
      </c>
      <c r="D57" s="8">
        <v>1999</v>
      </c>
      <c r="E57" s="8">
        <v>1998</v>
      </c>
      <c r="F57" s="8" t="s">
        <v>404</v>
      </c>
      <c r="G57" s="8" t="s">
        <v>61</v>
      </c>
      <c r="H57" s="8" t="s">
        <v>62</v>
      </c>
      <c r="I57" s="8" t="s">
        <v>63</v>
      </c>
      <c r="J57" s="25">
        <v>131.94999694824219</v>
      </c>
      <c r="K57" s="4">
        <v>2</v>
      </c>
      <c r="L57" s="25">
        <f t="shared" si="2"/>
        <v>133.94999694824219</v>
      </c>
      <c r="M57" s="25">
        <f t="shared" si="3"/>
        <v>11.392928855087058</v>
      </c>
    </row>
    <row r="58" spans="1:13" ht="57.6">
      <c r="A58" s="4">
        <v>4</v>
      </c>
      <c r="B58" s="8" t="s">
        <v>411</v>
      </c>
      <c r="C58" s="8" t="s">
        <v>403</v>
      </c>
      <c r="D58" s="8">
        <v>1996</v>
      </c>
      <c r="E58" s="8">
        <v>1996</v>
      </c>
      <c r="F58" s="8" t="s">
        <v>404</v>
      </c>
      <c r="G58" s="8" t="s">
        <v>28</v>
      </c>
      <c r="H58" s="8" t="s">
        <v>29</v>
      </c>
      <c r="I58" s="8" t="s">
        <v>30</v>
      </c>
      <c r="J58" s="25">
        <v>132.75</v>
      </c>
      <c r="K58" s="4">
        <v>2</v>
      </c>
      <c r="L58" s="25">
        <f t="shared" si="2"/>
        <v>134.75</v>
      </c>
      <c r="M58" s="25">
        <f t="shared" si="3"/>
        <v>12.058212058212058</v>
      </c>
    </row>
    <row r="59" spans="1:13" ht="144">
      <c r="A59" s="4">
        <v>5</v>
      </c>
      <c r="B59" s="8" t="s">
        <v>405</v>
      </c>
      <c r="C59" s="8" t="s">
        <v>403</v>
      </c>
      <c r="D59" s="8">
        <v>1996</v>
      </c>
      <c r="E59" s="8">
        <v>1996</v>
      </c>
      <c r="F59" s="8" t="s">
        <v>404</v>
      </c>
      <c r="G59" s="8" t="s">
        <v>360</v>
      </c>
      <c r="H59" s="8" t="s">
        <v>361</v>
      </c>
      <c r="I59" s="8" t="s">
        <v>362</v>
      </c>
      <c r="J59" s="25">
        <v>127.98999786376953</v>
      </c>
      <c r="K59" s="4">
        <v>8</v>
      </c>
      <c r="L59" s="25">
        <f t="shared" si="2"/>
        <v>135.98999786376953</v>
      </c>
      <c r="M59" s="25">
        <f t="shared" si="3"/>
        <v>13.089395312906055</v>
      </c>
    </row>
    <row r="60" spans="1:13" ht="28.8">
      <c r="A60" s="4">
        <v>6</v>
      </c>
      <c r="B60" s="8" t="s">
        <v>410</v>
      </c>
      <c r="C60" s="8" t="s">
        <v>407</v>
      </c>
      <c r="D60" s="8">
        <v>1998</v>
      </c>
      <c r="E60" s="8">
        <v>1998</v>
      </c>
      <c r="F60" s="8" t="s">
        <v>404</v>
      </c>
      <c r="G60" s="8" t="s">
        <v>10</v>
      </c>
      <c r="H60" s="8" t="s">
        <v>11</v>
      </c>
      <c r="I60" s="8" t="s">
        <v>65</v>
      </c>
      <c r="J60" s="25">
        <v>136.8699951171875</v>
      </c>
      <c r="K60" s="4">
        <v>6</v>
      </c>
      <c r="L60" s="25">
        <f t="shared" si="2"/>
        <v>142.8699951171875</v>
      </c>
      <c r="M60" s="25">
        <f t="shared" si="3"/>
        <v>18.810806750259875</v>
      </c>
    </row>
    <row r="61" spans="1:13" ht="28.8">
      <c r="A61" s="4">
        <v>7</v>
      </c>
      <c r="B61" s="8" t="s">
        <v>417</v>
      </c>
      <c r="C61" s="8" t="s">
        <v>418</v>
      </c>
      <c r="D61" s="8">
        <v>1997</v>
      </c>
      <c r="E61" s="8">
        <v>1996</v>
      </c>
      <c r="F61" s="8" t="s">
        <v>413</v>
      </c>
      <c r="G61" s="8" t="s">
        <v>20</v>
      </c>
      <c r="H61" s="8" t="s">
        <v>21</v>
      </c>
      <c r="I61" s="8" t="s">
        <v>22</v>
      </c>
      <c r="J61" s="25">
        <v>151.53999328613281</v>
      </c>
      <c r="K61" s="4">
        <v>4</v>
      </c>
      <c r="L61" s="25">
        <f t="shared" si="2"/>
        <v>155.53999328613281</v>
      </c>
      <c r="M61" s="25">
        <f t="shared" si="3"/>
        <v>29.347187763935811</v>
      </c>
    </row>
    <row r="62" spans="1:13" ht="86.4">
      <c r="A62" s="4">
        <v>8</v>
      </c>
      <c r="B62" s="8" t="s">
        <v>414</v>
      </c>
      <c r="C62" s="8" t="s">
        <v>415</v>
      </c>
      <c r="D62" s="8">
        <v>1999</v>
      </c>
      <c r="E62" s="8">
        <v>1998</v>
      </c>
      <c r="F62" s="8" t="s">
        <v>416</v>
      </c>
      <c r="G62" s="8" t="s">
        <v>101</v>
      </c>
      <c r="H62" s="8" t="s">
        <v>354</v>
      </c>
      <c r="I62" s="8" t="s">
        <v>355</v>
      </c>
      <c r="J62" s="25">
        <v>158.28999328613281</v>
      </c>
      <c r="K62" s="4">
        <v>8</v>
      </c>
      <c r="L62" s="25">
        <f t="shared" si="2"/>
        <v>166.28999328613281</v>
      </c>
      <c r="M62" s="25">
        <f t="shared" si="3"/>
        <v>38.28689670364475</v>
      </c>
    </row>
    <row r="63" spans="1:13" ht="43.2">
      <c r="A63" s="4">
        <v>9</v>
      </c>
      <c r="B63" s="8" t="s">
        <v>412</v>
      </c>
      <c r="C63" s="8" t="s">
        <v>407</v>
      </c>
      <c r="D63" s="8">
        <v>1998</v>
      </c>
      <c r="E63" s="8">
        <v>1998</v>
      </c>
      <c r="F63" s="8" t="s">
        <v>413</v>
      </c>
      <c r="G63" s="8" t="s">
        <v>97</v>
      </c>
      <c r="H63" s="8" t="s">
        <v>98</v>
      </c>
      <c r="I63" s="8" t="s">
        <v>99</v>
      </c>
      <c r="J63" s="25">
        <v>170.71000671386719</v>
      </c>
      <c r="K63" s="4">
        <v>4</v>
      </c>
      <c r="L63" s="25">
        <f t="shared" si="2"/>
        <v>174.71000671386719</v>
      </c>
      <c r="M63" s="25">
        <f t="shared" si="3"/>
        <v>45.288986872238823</v>
      </c>
    </row>
    <row r="65" spans="1:13" ht="18">
      <c r="A65" s="11" t="s">
        <v>427</v>
      </c>
      <c r="B65" s="11"/>
      <c r="C65" s="11"/>
      <c r="D65" s="11"/>
      <c r="E65" s="11"/>
      <c r="F65" s="11"/>
      <c r="G65" s="11"/>
      <c r="H65" s="11"/>
      <c r="I65" s="11"/>
      <c r="J65" s="11"/>
    </row>
    <row r="66" spans="1:13">
      <c r="A66" s="16" t="s">
        <v>389</v>
      </c>
      <c r="B66" s="16" t="s">
        <v>1</v>
      </c>
      <c r="C66" s="16" t="s">
        <v>2</v>
      </c>
      <c r="D66" s="16" t="s">
        <v>335</v>
      </c>
      <c r="E66" s="16" t="s">
        <v>336</v>
      </c>
      <c r="F66" s="16" t="s">
        <v>3</v>
      </c>
      <c r="G66" s="16" t="s">
        <v>4</v>
      </c>
      <c r="H66" s="16" t="s">
        <v>5</v>
      </c>
      <c r="I66" s="16" t="s">
        <v>6</v>
      </c>
      <c r="J66" s="16" t="s">
        <v>392</v>
      </c>
      <c r="K66" s="16" t="s">
        <v>393</v>
      </c>
      <c r="L66" s="16" t="s">
        <v>394</v>
      </c>
      <c r="M66" s="16" t="s">
        <v>397</v>
      </c>
    </row>
    <row r="67" spans="1:1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ht="72">
      <c r="A68" s="22">
        <v>1</v>
      </c>
      <c r="B68" s="23" t="s">
        <v>142</v>
      </c>
      <c r="C68" s="23">
        <v>1998</v>
      </c>
      <c r="D68" s="23">
        <v>1998</v>
      </c>
      <c r="E68" s="23">
        <v>1998</v>
      </c>
      <c r="F68" s="23" t="s">
        <v>24</v>
      </c>
      <c r="G68" s="23" t="s">
        <v>28</v>
      </c>
      <c r="H68" s="23" t="s">
        <v>143</v>
      </c>
      <c r="I68" s="23" t="s">
        <v>45</v>
      </c>
      <c r="J68" s="24">
        <v>120.08000183105469</v>
      </c>
      <c r="K68" s="22">
        <v>2</v>
      </c>
      <c r="L68" s="24">
        <f t="shared" ref="L68:L93" si="4">J68+K68</f>
        <v>122.08000183105469</v>
      </c>
      <c r="M68" s="24">
        <f t="shared" ref="M68:M93" si="5">IF( AND(ISNUMBER(L$68),ISNUMBER(L68)),(L68-L$68)/L$68*100,"")</f>
        <v>0</v>
      </c>
    </row>
    <row r="69" spans="1:13" ht="57.6">
      <c r="A69" s="4">
        <v>2</v>
      </c>
      <c r="B69" s="8" t="s">
        <v>194</v>
      </c>
      <c r="C69" s="8">
        <v>1997</v>
      </c>
      <c r="D69" s="8">
        <v>1997</v>
      </c>
      <c r="E69" s="8">
        <v>1997</v>
      </c>
      <c r="F69" s="8" t="s">
        <v>24</v>
      </c>
      <c r="G69" s="8" t="s">
        <v>76</v>
      </c>
      <c r="H69" s="8" t="s">
        <v>156</v>
      </c>
      <c r="I69" s="8" t="s">
        <v>157</v>
      </c>
      <c r="J69" s="25">
        <v>121.59999847412109</v>
      </c>
      <c r="K69" s="4">
        <v>2</v>
      </c>
      <c r="L69" s="25">
        <f t="shared" si="4"/>
        <v>123.59999847412109</v>
      </c>
      <c r="M69" s="25">
        <f t="shared" si="5"/>
        <v>1.2450824215827869</v>
      </c>
    </row>
    <row r="70" spans="1:13" ht="43.2">
      <c r="A70" s="4">
        <v>3</v>
      </c>
      <c r="B70" s="8" t="s">
        <v>177</v>
      </c>
      <c r="C70" s="8">
        <v>1998</v>
      </c>
      <c r="D70" s="8">
        <v>1998</v>
      </c>
      <c r="E70" s="8">
        <v>1998</v>
      </c>
      <c r="F70" s="8" t="s">
        <v>24</v>
      </c>
      <c r="G70" s="8" t="s">
        <v>97</v>
      </c>
      <c r="H70" s="8" t="s">
        <v>106</v>
      </c>
      <c r="I70" s="8" t="s">
        <v>99</v>
      </c>
      <c r="J70" s="25">
        <v>125.15000152587891</v>
      </c>
      <c r="K70" s="4">
        <v>0</v>
      </c>
      <c r="L70" s="25">
        <f t="shared" si="4"/>
        <v>125.15000152587891</v>
      </c>
      <c r="M70" s="25">
        <f t="shared" si="5"/>
        <v>2.514744142183714</v>
      </c>
    </row>
    <row r="71" spans="1:13" ht="43.2">
      <c r="A71" s="4">
        <v>4</v>
      </c>
      <c r="B71" s="8" t="s">
        <v>31</v>
      </c>
      <c r="C71" s="8">
        <v>1997</v>
      </c>
      <c r="D71" s="8">
        <v>1997</v>
      </c>
      <c r="E71" s="8">
        <v>1997</v>
      </c>
      <c r="F71" s="8" t="s">
        <v>24</v>
      </c>
      <c r="G71" s="8" t="s">
        <v>32</v>
      </c>
      <c r="H71" s="8" t="s">
        <v>33</v>
      </c>
      <c r="I71" s="8" t="s">
        <v>34</v>
      </c>
      <c r="J71" s="25">
        <v>125.05000305175781</v>
      </c>
      <c r="K71" s="4">
        <v>4</v>
      </c>
      <c r="L71" s="25">
        <f t="shared" si="4"/>
        <v>129.05000305175781</v>
      </c>
      <c r="M71" s="25">
        <f t="shared" si="5"/>
        <v>5.7093718186118974</v>
      </c>
    </row>
    <row r="72" spans="1:13" ht="72">
      <c r="A72" s="4">
        <v>5</v>
      </c>
      <c r="B72" s="8" t="s">
        <v>230</v>
      </c>
      <c r="C72" s="8">
        <v>1998</v>
      </c>
      <c r="D72" s="8">
        <v>1998</v>
      </c>
      <c r="E72" s="8">
        <v>1998</v>
      </c>
      <c r="F72" s="8" t="s">
        <v>135</v>
      </c>
      <c r="G72" s="8" t="s">
        <v>231</v>
      </c>
      <c r="H72" s="8" t="s">
        <v>232</v>
      </c>
      <c r="I72" s="8" t="s">
        <v>233</v>
      </c>
      <c r="J72" s="25">
        <v>129.64999389648437</v>
      </c>
      <c r="K72" s="4">
        <v>2</v>
      </c>
      <c r="L72" s="25">
        <f t="shared" si="4"/>
        <v>131.64999389648437</v>
      </c>
      <c r="M72" s="25">
        <f t="shared" si="5"/>
        <v>7.8391152702254256</v>
      </c>
    </row>
    <row r="73" spans="1:13" ht="43.2">
      <c r="A73" s="4">
        <v>6</v>
      </c>
      <c r="B73" s="8" t="s">
        <v>151</v>
      </c>
      <c r="C73" s="8">
        <v>1999</v>
      </c>
      <c r="D73" s="8">
        <v>1999</v>
      </c>
      <c r="E73" s="8">
        <v>1999</v>
      </c>
      <c r="F73" s="8" t="s">
        <v>24</v>
      </c>
      <c r="G73" s="8" t="s">
        <v>67</v>
      </c>
      <c r="H73" s="8" t="s">
        <v>152</v>
      </c>
      <c r="I73" s="8" t="s">
        <v>153</v>
      </c>
      <c r="J73" s="25">
        <v>129.22000122070312</v>
      </c>
      <c r="K73" s="4">
        <v>6</v>
      </c>
      <c r="L73" s="25">
        <f t="shared" si="4"/>
        <v>135.22000122070313</v>
      </c>
      <c r="M73" s="25">
        <f t="shared" si="5"/>
        <v>10.763433152493521</v>
      </c>
    </row>
    <row r="74" spans="1:13" ht="57.6">
      <c r="A74" s="4">
        <v>7</v>
      </c>
      <c r="B74" s="8" t="s">
        <v>266</v>
      </c>
      <c r="C74" s="8">
        <v>1996</v>
      </c>
      <c r="D74" s="8">
        <v>1996</v>
      </c>
      <c r="E74" s="8">
        <v>1996</v>
      </c>
      <c r="F74" s="8" t="s">
        <v>24</v>
      </c>
      <c r="G74" s="8" t="s">
        <v>97</v>
      </c>
      <c r="H74" s="8" t="s">
        <v>267</v>
      </c>
      <c r="I74" s="8" t="s">
        <v>268</v>
      </c>
      <c r="J74" s="25">
        <v>127.37999725341797</v>
      </c>
      <c r="K74" s="4">
        <v>8</v>
      </c>
      <c r="L74" s="25">
        <f t="shared" si="4"/>
        <v>135.37999725341797</v>
      </c>
      <c r="M74" s="25">
        <f t="shared" si="5"/>
        <v>10.894491499737208</v>
      </c>
    </row>
    <row r="75" spans="1:13" ht="72">
      <c r="A75" s="4">
        <v>8</v>
      </c>
      <c r="B75" s="8" t="s">
        <v>320</v>
      </c>
      <c r="C75" s="8">
        <v>2000</v>
      </c>
      <c r="D75" s="8">
        <v>2000</v>
      </c>
      <c r="E75" s="8">
        <v>2000</v>
      </c>
      <c r="F75" s="8" t="s">
        <v>24</v>
      </c>
      <c r="G75" s="8" t="s">
        <v>231</v>
      </c>
      <c r="H75" s="8" t="s">
        <v>321</v>
      </c>
      <c r="I75" s="8" t="s">
        <v>233</v>
      </c>
      <c r="J75" s="25">
        <v>134.85000610351562</v>
      </c>
      <c r="K75" s="4">
        <v>2</v>
      </c>
      <c r="L75" s="25">
        <f t="shared" si="4"/>
        <v>136.85000610351562</v>
      </c>
      <c r="M75" s="25">
        <f t="shared" si="5"/>
        <v>12.098627171468266</v>
      </c>
    </row>
    <row r="76" spans="1:13" ht="43.2">
      <c r="A76" s="4">
        <v>9</v>
      </c>
      <c r="B76" s="8" t="s">
        <v>309</v>
      </c>
      <c r="C76" s="8">
        <v>2001</v>
      </c>
      <c r="D76" s="8">
        <v>2001</v>
      </c>
      <c r="E76" s="8">
        <v>2001</v>
      </c>
      <c r="F76" s="8">
        <v>1</v>
      </c>
      <c r="G76" s="8" t="s">
        <v>310</v>
      </c>
      <c r="H76" s="8" t="s">
        <v>311</v>
      </c>
      <c r="I76" s="8" t="s">
        <v>287</v>
      </c>
      <c r="J76" s="25">
        <v>138.10000610351562</v>
      </c>
      <c r="K76" s="4">
        <v>2</v>
      </c>
      <c r="L76" s="25">
        <f t="shared" si="4"/>
        <v>140.10000610351562</v>
      </c>
      <c r="M76" s="25">
        <f t="shared" si="5"/>
        <v>14.760815860241095</v>
      </c>
    </row>
    <row r="77" spans="1:13" ht="43.2">
      <c r="A77" s="4">
        <v>10</v>
      </c>
      <c r="B77" s="8" t="s">
        <v>82</v>
      </c>
      <c r="C77" s="8">
        <v>1998</v>
      </c>
      <c r="D77" s="8">
        <v>1998</v>
      </c>
      <c r="E77" s="8">
        <v>1998</v>
      </c>
      <c r="F77" s="8" t="s">
        <v>24</v>
      </c>
      <c r="G77" s="8" t="s">
        <v>53</v>
      </c>
      <c r="H77" s="8" t="s">
        <v>83</v>
      </c>
      <c r="I77" s="8" t="s">
        <v>84</v>
      </c>
      <c r="J77" s="25">
        <v>142.39999389648437</v>
      </c>
      <c r="K77" s="4">
        <v>0</v>
      </c>
      <c r="L77" s="25">
        <f t="shared" si="4"/>
        <v>142.39999389648437</v>
      </c>
      <c r="M77" s="25">
        <f t="shared" si="5"/>
        <v>16.644816317704784</v>
      </c>
    </row>
    <row r="78" spans="1:13" ht="57.6">
      <c r="A78" s="4">
        <v>11</v>
      </c>
      <c r="B78" s="8" t="s">
        <v>119</v>
      </c>
      <c r="C78" s="8">
        <v>1996</v>
      </c>
      <c r="D78" s="8">
        <v>1996</v>
      </c>
      <c r="E78" s="8">
        <v>1996</v>
      </c>
      <c r="F78" s="8" t="s">
        <v>24</v>
      </c>
      <c r="G78" s="8" t="s">
        <v>72</v>
      </c>
      <c r="H78" s="8" t="s">
        <v>120</v>
      </c>
      <c r="I78" s="8" t="s">
        <v>121</v>
      </c>
      <c r="J78" s="25">
        <v>140.6300048828125</v>
      </c>
      <c r="K78" s="4">
        <v>2</v>
      </c>
      <c r="L78" s="25">
        <f t="shared" si="4"/>
        <v>142.6300048828125</v>
      </c>
      <c r="M78" s="25">
        <f t="shared" si="5"/>
        <v>16.833226362657463</v>
      </c>
    </row>
    <row r="79" spans="1:13" ht="28.8">
      <c r="A79" s="4" t="s">
        <v>398</v>
      </c>
      <c r="B79" s="8" t="s">
        <v>183</v>
      </c>
      <c r="C79" s="8">
        <v>1999</v>
      </c>
      <c r="D79" s="8">
        <v>1999</v>
      </c>
      <c r="E79" s="8">
        <v>1999</v>
      </c>
      <c r="F79" s="8">
        <v>1</v>
      </c>
      <c r="G79" s="8" t="s">
        <v>16</v>
      </c>
      <c r="H79" s="8" t="s">
        <v>17</v>
      </c>
      <c r="I79" s="8" t="s">
        <v>184</v>
      </c>
      <c r="J79" s="25">
        <v>138.69999694824219</v>
      </c>
      <c r="K79" s="4">
        <v>4</v>
      </c>
      <c r="L79" s="25">
        <f t="shared" si="4"/>
        <v>142.69999694824219</v>
      </c>
      <c r="M79" s="25">
        <f t="shared" si="5"/>
        <v>16.890559311854624</v>
      </c>
    </row>
    <row r="80" spans="1:13" ht="57.6">
      <c r="A80" s="4">
        <v>12</v>
      </c>
      <c r="B80" s="8" t="s">
        <v>319</v>
      </c>
      <c r="C80" s="8">
        <v>1997</v>
      </c>
      <c r="D80" s="8">
        <v>1997</v>
      </c>
      <c r="E80" s="8">
        <v>1997</v>
      </c>
      <c r="F80" s="8" t="s">
        <v>24</v>
      </c>
      <c r="G80" s="8" t="s">
        <v>76</v>
      </c>
      <c r="H80" s="8" t="s">
        <v>156</v>
      </c>
      <c r="I80" s="8" t="s">
        <v>157</v>
      </c>
      <c r="J80" s="25">
        <v>141.69000244140625</v>
      </c>
      <c r="K80" s="4">
        <v>6</v>
      </c>
      <c r="L80" s="25">
        <f t="shared" si="4"/>
        <v>147.69000244140625</v>
      </c>
      <c r="M80" s="25">
        <f t="shared" si="5"/>
        <v>20.978047367490205</v>
      </c>
    </row>
    <row r="81" spans="1:13" ht="43.2">
      <c r="A81" s="4">
        <v>13</v>
      </c>
      <c r="B81" s="8" t="s">
        <v>257</v>
      </c>
      <c r="C81" s="8">
        <v>1998</v>
      </c>
      <c r="D81" s="8">
        <v>1998</v>
      </c>
      <c r="E81" s="8">
        <v>1998</v>
      </c>
      <c r="F81" s="8" t="s">
        <v>24</v>
      </c>
      <c r="G81" s="8" t="s">
        <v>67</v>
      </c>
      <c r="H81" s="8" t="s">
        <v>258</v>
      </c>
      <c r="I81" s="8" t="s">
        <v>259</v>
      </c>
      <c r="J81" s="25">
        <v>141.49000549316406</v>
      </c>
      <c r="K81" s="4">
        <v>8</v>
      </c>
      <c r="L81" s="25">
        <f t="shared" si="4"/>
        <v>149.49000549316406</v>
      </c>
      <c r="M81" s="25">
        <f t="shared" si="5"/>
        <v>22.452492833381353</v>
      </c>
    </row>
    <row r="82" spans="1:13" ht="28.8">
      <c r="A82" s="4">
        <v>14</v>
      </c>
      <c r="B82" s="8" t="s">
        <v>270</v>
      </c>
      <c r="C82" s="8">
        <v>1997</v>
      </c>
      <c r="D82" s="8">
        <v>1997</v>
      </c>
      <c r="E82" s="8">
        <v>1997</v>
      </c>
      <c r="F82" s="8">
        <v>1</v>
      </c>
      <c r="G82" s="8" t="s">
        <v>123</v>
      </c>
      <c r="H82" s="8" t="s">
        <v>124</v>
      </c>
      <c r="I82" s="8" t="s">
        <v>125</v>
      </c>
      <c r="J82" s="25">
        <v>150.32000732421875</v>
      </c>
      <c r="K82" s="4">
        <v>6</v>
      </c>
      <c r="L82" s="25">
        <f t="shared" si="4"/>
        <v>156.32000732421875</v>
      </c>
      <c r="M82" s="25">
        <f t="shared" si="5"/>
        <v>28.047186254591043</v>
      </c>
    </row>
    <row r="83" spans="1:13" ht="28.8">
      <c r="A83" s="4">
        <v>15</v>
      </c>
      <c r="B83" s="8" t="s">
        <v>274</v>
      </c>
      <c r="C83" s="8">
        <v>1999</v>
      </c>
      <c r="D83" s="8">
        <v>1999</v>
      </c>
      <c r="E83" s="8">
        <v>1999</v>
      </c>
      <c r="F83" s="8">
        <v>1</v>
      </c>
      <c r="G83" s="8" t="s">
        <v>101</v>
      </c>
      <c r="H83" s="8" t="s">
        <v>127</v>
      </c>
      <c r="I83" s="8" t="s">
        <v>275</v>
      </c>
      <c r="J83" s="25">
        <v>159.10000610351562</v>
      </c>
      <c r="K83" s="4">
        <v>0</v>
      </c>
      <c r="L83" s="25">
        <f t="shared" si="4"/>
        <v>159.10000610351562</v>
      </c>
      <c r="M83" s="25">
        <f t="shared" si="5"/>
        <v>30.324380502297632</v>
      </c>
    </row>
    <row r="84" spans="1:13" ht="72">
      <c r="A84" s="4">
        <v>16</v>
      </c>
      <c r="B84" s="8" t="s">
        <v>261</v>
      </c>
      <c r="C84" s="8">
        <v>2001</v>
      </c>
      <c r="D84" s="8">
        <v>2001</v>
      </c>
      <c r="E84" s="8">
        <v>2001</v>
      </c>
      <c r="F84" s="8">
        <v>1</v>
      </c>
      <c r="G84" s="8" t="s">
        <v>76</v>
      </c>
      <c r="H84" s="8" t="s">
        <v>262</v>
      </c>
      <c r="I84" s="8" t="s">
        <v>263</v>
      </c>
      <c r="J84" s="25">
        <v>158.97000122070312</v>
      </c>
      <c r="K84" s="4">
        <v>6</v>
      </c>
      <c r="L84" s="25">
        <f t="shared" si="4"/>
        <v>164.97000122070313</v>
      </c>
      <c r="M84" s="25">
        <f t="shared" si="5"/>
        <v>35.132698842029413</v>
      </c>
    </row>
    <row r="85" spans="1:13" ht="28.8">
      <c r="A85" s="4" t="s">
        <v>398</v>
      </c>
      <c r="B85" s="8" t="s">
        <v>290</v>
      </c>
      <c r="C85" s="8">
        <v>1999</v>
      </c>
      <c r="D85" s="8">
        <v>1999</v>
      </c>
      <c r="E85" s="8">
        <v>1999</v>
      </c>
      <c r="F85" s="8">
        <v>1</v>
      </c>
      <c r="G85" s="8" t="s">
        <v>16</v>
      </c>
      <c r="H85" s="8" t="s">
        <v>17</v>
      </c>
      <c r="I85" s="8" t="s">
        <v>184</v>
      </c>
      <c r="J85" s="25">
        <v>162.83000183105469</v>
      </c>
      <c r="K85" s="4">
        <v>4</v>
      </c>
      <c r="L85" s="25">
        <f t="shared" si="4"/>
        <v>166.83000183105469</v>
      </c>
      <c r="M85" s="25">
        <f t="shared" si="5"/>
        <v>36.656290406948948</v>
      </c>
    </row>
    <row r="86" spans="1:13" ht="43.2">
      <c r="A86" s="4">
        <v>17</v>
      </c>
      <c r="B86" s="8" t="s">
        <v>202</v>
      </c>
      <c r="C86" s="8">
        <v>1999</v>
      </c>
      <c r="D86" s="8">
        <v>1999</v>
      </c>
      <c r="E86" s="8">
        <v>1999</v>
      </c>
      <c r="F86" s="8">
        <v>1</v>
      </c>
      <c r="G86" s="8" t="s">
        <v>76</v>
      </c>
      <c r="H86" s="8" t="s">
        <v>77</v>
      </c>
      <c r="I86" s="8" t="s">
        <v>78</v>
      </c>
      <c r="J86" s="25">
        <v>172.80000305175781</v>
      </c>
      <c r="K86" s="4">
        <v>12</v>
      </c>
      <c r="L86" s="25">
        <f t="shared" si="4"/>
        <v>184.80000305175781</v>
      </c>
      <c r="M86" s="25">
        <f t="shared" si="5"/>
        <v>51.376147018330421</v>
      </c>
    </row>
    <row r="87" spans="1:13" ht="72">
      <c r="A87" s="4">
        <v>18</v>
      </c>
      <c r="B87" s="8" t="s">
        <v>241</v>
      </c>
      <c r="C87" s="8">
        <v>1999</v>
      </c>
      <c r="D87" s="8">
        <v>1999</v>
      </c>
      <c r="E87" s="8">
        <v>1999</v>
      </c>
      <c r="F87" s="8" t="s">
        <v>24</v>
      </c>
      <c r="G87" s="8" t="s">
        <v>72</v>
      </c>
      <c r="H87" s="8" t="s">
        <v>242</v>
      </c>
      <c r="I87" s="8" t="s">
        <v>243</v>
      </c>
      <c r="J87" s="25">
        <v>194.13999938964844</v>
      </c>
      <c r="K87" s="4">
        <v>4</v>
      </c>
      <c r="L87" s="25">
        <f t="shared" si="4"/>
        <v>198.13999938964844</v>
      </c>
      <c r="M87" s="25">
        <f t="shared" si="5"/>
        <v>62.303404667254533</v>
      </c>
    </row>
    <row r="88" spans="1:13" ht="57.6">
      <c r="A88" s="4">
        <v>19</v>
      </c>
      <c r="B88" s="8" t="s">
        <v>276</v>
      </c>
      <c r="C88" s="8">
        <v>1999</v>
      </c>
      <c r="D88" s="8">
        <v>1999</v>
      </c>
      <c r="E88" s="8">
        <v>1999</v>
      </c>
      <c r="F88" s="8">
        <v>1</v>
      </c>
      <c r="G88" s="8" t="s">
        <v>67</v>
      </c>
      <c r="H88" s="8" t="s">
        <v>277</v>
      </c>
      <c r="I88" s="8" t="s">
        <v>69</v>
      </c>
      <c r="J88" s="25">
        <v>148.92999267578125</v>
      </c>
      <c r="K88" s="4">
        <v>52</v>
      </c>
      <c r="L88" s="25">
        <f t="shared" si="4"/>
        <v>200.92999267578125</v>
      </c>
      <c r="M88" s="25">
        <f t="shared" si="5"/>
        <v>64.588785765129899</v>
      </c>
    </row>
    <row r="89" spans="1:13" ht="28.8">
      <c r="A89" s="4">
        <v>20</v>
      </c>
      <c r="B89" s="8" t="s">
        <v>265</v>
      </c>
      <c r="C89" s="8">
        <v>2000</v>
      </c>
      <c r="D89" s="8">
        <v>2000</v>
      </c>
      <c r="E89" s="8">
        <v>2000</v>
      </c>
      <c r="F89" s="8" t="s">
        <v>24</v>
      </c>
      <c r="G89" s="8" t="s">
        <v>10</v>
      </c>
      <c r="H89" s="8" t="s">
        <v>11</v>
      </c>
      <c r="I89" s="8" t="s">
        <v>212</v>
      </c>
      <c r="J89" s="25">
        <v>154.99000549316406</v>
      </c>
      <c r="K89" s="4">
        <v>58</v>
      </c>
      <c r="L89" s="25">
        <f t="shared" si="4"/>
        <v>212.99000549316406</v>
      </c>
      <c r="M89" s="25">
        <f t="shared" si="5"/>
        <v>74.467564137096616</v>
      </c>
    </row>
    <row r="90" spans="1:13" ht="28.8">
      <c r="A90" s="4">
        <v>21</v>
      </c>
      <c r="B90" s="8" t="s">
        <v>255</v>
      </c>
      <c r="C90" s="8">
        <v>1998</v>
      </c>
      <c r="D90" s="8">
        <v>1998</v>
      </c>
      <c r="E90" s="8">
        <v>1998</v>
      </c>
      <c r="F90" s="8">
        <v>1</v>
      </c>
      <c r="G90" s="8" t="s">
        <v>76</v>
      </c>
      <c r="H90" s="8" t="s">
        <v>80</v>
      </c>
      <c r="I90" s="8" t="s">
        <v>256</v>
      </c>
      <c r="J90" s="25">
        <v>157.75999450683594</v>
      </c>
      <c r="K90" s="4">
        <v>56</v>
      </c>
      <c r="L90" s="25">
        <f t="shared" si="4"/>
        <v>213.75999450683594</v>
      </c>
      <c r="M90" s="25">
        <f t="shared" si="5"/>
        <v>75.098289073304798</v>
      </c>
    </row>
    <row r="91" spans="1:13" ht="57.6">
      <c r="A91" s="4">
        <v>22</v>
      </c>
      <c r="B91" s="8" t="s">
        <v>94</v>
      </c>
      <c r="C91" s="8">
        <v>1999</v>
      </c>
      <c r="D91" s="8">
        <v>1999</v>
      </c>
      <c r="E91" s="8">
        <v>1999</v>
      </c>
      <c r="F91" s="8">
        <v>1</v>
      </c>
      <c r="G91" s="8" t="s">
        <v>28</v>
      </c>
      <c r="H91" s="8" t="s">
        <v>50</v>
      </c>
      <c r="I91" s="8" t="s">
        <v>95</v>
      </c>
      <c r="J91" s="25">
        <v>167.94999694824219</v>
      </c>
      <c r="K91" s="4">
        <v>58</v>
      </c>
      <c r="L91" s="25">
        <f t="shared" si="4"/>
        <v>225.94999694824219</v>
      </c>
      <c r="M91" s="25">
        <f t="shared" si="5"/>
        <v>85.083546493497082</v>
      </c>
    </row>
    <row r="92" spans="1:13" ht="43.2">
      <c r="A92" s="4">
        <v>23</v>
      </c>
      <c r="B92" s="8" t="s">
        <v>129</v>
      </c>
      <c r="C92" s="8">
        <v>1997</v>
      </c>
      <c r="D92" s="8">
        <v>1997</v>
      </c>
      <c r="E92" s="8">
        <v>1997</v>
      </c>
      <c r="F92" s="8">
        <v>1</v>
      </c>
      <c r="G92" s="8" t="s">
        <v>76</v>
      </c>
      <c r="H92" s="8" t="s">
        <v>130</v>
      </c>
      <c r="I92" s="8" t="s">
        <v>131</v>
      </c>
      <c r="J92" s="25">
        <v>164.33000183105469</v>
      </c>
      <c r="K92" s="4">
        <v>210</v>
      </c>
      <c r="L92" s="25">
        <f t="shared" si="4"/>
        <v>374.33000183105469</v>
      </c>
      <c r="M92" s="25">
        <f t="shared" si="5"/>
        <v>206.62679899782955</v>
      </c>
    </row>
    <row r="93" spans="1:13" ht="28.8">
      <c r="A93" s="4">
        <v>24</v>
      </c>
      <c r="B93" s="8" t="s">
        <v>87</v>
      </c>
      <c r="C93" s="8">
        <v>1997</v>
      </c>
      <c r="D93" s="8">
        <v>1997</v>
      </c>
      <c r="E93" s="8">
        <v>1997</v>
      </c>
      <c r="F93" s="8">
        <v>1</v>
      </c>
      <c r="G93" s="8" t="s">
        <v>76</v>
      </c>
      <c r="H93" s="8" t="s">
        <v>80</v>
      </c>
      <c r="I93" s="8" t="s">
        <v>88</v>
      </c>
      <c r="J93" s="25"/>
      <c r="K93" s="4"/>
      <c r="L93" s="25" t="s">
        <v>399</v>
      </c>
      <c r="M93" s="25" t="str">
        <f t="shared" si="5"/>
        <v/>
      </c>
    </row>
    <row r="95" spans="1:13" ht="18">
      <c r="A95" s="11" t="s">
        <v>428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13">
      <c r="A96" s="16" t="s">
        <v>389</v>
      </c>
      <c r="B96" s="16" t="s">
        <v>1</v>
      </c>
      <c r="C96" s="16" t="s">
        <v>2</v>
      </c>
      <c r="D96" s="16" t="s">
        <v>335</v>
      </c>
      <c r="E96" s="16" t="s">
        <v>336</v>
      </c>
      <c r="F96" s="16" t="s">
        <v>3</v>
      </c>
      <c r="G96" s="16" t="s">
        <v>4</v>
      </c>
      <c r="H96" s="16" t="s">
        <v>5</v>
      </c>
      <c r="I96" s="16" t="s">
        <v>6</v>
      </c>
      <c r="J96" s="16" t="s">
        <v>392</v>
      </c>
      <c r="K96" s="16" t="s">
        <v>393</v>
      </c>
      <c r="L96" s="16" t="s">
        <v>394</v>
      </c>
      <c r="M96" s="16" t="s">
        <v>397</v>
      </c>
    </row>
    <row r="97" spans="1:1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>
      <c r="A98" s="22">
        <v>1</v>
      </c>
      <c r="B98" s="23" t="s">
        <v>168</v>
      </c>
      <c r="C98" s="23">
        <v>1996</v>
      </c>
      <c r="D98" s="23">
        <v>1996</v>
      </c>
      <c r="E98" s="23">
        <v>1996</v>
      </c>
      <c r="F98" s="23" t="s">
        <v>24</v>
      </c>
      <c r="G98" s="23" t="s">
        <v>28</v>
      </c>
      <c r="H98" s="23" t="s">
        <v>169</v>
      </c>
      <c r="I98" s="23" t="s">
        <v>170</v>
      </c>
      <c r="J98" s="24">
        <v>111.30000305175781</v>
      </c>
      <c r="K98" s="22">
        <v>0</v>
      </c>
      <c r="L98" s="24">
        <f t="shared" ref="L98:L133" si="6">J98+K98</f>
        <v>111.30000305175781</v>
      </c>
      <c r="M98" s="24">
        <f t="shared" ref="M98:M133" si="7">IF( AND(ISNUMBER(L$98),ISNUMBER(L98)),(L98-L$98)/L$98*100,"")</f>
        <v>0</v>
      </c>
    </row>
    <row r="99" spans="1:13" ht="43.2">
      <c r="A99" s="4">
        <v>2</v>
      </c>
      <c r="B99" s="8" t="s">
        <v>23</v>
      </c>
      <c r="C99" s="8">
        <v>1997</v>
      </c>
      <c r="D99" s="8">
        <v>1997</v>
      </c>
      <c r="E99" s="8">
        <v>1997</v>
      </c>
      <c r="F99" s="8" t="s">
        <v>24</v>
      </c>
      <c r="G99" s="8" t="s">
        <v>10</v>
      </c>
      <c r="H99" s="8" t="s">
        <v>25</v>
      </c>
      <c r="I99" s="8" t="s">
        <v>26</v>
      </c>
      <c r="J99" s="25">
        <v>113.5</v>
      </c>
      <c r="K99" s="4">
        <v>2</v>
      </c>
      <c r="L99" s="25">
        <f t="shared" si="6"/>
        <v>115.5</v>
      </c>
      <c r="M99" s="25">
        <f t="shared" si="7"/>
        <v>3.7735820602709818</v>
      </c>
    </row>
    <row r="100" spans="1:13" ht="72">
      <c r="A100" s="4">
        <v>3</v>
      </c>
      <c r="B100" s="8" t="s">
        <v>112</v>
      </c>
      <c r="C100" s="8">
        <v>1997</v>
      </c>
      <c r="D100" s="8">
        <v>1997</v>
      </c>
      <c r="E100" s="8">
        <v>1997</v>
      </c>
      <c r="F100" s="8" t="s">
        <v>24</v>
      </c>
      <c r="G100" s="8" t="s">
        <v>57</v>
      </c>
      <c r="H100" s="8" t="s">
        <v>113</v>
      </c>
      <c r="I100" s="8" t="s">
        <v>59</v>
      </c>
      <c r="J100" s="25">
        <v>112.05000305175781</v>
      </c>
      <c r="K100" s="4">
        <v>4</v>
      </c>
      <c r="L100" s="25">
        <f t="shared" si="6"/>
        <v>116.05000305175781</v>
      </c>
      <c r="M100" s="25">
        <f t="shared" si="7"/>
        <v>4.2677447167643914</v>
      </c>
    </row>
    <row r="101" spans="1:13" ht="72">
      <c r="A101" s="4">
        <v>4</v>
      </c>
      <c r="B101" s="8" t="s">
        <v>219</v>
      </c>
      <c r="C101" s="8">
        <v>1996</v>
      </c>
      <c r="D101" s="8">
        <v>1996</v>
      </c>
      <c r="E101" s="8">
        <v>1996</v>
      </c>
      <c r="F101" s="8" t="s">
        <v>24</v>
      </c>
      <c r="G101" s="8" t="s">
        <v>97</v>
      </c>
      <c r="H101" s="8" t="s">
        <v>220</v>
      </c>
      <c r="I101" s="8" t="s">
        <v>107</v>
      </c>
      <c r="J101" s="25">
        <v>114.30000305175781</v>
      </c>
      <c r="K101" s="4">
        <v>6</v>
      </c>
      <c r="L101" s="25">
        <f t="shared" si="6"/>
        <v>120.30000305175781</v>
      </c>
      <c r="M101" s="25">
        <f t="shared" si="7"/>
        <v>8.0862531475535828</v>
      </c>
    </row>
    <row r="102" spans="1:13" ht="57.6">
      <c r="A102" s="4">
        <v>5</v>
      </c>
      <c r="B102" s="8" t="s">
        <v>326</v>
      </c>
      <c r="C102" s="8">
        <v>1996</v>
      </c>
      <c r="D102" s="8">
        <v>1996</v>
      </c>
      <c r="E102" s="8">
        <v>1996</v>
      </c>
      <c r="F102" s="8" t="s">
        <v>24</v>
      </c>
      <c r="G102" s="8" t="s">
        <v>101</v>
      </c>
      <c r="H102" s="8" t="s">
        <v>235</v>
      </c>
      <c r="I102" s="8" t="s">
        <v>236</v>
      </c>
      <c r="J102" s="25">
        <v>112.55000305175781</v>
      </c>
      <c r="K102" s="4">
        <v>8</v>
      </c>
      <c r="L102" s="25">
        <f t="shared" si="6"/>
        <v>120.55000305175781</v>
      </c>
      <c r="M102" s="25">
        <f t="shared" si="7"/>
        <v>8.3108712905411828</v>
      </c>
    </row>
    <row r="103" spans="1:13" ht="57.6">
      <c r="A103" s="4">
        <v>6</v>
      </c>
      <c r="B103" s="8" t="s">
        <v>234</v>
      </c>
      <c r="C103" s="8">
        <v>1996</v>
      </c>
      <c r="D103" s="8">
        <v>1996</v>
      </c>
      <c r="E103" s="8">
        <v>1996</v>
      </c>
      <c r="F103" s="8" t="s">
        <v>24</v>
      </c>
      <c r="G103" s="8" t="s">
        <v>101</v>
      </c>
      <c r="H103" s="8" t="s">
        <v>235</v>
      </c>
      <c r="I103" s="8" t="s">
        <v>236</v>
      </c>
      <c r="J103" s="25">
        <v>118.90000152587891</v>
      </c>
      <c r="K103" s="4">
        <v>2</v>
      </c>
      <c r="L103" s="25">
        <f t="shared" si="6"/>
        <v>120.90000152587891</v>
      </c>
      <c r="M103" s="25">
        <f t="shared" si="7"/>
        <v>8.6253353197634759</v>
      </c>
    </row>
    <row r="104" spans="1:13" ht="57.6">
      <c r="A104" s="4">
        <v>7</v>
      </c>
      <c r="B104" s="8" t="s">
        <v>60</v>
      </c>
      <c r="C104" s="8">
        <v>1998</v>
      </c>
      <c r="D104" s="8">
        <v>1998</v>
      </c>
      <c r="E104" s="8">
        <v>1998</v>
      </c>
      <c r="F104" s="8" t="s">
        <v>24</v>
      </c>
      <c r="G104" s="8" t="s">
        <v>61</v>
      </c>
      <c r="H104" s="8" t="s">
        <v>62</v>
      </c>
      <c r="I104" s="8" t="s">
        <v>63</v>
      </c>
      <c r="J104" s="25">
        <v>120.01000213623047</v>
      </c>
      <c r="K104" s="4">
        <v>2</v>
      </c>
      <c r="L104" s="25">
        <f t="shared" si="6"/>
        <v>122.01000213623047</v>
      </c>
      <c r="M104" s="25">
        <f t="shared" si="7"/>
        <v>9.6226404230125553</v>
      </c>
    </row>
    <row r="105" spans="1:13" ht="28.8">
      <c r="A105" s="4" t="s">
        <v>398</v>
      </c>
      <c r="B105" s="8" t="s">
        <v>203</v>
      </c>
      <c r="C105" s="8">
        <v>1997</v>
      </c>
      <c r="D105" s="8">
        <v>1997</v>
      </c>
      <c r="E105" s="8">
        <v>1997</v>
      </c>
      <c r="F105" s="8" t="s">
        <v>135</v>
      </c>
      <c r="G105" s="8" t="s">
        <v>16</v>
      </c>
      <c r="H105" s="8" t="s">
        <v>204</v>
      </c>
      <c r="I105" s="8" t="s">
        <v>205</v>
      </c>
      <c r="J105" s="25">
        <v>116.16000366210937</v>
      </c>
      <c r="K105" s="4">
        <v>6</v>
      </c>
      <c r="L105" s="25">
        <f t="shared" si="6"/>
        <v>122.16000366210937</v>
      </c>
      <c r="M105" s="25">
        <f t="shared" si="7"/>
        <v>9.7574126797654621</v>
      </c>
    </row>
    <row r="106" spans="1:13" ht="86.4">
      <c r="A106" s="4">
        <v>8</v>
      </c>
      <c r="B106" s="8" t="s">
        <v>188</v>
      </c>
      <c r="C106" s="8">
        <v>1998</v>
      </c>
      <c r="D106" s="8">
        <v>1998</v>
      </c>
      <c r="E106" s="8">
        <v>1998</v>
      </c>
      <c r="F106" s="8" t="s">
        <v>24</v>
      </c>
      <c r="G106" s="8" t="s">
        <v>72</v>
      </c>
      <c r="H106" s="8" t="s">
        <v>181</v>
      </c>
      <c r="I106" s="8" t="s">
        <v>182</v>
      </c>
      <c r="J106" s="25">
        <v>120.34999847412109</v>
      </c>
      <c r="K106" s="4">
        <v>2</v>
      </c>
      <c r="L106" s="25">
        <f t="shared" si="6"/>
        <v>122.34999847412109</v>
      </c>
      <c r="M106" s="25">
        <f t="shared" si="7"/>
        <v>9.928117807170862</v>
      </c>
    </row>
    <row r="107" spans="1:13" ht="43.2">
      <c r="A107" s="4">
        <v>9</v>
      </c>
      <c r="B107" s="8" t="s">
        <v>285</v>
      </c>
      <c r="C107" s="8">
        <v>1998</v>
      </c>
      <c r="D107" s="8">
        <v>1998</v>
      </c>
      <c r="E107" s="8">
        <v>1998</v>
      </c>
      <c r="F107" s="8" t="s">
        <v>24</v>
      </c>
      <c r="G107" s="8" t="s">
        <v>101</v>
      </c>
      <c r="H107" s="8" t="s">
        <v>286</v>
      </c>
      <c r="I107" s="8" t="s">
        <v>287</v>
      </c>
      <c r="J107" s="25">
        <v>120.83000183105469</v>
      </c>
      <c r="K107" s="4">
        <v>2</v>
      </c>
      <c r="L107" s="25">
        <f t="shared" si="6"/>
        <v>122.83000183105469</v>
      </c>
      <c r="M107" s="25">
        <f t="shared" si="7"/>
        <v>10.359387657819815</v>
      </c>
    </row>
    <row r="108" spans="1:13" ht="28.8">
      <c r="A108" s="4">
        <v>10</v>
      </c>
      <c r="B108" s="8" t="s">
        <v>64</v>
      </c>
      <c r="C108" s="8">
        <v>1998</v>
      </c>
      <c r="D108" s="8">
        <v>1998</v>
      </c>
      <c r="E108" s="8">
        <v>1998</v>
      </c>
      <c r="F108" s="8" t="s">
        <v>24</v>
      </c>
      <c r="G108" s="8" t="s">
        <v>10</v>
      </c>
      <c r="H108" s="8" t="s">
        <v>11</v>
      </c>
      <c r="I108" s="8" t="s">
        <v>65</v>
      </c>
      <c r="J108" s="25">
        <v>121.26999664306641</v>
      </c>
      <c r="K108" s="4">
        <v>2</v>
      </c>
      <c r="L108" s="25">
        <f t="shared" si="6"/>
        <v>123.26999664306641</v>
      </c>
      <c r="M108" s="25">
        <f t="shared" si="7"/>
        <v>10.754710928212814</v>
      </c>
    </row>
    <row r="109" spans="1:13" ht="57.6">
      <c r="A109" s="4">
        <v>11</v>
      </c>
      <c r="B109" s="8" t="s">
        <v>318</v>
      </c>
      <c r="C109" s="8">
        <v>1999</v>
      </c>
      <c r="D109" s="8">
        <v>1999</v>
      </c>
      <c r="E109" s="8">
        <v>1999</v>
      </c>
      <c r="F109" s="8" t="s">
        <v>24</v>
      </c>
      <c r="G109" s="8" t="s">
        <v>61</v>
      </c>
      <c r="H109" s="8" t="s">
        <v>62</v>
      </c>
      <c r="I109" s="8" t="s">
        <v>63</v>
      </c>
      <c r="J109" s="25">
        <v>124.13999938964844</v>
      </c>
      <c r="K109" s="4">
        <v>0</v>
      </c>
      <c r="L109" s="25">
        <f t="shared" si="6"/>
        <v>124.13999938964844</v>
      </c>
      <c r="M109" s="25">
        <f t="shared" si="7"/>
        <v>11.536384533538282</v>
      </c>
    </row>
    <row r="110" spans="1:13" ht="28.8">
      <c r="A110" s="4" t="s">
        <v>398</v>
      </c>
      <c r="B110" s="8" t="s">
        <v>250</v>
      </c>
      <c r="C110" s="8">
        <v>1999</v>
      </c>
      <c r="D110" s="8">
        <v>1999</v>
      </c>
      <c r="E110" s="8">
        <v>1999</v>
      </c>
      <c r="F110" s="8">
        <v>1</v>
      </c>
      <c r="G110" s="8" t="s">
        <v>16</v>
      </c>
      <c r="H110" s="8" t="s">
        <v>17</v>
      </c>
      <c r="I110" s="8" t="s">
        <v>136</v>
      </c>
      <c r="J110" s="25">
        <v>124.69000244140625</v>
      </c>
      <c r="K110" s="4">
        <v>0</v>
      </c>
      <c r="L110" s="25">
        <f t="shared" si="6"/>
        <v>124.69000244140625</v>
      </c>
      <c r="M110" s="25">
        <f t="shared" si="7"/>
        <v>12.030547190031694</v>
      </c>
    </row>
    <row r="111" spans="1:13" ht="57.6">
      <c r="A111" s="4">
        <v>12</v>
      </c>
      <c r="B111" s="8" t="s">
        <v>175</v>
      </c>
      <c r="C111" s="8">
        <v>1996</v>
      </c>
      <c r="D111" s="8">
        <v>1996</v>
      </c>
      <c r="E111" s="8">
        <v>1996</v>
      </c>
      <c r="F111" s="8">
        <v>1</v>
      </c>
      <c r="G111" s="8" t="s">
        <v>37</v>
      </c>
      <c r="H111" s="8" t="s">
        <v>176</v>
      </c>
      <c r="I111" s="8" t="s">
        <v>39</v>
      </c>
      <c r="J111" s="25">
        <v>121.58000183105469</v>
      </c>
      <c r="K111" s="4">
        <v>4</v>
      </c>
      <c r="L111" s="25">
        <f t="shared" si="6"/>
        <v>125.58000183105469</v>
      </c>
      <c r="M111" s="25">
        <f t="shared" si="7"/>
        <v>12.830187230683411</v>
      </c>
    </row>
    <row r="112" spans="1:13" ht="28.8">
      <c r="A112" s="4" t="s">
        <v>398</v>
      </c>
      <c r="B112" s="8" t="s">
        <v>323</v>
      </c>
      <c r="C112" s="8">
        <v>1996</v>
      </c>
      <c r="D112" s="8">
        <v>1996</v>
      </c>
      <c r="E112" s="8">
        <v>1996</v>
      </c>
      <c r="F112" s="8" t="s">
        <v>135</v>
      </c>
      <c r="G112" s="8" t="s">
        <v>16</v>
      </c>
      <c r="H112" s="8" t="s">
        <v>17</v>
      </c>
      <c r="I112" s="8" t="s">
        <v>136</v>
      </c>
      <c r="J112" s="25">
        <v>122.33000183105469</v>
      </c>
      <c r="K112" s="4">
        <v>4</v>
      </c>
      <c r="L112" s="25">
        <f t="shared" si="6"/>
        <v>126.33000183105469</v>
      </c>
      <c r="M112" s="25">
        <f t="shared" si="7"/>
        <v>13.504041659646207</v>
      </c>
    </row>
    <row r="113" spans="1:13" ht="43.2">
      <c r="A113" s="4">
        <v>13</v>
      </c>
      <c r="B113" s="8" t="s">
        <v>322</v>
      </c>
      <c r="C113" s="8">
        <v>1996</v>
      </c>
      <c r="D113" s="8">
        <v>1996</v>
      </c>
      <c r="E113" s="8">
        <v>1996</v>
      </c>
      <c r="F113" s="8" t="s">
        <v>24</v>
      </c>
      <c r="G113" s="8" t="s">
        <v>10</v>
      </c>
      <c r="H113" s="8" t="s">
        <v>25</v>
      </c>
      <c r="I113" s="8" t="s">
        <v>26</v>
      </c>
      <c r="J113" s="25">
        <v>127.91000366210937</v>
      </c>
      <c r="K113" s="4">
        <v>2</v>
      </c>
      <c r="L113" s="25">
        <f t="shared" si="6"/>
        <v>129.91000366210937</v>
      </c>
      <c r="M113" s="25">
        <f t="shared" si="7"/>
        <v>16.720575112381049</v>
      </c>
    </row>
    <row r="114" spans="1:13" ht="86.4">
      <c r="A114" s="4">
        <v>14</v>
      </c>
      <c r="B114" s="8" t="s">
        <v>180</v>
      </c>
      <c r="C114" s="8">
        <v>1998</v>
      </c>
      <c r="D114" s="8">
        <v>1998</v>
      </c>
      <c r="E114" s="8">
        <v>1998</v>
      </c>
      <c r="F114" s="8" t="s">
        <v>24</v>
      </c>
      <c r="G114" s="8" t="s">
        <v>72</v>
      </c>
      <c r="H114" s="8" t="s">
        <v>181</v>
      </c>
      <c r="I114" s="8" t="s">
        <v>182</v>
      </c>
      <c r="J114" s="25">
        <v>128.02000427246094</v>
      </c>
      <c r="K114" s="4">
        <v>2</v>
      </c>
      <c r="L114" s="25">
        <f t="shared" si="6"/>
        <v>130.02000427246094</v>
      </c>
      <c r="M114" s="25">
        <f t="shared" si="7"/>
        <v>16.819407643679728</v>
      </c>
    </row>
    <row r="115" spans="1:13" ht="28.8">
      <c r="A115" s="4">
        <v>15</v>
      </c>
      <c r="B115" s="8" t="s">
        <v>295</v>
      </c>
      <c r="C115" s="8">
        <v>1998</v>
      </c>
      <c r="D115" s="8">
        <v>1998</v>
      </c>
      <c r="E115" s="8">
        <v>1998</v>
      </c>
      <c r="F115" s="8" t="s">
        <v>24</v>
      </c>
      <c r="G115" s="8" t="s">
        <v>10</v>
      </c>
      <c r="H115" s="8" t="s">
        <v>11</v>
      </c>
      <c r="I115" s="8" t="s">
        <v>65</v>
      </c>
      <c r="J115" s="25">
        <v>125.63999938964844</v>
      </c>
      <c r="K115" s="4">
        <v>6</v>
      </c>
      <c r="L115" s="25">
        <f t="shared" si="6"/>
        <v>131.63999938964844</v>
      </c>
      <c r="M115" s="25">
        <f t="shared" si="7"/>
        <v>18.27492882316627</v>
      </c>
    </row>
    <row r="116" spans="1:13" ht="28.8">
      <c r="A116" s="4">
        <v>16</v>
      </c>
      <c r="B116" s="8" t="s">
        <v>211</v>
      </c>
      <c r="C116" s="8">
        <v>2000</v>
      </c>
      <c r="D116" s="8">
        <v>2000</v>
      </c>
      <c r="E116" s="8">
        <v>2000</v>
      </c>
      <c r="F116" s="8">
        <v>1</v>
      </c>
      <c r="G116" s="8" t="s">
        <v>10</v>
      </c>
      <c r="H116" s="8" t="s">
        <v>11</v>
      </c>
      <c r="I116" s="8" t="s">
        <v>212</v>
      </c>
      <c r="J116" s="25">
        <v>136.8699951171875</v>
      </c>
      <c r="K116" s="4">
        <v>4</v>
      </c>
      <c r="L116" s="25">
        <f t="shared" si="6"/>
        <v>140.8699951171875</v>
      </c>
      <c r="M116" s="25">
        <f t="shared" si="7"/>
        <v>26.567826823579477</v>
      </c>
    </row>
    <row r="117" spans="1:13" ht="72">
      <c r="A117" s="4">
        <v>17</v>
      </c>
      <c r="B117" s="8" t="s">
        <v>264</v>
      </c>
      <c r="C117" s="8">
        <v>1999</v>
      </c>
      <c r="D117" s="8">
        <v>1999</v>
      </c>
      <c r="E117" s="8">
        <v>1999</v>
      </c>
      <c r="F117" s="8">
        <v>1</v>
      </c>
      <c r="G117" s="8" t="s">
        <v>57</v>
      </c>
      <c r="H117" s="8" t="s">
        <v>113</v>
      </c>
      <c r="I117" s="8" t="s">
        <v>59</v>
      </c>
      <c r="J117" s="25">
        <v>136.52000427246094</v>
      </c>
      <c r="K117" s="4">
        <v>6</v>
      </c>
      <c r="L117" s="25">
        <f t="shared" si="6"/>
        <v>142.52000427246094</v>
      </c>
      <c r="M117" s="25">
        <f t="shared" si="7"/>
        <v>28.050314793059705</v>
      </c>
    </row>
    <row r="118" spans="1:13" ht="43.2">
      <c r="A118" s="4">
        <v>18</v>
      </c>
      <c r="B118" s="8" t="s">
        <v>249</v>
      </c>
      <c r="C118" s="8">
        <v>1997</v>
      </c>
      <c r="D118" s="8">
        <v>1997</v>
      </c>
      <c r="E118" s="8">
        <v>1997</v>
      </c>
      <c r="F118" s="8">
        <v>1</v>
      </c>
      <c r="G118" s="8" t="s">
        <v>53</v>
      </c>
      <c r="H118" s="8" t="s">
        <v>54</v>
      </c>
      <c r="I118" s="8" t="s">
        <v>92</v>
      </c>
      <c r="J118" s="25">
        <v>142.75999450683594</v>
      </c>
      <c r="K118" s="4">
        <v>4</v>
      </c>
      <c r="L118" s="25">
        <f t="shared" si="6"/>
        <v>146.75999450683594</v>
      </c>
      <c r="M118" s="25">
        <f t="shared" si="7"/>
        <v>31.859829723983186</v>
      </c>
    </row>
    <row r="119" spans="1:13" ht="57.6">
      <c r="A119" s="4">
        <v>19</v>
      </c>
      <c r="B119" s="8" t="s">
        <v>86</v>
      </c>
      <c r="C119" s="8">
        <v>1997</v>
      </c>
      <c r="D119" s="8">
        <v>1997</v>
      </c>
      <c r="E119" s="8">
        <v>1997</v>
      </c>
      <c r="F119" s="8" t="s">
        <v>24</v>
      </c>
      <c r="G119" s="8" t="s">
        <v>61</v>
      </c>
      <c r="H119" s="8" t="s">
        <v>62</v>
      </c>
      <c r="I119" s="8" t="s">
        <v>63</v>
      </c>
      <c r="J119" s="25">
        <v>140.13999938964844</v>
      </c>
      <c r="K119" s="4">
        <v>8</v>
      </c>
      <c r="L119" s="25">
        <f t="shared" si="6"/>
        <v>148.13999938964844</v>
      </c>
      <c r="M119" s="25">
        <f t="shared" si="7"/>
        <v>33.099726260347836</v>
      </c>
    </row>
    <row r="120" spans="1:13" ht="43.2">
      <c r="A120" s="4">
        <v>20</v>
      </c>
      <c r="B120" s="8" t="s">
        <v>244</v>
      </c>
      <c r="C120" s="8">
        <v>1998</v>
      </c>
      <c r="D120" s="8">
        <v>1998</v>
      </c>
      <c r="E120" s="8">
        <v>1998</v>
      </c>
      <c r="F120" s="8">
        <v>1</v>
      </c>
      <c r="G120" s="8" t="s">
        <v>97</v>
      </c>
      <c r="H120" s="8" t="s">
        <v>245</v>
      </c>
      <c r="I120" s="8" t="s">
        <v>99</v>
      </c>
      <c r="J120" s="25">
        <v>144.57000732421875</v>
      </c>
      <c r="K120" s="4">
        <v>4</v>
      </c>
      <c r="L120" s="25">
        <f t="shared" si="6"/>
        <v>148.57000732421875</v>
      </c>
      <c r="M120" s="25">
        <f t="shared" si="7"/>
        <v>33.486076595280309</v>
      </c>
    </row>
    <row r="121" spans="1:13" ht="43.2">
      <c r="A121" s="4">
        <v>21</v>
      </c>
      <c r="B121" s="8" t="s">
        <v>312</v>
      </c>
      <c r="C121" s="8">
        <v>1998</v>
      </c>
      <c r="D121" s="8">
        <v>1998</v>
      </c>
      <c r="E121" s="8">
        <v>1998</v>
      </c>
      <c r="F121" s="8">
        <v>1</v>
      </c>
      <c r="G121" s="8" t="s">
        <v>97</v>
      </c>
      <c r="H121" s="8" t="s">
        <v>98</v>
      </c>
      <c r="I121" s="8" t="s">
        <v>99</v>
      </c>
      <c r="J121" s="25">
        <v>141.13999938964844</v>
      </c>
      <c r="K121" s="4">
        <v>8</v>
      </c>
      <c r="L121" s="25">
        <f t="shared" si="6"/>
        <v>149.13999938964844</v>
      </c>
      <c r="M121" s="25">
        <f t="shared" si="7"/>
        <v>33.998198832298236</v>
      </c>
    </row>
    <row r="122" spans="1:13" ht="72">
      <c r="A122" s="4">
        <v>22</v>
      </c>
      <c r="B122" s="8" t="s">
        <v>228</v>
      </c>
      <c r="C122" s="8">
        <v>1999</v>
      </c>
      <c r="D122" s="8">
        <v>1999</v>
      </c>
      <c r="E122" s="8">
        <v>1999</v>
      </c>
      <c r="F122" s="8">
        <v>1</v>
      </c>
      <c r="G122" s="8" t="s">
        <v>57</v>
      </c>
      <c r="H122" s="8" t="s">
        <v>58</v>
      </c>
      <c r="I122" s="8" t="s">
        <v>59</v>
      </c>
      <c r="J122" s="25">
        <v>140.08999633789062</v>
      </c>
      <c r="K122" s="4">
        <v>10</v>
      </c>
      <c r="L122" s="25">
        <f t="shared" si="6"/>
        <v>150.08999633789062</v>
      </c>
      <c r="M122" s="25">
        <f t="shared" si="7"/>
        <v>34.851745033730424</v>
      </c>
    </row>
    <row r="123" spans="1:13" ht="28.8">
      <c r="A123" s="4">
        <v>23</v>
      </c>
      <c r="B123" s="8" t="s">
        <v>429</v>
      </c>
      <c r="C123" s="8">
        <v>2000</v>
      </c>
      <c r="D123" s="8">
        <v>2000</v>
      </c>
      <c r="E123" s="8">
        <v>2000</v>
      </c>
      <c r="F123" s="8">
        <v>1</v>
      </c>
      <c r="G123" s="8" t="s">
        <v>123</v>
      </c>
      <c r="H123" s="8" t="s">
        <v>124</v>
      </c>
      <c r="I123" s="8" t="s">
        <v>125</v>
      </c>
      <c r="J123" s="25">
        <v>150.83999633789063</v>
      </c>
      <c r="K123" s="4">
        <v>0</v>
      </c>
      <c r="L123" s="25">
        <f t="shared" si="6"/>
        <v>150.83999633789063</v>
      </c>
      <c r="M123" s="25">
        <f t="shared" si="7"/>
        <v>35.525599462693222</v>
      </c>
    </row>
    <row r="124" spans="1:13" ht="28.8">
      <c r="A124" s="4">
        <v>24</v>
      </c>
      <c r="B124" s="8" t="s">
        <v>91</v>
      </c>
      <c r="C124" s="8">
        <v>1998</v>
      </c>
      <c r="D124" s="8">
        <v>1998</v>
      </c>
      <c r="E124" s="8">
        <v>1998</v>
      </c>
      <c r="F124" s="8">
        <v>1</v>
      </c>
      <c r="G124" s="8" t="s">
        <v>53</v>
      </c>
      <c r="H124" s="8" t="s">
        <v>83</v>
      </c>
      <c r="I124" s="8" t="s">
        <v>92</v>
      </c>
      <c r="J124" s="25">
        <v>150.1300048828125</v>
      </c>
      <c r="K124" s="4">
        <v>4</v>
      </c>
      <c r="L124" s="25">
        <f t="shared" si="6"/>
        <v>154.1300048828125</v>
      </c>
      <c r="M124" s="25">
        <f t="shared" si="7"/>
        <v>38.481581901787962</v>
      </c>
    </row>
    <row r="125" spans="1:13" ht="43.2">
      <c r="A125" s="4">
        <v>25</v>
      </c>
      <c r="B125" s="8" t="s">
        <v>100</v>
      </c>
      <c r="C125" s="8">
        <v>1999</v>
      </c>
      <c r="D125" s="8">
        <v>1999</v>
      </c>
      <c r="E125" s="8">
        <v>1999</v>
      </c>
      <c r="F125" s="8">
        <v>1</v>
      </c>
      <c r="G125" s="8" t="s">
        <v>101</v>
      </c>
      <c r="H125" s="8" t="s">
        <v>102</v>
      </c>
      <c r="I125" s="8" t="s">
        <v>103</v>
      </c>
      <c r="J125" s="25">
        <v>146.14999389648437</v>
      </c>
      <c r="K125" s="4">
        <v>8</v>
      </c>
      <c r="L125" s="25">
        <f t="shared" si="6"/>
        <v>154.14999389648437</v>
      </c>
      <c r="M125" s="25">
        <f t="shared" si="7"/>
        <v>38.499541482312488</v>
      </c>
    </row>
    <row r="126" spans="1:13" ht="43.2">
      <c r="A126" s="4">
        <v>26</v>
      </c>
      <c r="B126" s="8" t="s">
        <v>271</v>
      </c>
      <c r="C126" s="8">
        <v>2000</v>
      </c>
      <c r="D126" s="8">
        <v>2000</v>
      </c>
      <c r="E126" s="8">
        <v>2000</v>
      </c>
      <c r="F126" s="8">
        <v>1</v>
      </c>
      <c r="G126" s="8" t="s">
        <v>109</v>
      </c>
      <c r="H126" s="8" t="s">
        <v>110</v>
      </c>
      <c r="I126" s="8" t="s">
        <v>111</v>
      </c>
      <c r="J126" s="25">
        <v>152.33999633789063</v>
      </c>
      <c r="K126" s="4">
        <v>4</v>
      </c>
      <c r="L126" s="25">
        <f t="shared" si="6"/>
        <v>156.33999633789063</v>
      </c>
      <c r="M126" s="25">
        <f t="shared" si="7"/>
        <v>40.467198608420411</v>
      </c>
    </row>
    <row r="127" spans="1:13" ht="43.2">
      <c r="A127" s="4">
        <v>27</v>
      </c>
      <c r="B127" s="8" t="s">
        <v>105</v>
      </c>
      <c r="C127" s="8">
        <v>1999</v>
      </c>
      <c r="D127" s="8">
        <v>1999</v>
      </c>
      <c r="E127" s="8">
        <v>1999</v>
      </c>
      <c r="F127" s="8">
        <v>1</v>
      </c>
      <c r="G127" s="8" t="s">
        <v>97</v>
      </c>
      <c r="H127" s="8" t="s">
        <v>106</v>
      </c>
      <c r="I127" s="8" t="s">
        <v>107</v>
      </c>
      <c r="J127" s="25">
        <v>154.16999816894531</v>
      </c>
      <c r="K127" s="4">
        <v>6</v>
      </c>
      <c r="L127" s="25">
        <f t="shared" si="6"/>
        <v>160.16999816894531</v>
      </c>
      <c r="M127" s="25">
        <f t="shared" si="7"/>
        <v>43.908350204142849</v>
      </c>
    </row>
    <row r="128" spans="1:13" ht="28.8">
      <c r="A128" s="4">
        <v>28</v>
      </c>
      <c r="B128" s="8" t="s">
        <v>240</v>
      </c>
      <c r="C128" s="8">
        <v>2000</v>
      </c>
      <c r="D128" s="8">
        <v>2000</v>
      </c>
      <c r="E128" s="8">
        <v>2000</v>
      </c>
      <c r="F128" s="8">
        <v>1</v>
      </c>
      <c r="G128" s="8" t="s">
        <v>123</v>
      </c>
      <c r="H128" s="8" t="s">
        <v>124</v>
      </c>
      <c r="I128" s="8" t="s">
        <v>125</v>
      </c>
      <c r="J128" s="25">
        <v>159.57000732421875</v>
      </c>
      <c r="K128" s="4">
        <v>2</v>
      </c>
      <c r="L128" s="25">
        <f t="shared" si="6"/>
        <v>161.57000732421875</v>
      </c>
      <c r="M128" s="25">
        <f t="shared" si="7"/>
        <v>45.166220030635479</v>
      </c>
    </row>
    <row r="129" spans="1:13" ht="57.6">
      <c r="A129" s="4">
        <v>29</v>
      </c>
      <c r="B129" s="8" t="s">
        <v>196</v>
      </c>
      <c r="C129" s="8">
        <v>2000</v>
      </c>
      <c r="D129" s="8">
        <v>2000</v>
      </c>
      <c r="E129" s="8">
        <v>2000</v>
      </c>
      <c r="F129" s="8">
        <v>1</v>
      </c>
      <c r="G129" s="8" t="s">
        <v>72</v>
      </c>
      <c r="H129" s="8" t="s">
        <v>120</v>
      </c>
      <c r="I129" s="8" t="s">
        <v>197</v>
      </c>
      <c r="J129" s="25">
        <v>158.13999938964844</v>
      </c>
      <c r="K129" s="4">
        <v>8</v>
      </c>
      <c r="L129" s="25">
        <f t="shared" si="6"/>
        <v>166.13999938964844</v>
      </c>
      <c r="M129" s="25">
        <f t="shared" si="7"/>
        <v>49.272232555455005</v>
      </c>
    </row>
    <row r="130" spans="1:13" ht="57.6">
      <c r="A130" s="4">
        <v>30</v>
      </c>
      <c r="B130" s="8" t="s">
        <v>192</v>
      </c>
      <c r="C130" s="8">
        <v>1999</v>
      </c>
      <c r="D130" s="8">
        <v>1999</v>
      </c>
      <c r="E130" s="8">
        <v>1999</v>
      </c>
      <c r="F130" s="8">
        <v>1</v>
      </c>
      <c r="G130" s="8" t="s">
        <v>148</v>
      </c>
      <c r="H130" s="8" t="s">
        <v>149</v>
      </c>
      <c r="I130" s="8" t="s">
        <v>193</v>
      </c>
      <c r="J130" s="25">
        <v>146.92999267578125</v>
      </c>
      <c r="K130" s="4">
        <v>56</v>
      </c>
      <c r="L130" s="25">
        <f t="shared" si="6"/>
        <v>202.92999267578125</v>
      </c>
      <c r="M130" s="25">
        <f t="shared" si="7"/>
        <v>82.32703244528463</v>
      </c>
    </row>
    <row r="131" spans="1:13" ht="43.2">
      <c r="A131" s="4">
        <v>31</v>
      </c>
      <c r="B131" s="8" t="s">
        <v>221</v>
      </c>
      <c r="C131" s="8">
        <v>1998</v>
      </c>
      <c r="D131" s="8">
        <v>1998</v>
      </c>
      <c r="E131" s="8">
        <v>1998</v>
      </c>
      <c r="F131" s="8">
        <v>1</v>
      </c>
      <c r="G131" s="8" t="s">
        <v>97</v>
      </c>
      <c r="H131" s="8" t="s">
        <v>222</v>
      </c>
      <c r="I131" s="8" t="s">
        <v>107</v>
      </c>
      <c r="J131" s="25">
        <v>164.41999816894531</v>
      </c>
      <c r="K131" s="4">
        <v>54</v>
      </c>
      <c r="L131" s="25">
        <f t="shared" si="6"/>
        <v>218.41999816894531</v>
      </c>
      <c r="M131" s="25">
        <f t="shared" si="7"/>
        <v>96.244377520253551</v>
      </c>
    </row>
    <row r="132" spans="1:13" ht="72">
      <c r="A132" s="4">
        <v>32</v>
      </c>
      <c r="B132" s="8" t="s">
        <v>207</v>
      </c>
      <c r="C132" s="8">
        <v>1998</v>
      </c>
      <c r="D132" s="8">
        <v>1998</v>
      </c>
      <c r="E132" s="8">
        <v>1998</v>
      </c>
      <c r="F132" s="8">
        <v>1</v>
      </c>
      <c r="G132" s="8" t="s">
        <v>57</v>
      </c>
      <c r="H132" s="8" t="s">
        <v>58</v>
      </c>
      <c r="I132" s="8" t="s">
        <v>59</v>
      </c>
      <c r="J132" s="25">
        <v>166.08000183105469</v>
      </c>
      <c r="K132" s="4">
        <v>54</v>
      </c>
      <c r="L132" s="25">
        <f t="shared" si="6"/>
        <v>220.08000183105469</v>
      </c>
      <c r="M132" s="25">
        <f t="shared" si="7"/>
        <v>97.735845279996028</v>
      </c>
    </row>
    <row r="133" spans="1:13">
      <c r="A133" s="4">
        <v>33</v>
      </c>
      <c r="B133" s="8" t="s">
        <v>46</v>
      </c>
      <c r="C133" s="8">
        <v>1998</v>
      </c>
      <c r="D133" s="8">
        <v>1998</v>
      </c>
      <c r="E133" s="8">
        <v>1998</v>
      </c>
      <c r="F133" s="8" t="s">
        <v>24</v>
      </c>
      <c r="G133" s="8" t="s">
        <v>28</v>
      </c>
      <c r="H133" s="8" t="s">
        <v>47</v>
      </c>
      <c r="I133" s="8" t="s">
        <v>48</v>
      </c>
      <c r="J133" s="25"/>
      <c r="K133" s="4"/>
      <c r="L133" s="25" t="s">
        <v>399</v>
      </c>
      <c r="M133" s="25" t="str">
        <f t="shared" si="7"/>
        <v/>
      </c>
    </row>
    <row r="135" spans="1:13" ht="18">
      <c r="A135" s="11" t="s">
        <v>430</v>
      </c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3">
      <c r="A136" s="16" t="s">
        <v>389</v>
      </c>
      <c r="B136" s="16" t="s">
        <v>1</v>
      </c>
      <c r="C136" s="16" t="s">
        <v>2</v>
      </c>
      <c r="D136" s="16" t="s">
        <v>335</v>
      </c>
      <c r="E136" s="16" t="s">
        <v>336</v>
      </c>
      <c r="F136" s="16" t="s">
        <v>3</v>
      </c>
      <c r="G136" s="16" t="s">
        <v>4</v>
      </c>
      <c r="H136" s="16" t="s">
        <v>5</v>
      </c>
      <c r="I136" s="16" t="s">
        <v>6</v>
      </c>
      <c r="J136" s="16" t="s">
        <v>392</v>
      </c>
      <c r="K136" s="16" t="s">
        <v>393</v>
      </c>
      <c r="L136" s="16" t="s">
        <v>394</v>
      </c>
      <c r="M136" s="16" t="s">
        <v>397</v>
      </c>
    </row>
    <row r="137" spans="1:1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ht="43.2">
      <c r="A138" s="22">
        <v>1</v>
      </c>
      <c r="B138" s="23" t="s">
        <v>177</v>
      </c>
      <c r="C138" s="23">
        <v>1998</v>
      </c>
      <c r="D138" s="23">
        <v>1998</v>
      </c>
      <c r="E138" s="23">
        <v>1998</v>
      </c>
      <c r="F138" s="23" t="s">
        <v>24</v>
      </c>
      <c r="G138" s="23" t="s">
        <v>97</v>
      </c>
      <c r="H138" s="23" t="s">
        <v>106</v>
      </c>
      <c r="I138" s="23" t="s">
        <v>99</v>
      </c>
      <c r="J138" s="24">
        <v>136.49000549316406</v>
      </c>
      <c r="K138" s="22">
        <v>4</v>
      </c>
      <c r="L138" s="24">
        <f t="shared" ref="L138:L148" si="8">J138+K138</f>
        <v>140.49000549316406</v>
      </c>
      <c r="M138" s="24">
        <f t="shared" ref="M138:M148" si="9">IF( AND(ISNUMBER(L$138),ISNUMBER(L138)),(L138-L$138)/L$138*100,"")</f>
        <v>0</v>
      </c>
    </row>
    <row r="139" spans="1:13" ht="57.6">
      <c r="A139" s="4">
        <v>2</v>
      </c>
      <c r="B139" s="8" t="s">
        <v>119</v>
      </c>
      <c r="C139" s="8">
        <v>1996</v>
      </c>
      <c r="D139" s="8">
        <v>1996</v>
      </c>
      <c r="E139" s="8">
        <v>1996</v>
      </c>
      <c r="F139" s="8" t="s">
        <v>24</v>
      </c>
      <c r="G139" s="8" t="s">
        <v>72</v>
      </c>
      <c r="H139" s="8" t="s">
        <v>120</v>
      </c>
      <c r="I139" s="8" t="s">
        <v>121</v>
      </c>
      <c r="J139" s="25">
        <v>144.08999633789062</v>
      </c>
      <c r="K139" s="4">
        <v>2</v>
      </c>
      <c r="L139" s="25">
        <f t="shared" si="8"/>
        <v>146.08999633789062</v>
      </c>
      <c r="M139" s="25">
        <f t="shared" si="9"/>
        <v>3.9860421565710924</v>
      </c>
    </row>
    <row r="140" spans="1:13" ht="28.8">
      <c r="A140" s="4" t="s">
        <v>398</v>
      </c>
      <c r="B140" s="8" t="s">
        <v>183</v>
      </c>
      <c r="C140" s="8">
        <v>1999</v>
      </c>
      <c r="D140" s="8">
        <v>1999</v>
      </c>
      <c r="E140" s="8">
        <v>1999</v>
      </c>
      <c r="F140" s="8">
        <v>1</v>
      </c>
      <c r="G140" s="8" t="s">
        <v>16</v>
      </c>
      <c r="H140" s="8" t="s">
        <v>17</v>
      </c>
      <c r="I140" s="8" t="s">
        <v>184</v>
      </c>
      <c r="J140" s="25">
        <v>147.89999389648437</v>
      </c>
      <c r="K140" s="4">
        <v>2</v>
      </c>
      <c r="L140" s="25">
        <f t="shared" si="8"/>
        <v>149.89999389648437</v>
      </c>
      <c r="M140" s="25">
        <f t="shared" si="9"/>
        <v>6.6979771054092403</v>
      </c>
    </row>
    <row r="141" spans="1:13" ht="43.2">
      <c r="A141" s="4">
        <v>3</v>
      </c>
      <c r="B141" s="8" t="s">
        <v>31</v>
      </c>
      <c r="C141" s="8">
        <v>1997</v>
      </c>
      <c r="D141" s="8">
        <v>1997</v>
      </c>
      <c r="E141" s="8">
        <v>1997</v>
      </c>
      <c r="F141" s="8" t="s">
        <v>24</v>
      </c>
      <c r="G141" s="8" t="s">
        <v>32</v>
      </c>
      <c r="H141" s="8" t="s">
        <v>33</v>
      </c>
      <c r="I141" s="8" t="s">
        <v>34</v>
      </c>
      <c r="J141" s="25">
        <v>150.02999877929687</v>
      </c>
      <c r="K141" s="4">
        <v>4</v>
      </c>
      <c r="L141" s="25">
        <f t="shared" si="8"/>
        <v>154.02999877929687</v>
      </c>
      <c r="M141" s="25">
        <f t="shared" si="9"/>
        <v>9.6376914774849514</v>
      </c>
    </row>
    <row r="142" spans="1:13" ht="72">
      <c r="A142" s="4">
        <v>4</v>
      </c>
      <c r="B142" s="8" t="s">
        <v>320</v>
      </c>
      <c r="C142" s="8">
        <v>2000</v>
      </c>
      <c r="D142" s="8">
        <v>2000</v>
      </c>
      <c r="E142" s="8">
        <v>2000</v>
      </c>
      <c r="F142" s="8" t="s">
        <v>24</v>
      </c>
      <c r="G142" s="8" t="s">
        <v>231</v>
      </c>
      <c r="H142" s="8" t="s">
        <v>321</v>
      </c>
      <c r="I142" s="8" t="s">
        <v>233</v>
      </c>
      <c r="J142" s="25">
        <v>152.66000366210937</v>
      </c>
      <c r="K142" s="4">
        <v>4</v>
      </c>
      <c r="L142" s="25">
        <f t="shared" si="8"/>
        <v>156.66000366210937</v>
      </c>
      <c r="M142" s="25">
        <f t="shared" si="9"/>
        <v>11.50971424065615</v>
      </c>
    </row>
    <row r="143" spans="1:13" ht="28.8">
      <c r="A143" s="4" t="s">
        <v>398</v>
      </c>
      <c r="B143" s="8" t="s">
        <v>330</v>
      </c>
      <c r="C143" s="8">
        <v>1998</v>
      </c>
      <c r="D143" s="8">
        <v>1998</v>
      </c>
      <c r="E143" s="8">
        <v>1998</v>
      </c>
      <c r="F143" s="8">
        <v>1</v>
      </c>
      <c r="G143" s="8" t="s">
        <v>16</v>
      </c>
      <c r="H143" s="8" t="s">
        <v>17</v>
      </c>
      <c r="I143" s="8" t="s">
        <v>331</v>
      </c>
      <c r="J143" s="25">
        <v>184.08999633789062</v>
      </c>
      <c r="K143" s="4">
        <v>16</v>
      </c>
      <c r="L143" s="25">
        <f t="shared" si="8"/>
        <v>200.08999633789062</v>
      </c>
      <c r="M143" s="25">
        <f t="shared" si="9"/>
        <v>42.422940077133511</v>
      </c>
    </row>
    <row r="144" spans="1:13" ht="43.2">
      <c r="A144" s="4">
        <v>5</v>
      </c>
      <c r="B144" s="8" t="s">
        <v>82</v>
      </c>
      <c r="C144" s="8">
        <v>1998</v>
      </c>
      <c r="D144" s="8">
        <v>1998</v>
      </c>
      <c r="E144" s="8">
        <v>1998</v>
      </c>
      <c r="F144" s="8" t="s">
        <v>24</v>
      </c>
      <c r="G144" s="8" t="s">
        <v>53</v>
      </c>
      <c r="H144" s="8" t="s">
        <v>83</v>
      </c>
      <c r="I144" s="8" t="s">
        <v>84</v>
      </c>
      <c r="J144" s="25">
        <v>210.10000610351562</v>
      </c>
      <c r="K144" s="4">
        <v>8</v>
      </c>
      <c r="L144" s="25">
        <f t="shared" si="8"/>
        <v>218.10000610351562</v>
      </c>
      <c r="M144" s="25">
        <f t="shared" si="9"/>
        <v>55.242364279164256</v>
      </c>
    </row>
    <row r="145" spans="1:13" ht="72">
      <c r="A145" s="4">
        <v>6</v>
      </c>
      <c r="B145" s="8" t="s">
        <v>230</v>
      </c>
      <c r="C145" s="8">
        <v>1998</v>
      </c>
      <c r="D145" s="8">
        <v>1998</v>
      </c>
      <c r="E145" s="8">
        <v>1998</v>
      </c>
      <c r="F145" s="8" t="s">
        <v>135</v>
      </c>
      <c r="G145" s="8" t="s">
        <v>231</v>
      </c>
      <c r="H145" s="8" t="s">
        <v>232</v>
      </c>
      <c r="I145" s="8" t="s">
        <v>233</v>
      </c>
      <c r="J145" s="25">
        <v>162.91999816894531</v>
      </c>
      <c r="K145" s="4">
        <v>56</v>
      </c>
      <c r="L145" s="25">
        <f t="shared" si="8"/>
        <v>218.91999816894531</v>
      </c>
      <c r="M145" s="25">
        <f t="shared" si="9"/>
        <v>55.826030044249286</v>
      </c>
    </row>
    <row r="146" spans="1:13" ht="43.2">
      <c r="A146" s="4">
        <v>7</v>
      </c>
      <c r="B146" s="8" t="s">
        <v>309</v>
      </c>
      <c r="C146" s="8">
        <v>2001</v>
      </c>
      <c r="D146" s="8">
        <v>2001</v>
      </c>
      <c r="E146" s="8">
        <v>2001</v>
      </c>
      <c r="F146" s="8">
        <v>1</v>
      </c>
      <c r="G146" s="8" t="s">
        <v>310</v>
      </c>
      <c r="H146" s="8" t="s">
        <v>311</v>
      </c>
      <c r="I146" s="8" t="s">
        <v>287</v>
      </c>
      <c r="J146" s="25">
        <v>167.07000732421875</v>
      </c>
      <c r="K146" s="4">
        <v>56</v>
      </c>
      <c r="L146" s="25">
        <f t="shared" si="8"/>
        <v>223.07000732421875</v>
      </c>
      <c r="M146" s="25">
        <f t="shared" si="9"/>
        <v>58.779983345557532</v>
      </c>
    </row>
    <row r="147" spans="1:13" ht="57.6">
      <c r="A147" s="4">
        <v>8</v>
      </c>
      <c r="B147" s="8" t="s">
        <v>266</v>
      </c>
      <c r="C147" s="8">
        <v>1996</v>
      </c>
      <c r="D147" s="8">
        <v>1996</v>
      </c>
      <c r="E147" s="8">
        <v>1996</v>
      </c>
      <c r="F147" s="8" t="s">
        <v>24</v>
      </c>
      <c r="G147" s="8" t="s">
        <v>97</v>
      </c>
      <c r="H147" s="8" t="s">
        <v>267</v>
      </c>
      <c r="I147" s="8" t="s">
        <v>268</v>
      </c>
      <c r="J147" s="25"/>
      <c r="K147" s="4"/>
      <c r="L147" s="25" t="s">
        <v>399</v>
      </c>
      <c r="M147" s="25" t="str">
        <f t="shared" si="9"/>
        <v/>
      </c>
    </row>
    <row r="148" spans="1:13" ht="72">
      <c r="A148" s="4">
        <v>8</v>
      </c>
      <c r="B148" s="8" t="s">
        <v>142</v>
      </c>
      <c r="C148" s="8">
        <v>1998</v>
      </c>
      <c r="D148" s="8">
        <v>1998</v>
      </c>
      <c r="E148" s="8">
        <v>1998</v>
      </c>
      <c r="F148" s="8" t="s">
        <v>24</v>
      </c>
      <c r="G148" s="8" t="s">
        <v>28</v>
      </c>
      <c r="H148" s="8" t="s">
        <v>143</v>
      </c>
      <c r="I148" s="8" t="s">
        <v>45</v>
      </c>
      <c r="J148" s="25"/>
      <c r="K148" s="4"/>
      <c r="L148" s="25" t="s">
        <v>399</v>
      </c>
      <c r="M148" s="25" t="str">
        <f t="shared" si="9"/>
        <v/>
      </c>
    </row>
  </sheetData>
  <mergeCells count="76">
    <mergeCell ref="L136:L137"/>
    <mergeCell ref="M136:M137"/>
    <mergeCell ref="G136:G137"/>
    <mergeCell ref="H136:H137"/>
    <mergeCell ref="I136:I137"/>
    <mergeCell ref="A135:J135"/>
    <mergeCell ref="J136:J137"/>
    <mergeCell ref="K136:K137"/>
    <mergeCell ref="A136:A137"/>
    <mergeCell ref="B136:B137"/>
    <mergeCell ref="C136:C137"/>
    <mergeCell ref="D136:D137"/>
    <mergeCell ref="E136:E137"/>
    <mergeCell ref="F136:F137"/>
    <mergeCell ref="I96:I97"/>
    <mergeCell ref="A95:J95"/>
    <mergeCell ref="J96:J97"/>
    <mergeCell ref="K96:K97"/>
    <mergeCell ref="L96:L97"/>
    <mergeCell ref="M96:M97"/>
    <mergeCell ref="L66:L67"/>
    <mergeCell ref="M66:M67"/>
    <mergeCell ref="A96:A97"/>
    <mergeCell ref="B96:B97"/>
    <mergeCell ref="C96:C97"/>
    <mergeCell ref="D96:D97"/>
    <mergeCell ref="E96:E97"/>
    <mergeCell ref="F96:F97"/>
    <mergeCell ref="G96:G97"/>
    <mergeCell ref="H96:H97"/>
    <mergeCell ref="G66:G67"/>
    <mergeCell ref="H66:H67"/>
    <mergeCell ref="I66:I67"/>
    <mergeCell ref="A65:J65"/>
    <mergeCell ref="J66:J67"/>
    <mergeCell ref="K66:K67"/>
    <mergeCell ref="A66:A67"/>
    <mergeCell ref="B66:B67"/>
    <mergeCell ref="C66:C67"/>
    <mergeCell ref="D66:D67"/>
    <mergeCell ref="E66:E67"/>
    <mergeCell ref="F66:F67"/>
    <mergeCell ref="I53:I54"/>
    <mergeCell ref="A52:J52"/>
    <mergeCell ref="J53:J54"/>
    <mergeCell ref="K53:K54"/>
    <mergeCell ref="L53:L54"/>
    <mergeCell ref="M53:M54"/>
    <mergeCell ref="L8:L9"/>
    <mergeCell ref="M8:M9"/>
    <mergeCell ref="A53:A54"/>
    <mergeCell ref="B53:B54"/>
    <mergeCell ref="C53:C54"/>
    <mergeCell ref="D53:D54"/>
    <mergeCell ref="E53:E54"/>
    <mergeCell ref="F53:F54"/>
    <mergeCell ref="G53:G54"/>
    <mergeCell ref="H53:H5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204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54" width="3.109375" style="1" customWidth="1"/>
    <col min="55" max="55" width="7.109375" style="1" customWidth="1"/>
    <col min="56" max="56" width="4.88671875" style="1" customWidth="1"/>
    <col min="57" max="58" width="7.109375" style="1" customWidth="1"/>
    <col min="59" max="16384" width="8.88671875" style="1"/>
  </cols>
  <sheetData>
    <row r="1" spans="1:59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</row>
    <row r="2" spans="1:59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</row>
    <row r="4" spans="1:59" ht="21">
      <c r="A4" s="14" t="s">
        <v>715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ht="23.4">
      <c r="A5" s="15" t="s">
        <v>432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</row>
    <row r="7" spans="1:59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59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391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  <c r="AH8" s="18" t="s">
        <v>395</v>
      </c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20"/>
      <c r="BF8" s="16" t="s">
        <v>396</v>
      </c>
      <c r="BG8" s="16" t="s">
        <v>397</v>
      </c>
    </row>
    <row r="9" spans="1:59" ht="28.8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 t="s">
        <v>716</v>
      </c>
      <c r="AE9" s="21" t="s">
        <v>392</v>
      </c>
      <c r="AF9" s="21" t="s">
        <v>393</v>
      </c>
      <c r="AG9" s="21" t="s">
        <v>394</v>
      </c>
      <c r="AH9" s="21">
        <v>1</v>
      </c>
      <c r="AI9" s="21">
        <v>2</v>
      </c>
      <c r="AJ9" s="21">
        <v>3</v>
      </c>
      <c r="AK9" s="21">
        <v>4</v>
      </c>
      <c r="AL9" s="21">
        <v>5</v>
      </c>
      <c r="AM9" s="21">
        <v>6</v>
      </c>
      <c r="AN9" s="21">
        <v>7</v>
      </c>
      <c r="AO9" s="21">
        <v>8</v>
      </c>
      <c r="AP9" s="21">
        <v>9</v>
      </c>
      <c r="AQ9" s="21">
        <v>10</v>
      </c>
      <c r="AR9" s="21">
        <v>11</v>
      </c>
      <c r="AS9" s="21">
        <v>12</v>
      </c>
      <c r="AT9" s="21">
        <v>13</v>
      </c>
      <c r="AU9" s="21">
        <v>14</v>
      </c>
      <c r="AV9" s="21">
        <v>15</v>
      </c>
      <c r="AW9" s="21">
        <v>16</v>
      </c>
      <c r="AX9" s="21">
        <v>17</v>
      </c>
      <c r="AY9" s="21">
        <v>18</v>
      </c>
      <c r="AZ9" s="21">
        <v>19</v>
      </c>
      <c r="BA9" s="21">
        <v>20</v>
      </c>
      <c r="BB9" s="21" t="s">
        <v>716</v>
      </c>
      <c r="BC9" s="21" t="s">
        <v>392</v>
      </c>
      <c r="BD9" s="21" t="s">
        <v>393</v>
      </c>
      <c r="BE9" s="21" t="s">
        <v>394</v>
      </c>
      <c r="BF9" s="17"/>
      <c r="BG9" s="17"/>
    </row>
    <row r="10" spans="1:59" ht="57.6">
      <c r="A10" s="26">
        <v>1</v>
      </c>
      <c r="B10" s="23" t="s">
        <v>93</v>
      </c>
      <c r="C10" s="23">
        <v>1996</v>
      </c>
      <c r="D10" s="28">
        <v>1998</v>
      </c>
      <c r="E10" s="28">
        <v>1996</v>
      </c>
      <c r="F10" s="23" t="s">
        <v>24</v>
      </c>
      <c r="G10" s="23" t="s">
        <v>61</v>
      </c>
      <c r="H10" s="23" t="s">
        <v>62</v>
      </c>
      <c r="I10" s="23" t="s">
        <v>63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2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2</v>
      </c>
      <c r="AC10" s="22">
        <v>0</v>
      </c>
      <c r="AD10" s="26"/>
      <c r="AE10" s="30">
        <v>114.33999633789062</v>
      </c>
      <c r="AF10" s="26">
        <f t="shared" ref="AF10:AF12" si="0">SUM(J10:AD12)</f>
        <v>16</v>
      </c>
      <c r="AG10" s="30">
        <f t="shared" ref="AG10:AG12" si="1">AE10+AF10</f>
        <v>130.33999633789062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6"/>
      <c r="BC10" s="30">
        <v>114.33999633789062</v>
      </c>
      <c r="BD10" s="26">
        <f t="shared" ref="BD10:BD12" si="2">SUM(AH10:BB12)</f>
        <v>2</v>
      </c>
      <c r="BE10" s="30">
        <f t="shared" ref="BE10:BE12" si="3">BC10+BD10</f>
        <v>116.33999633789062</v>
      </c>
      <c r="BF10" s="30">
        <f t="shared" ref="BF10:BF12" si="4">MIN(BE10,AG10)</f>
        <v>116.33999633789062</v>
      </c>
      <c r="BG10" s="30">
        <f t="shared" ref="BG10:BG12" si="5">IF( AND(ISNUMBER(BF$10),ISNUMBER(BF10)),(BF10-BF$10)/BF$10*100,"")</f>
        <v>0</v>
      </c>
    </row>
    <row r="11" spans="1:59" ht="43.2">
      <c r="A11" s="27"/>
      <c r="B11" s="8" t="s">
        <v>283</v>
      </c>
      <c r="C11" s="8">
        <v>1998</v>
      </c>
      <c r="D11" s="29"/>
      <c r="E11" s="29"/>
      <c r="F11" s="8" t="s">
        <v>24</v>
      </c>
      <c r="G11" s="8" t="s">
        <v>53</v>
      </c>
      <c r="H11" s="8" t="s">
        <v>83</v>
      </c>
      <c r="I11" s="8" t="s">
        <v>84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2</v>
      </c>
      <c r="X11" s="4">
        <v>2</v>
      </c>
      <c r="Y11" s="4">
        <v>0</v>
      </c>
      <c r="Z11" s="4">
        <v>2</v>
      </c>
      <c r="AA11" s="4">
        <v>2</v>
      </c>
      <c r="AB11" s="4">
        <v>0</v>
      </c>
      <c r="AC11" s="4">
        <v>0</v>
      </c>
      <c r="AD11" s="27"/>
      <c r="AE11" s="31"/>
      <c r="AF11" s="27"/>
      <c r="AG11" s="31"/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27"/>
      <c r="BC11" s="31"/>
      <c r="BD11" s="27"/>
      <c r="BE11" s="31"/>
      <c r="BF11" s="31"/>
      <c r="BG11" s="31"/>
    </row>
    <row r="12" spans="1:59" ht="72">
      <c r="A12" s="33"/>
      <c r="B12" s="34" t="s">
        <v>158</v>
      </c>
      <c r="C12" s="34">
        <v>1996</v>
      </c>
      <c r="D12" s="35"/>
      <c r="E12" s="35"/>
      <c r="F12" s="34" t="s">
        <v>24</v>
      </c>
      <c r="G12" s="34" t="s">
        <v>72</v>
      </c>
      <c r="H12" s="34" t="s">
        <v>159</v>
      </c>
      <c r="I12" s="34" t="s">
        <v>160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2</v>
      </c>
      <c r="Y12" s="36">
        <v>0</v>
      </c>
      <c r="Z12" s="36">
        <v>0</v>
      </c>
      <c r="AA12" s="36">
        <v>0</v>
      </c>
      <c r="AB12" s="36">
        <v>2</v>
      </c>
      <c r="AC12" s="36">
        <v>0</v>
      </c>
      <c r="AD12" s="33"/>
      <c r="AE12" s="37"/>
      <c r="AF12" s="33"/>
      <c r="AG12" s="37"/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2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3"/>
      <c r="BC12" s="37"/>
      <c r="BD12" s="33"/>
      <c r="BE12" s="37"/>
      <c r="BF12" s="37"/>
      <c r="BG12" s="37"/>
    </row>
    <row r="13" spans="1:59" ht="57.6">
      <c r="A13" s="26">
        <v>2</v>
      </c>
      <c r="B13" s="32" t="s">
        <v>155</v>
      </c>
      <c r="C13" s="32">
        <v>1997</v>
      </c>
      <c r="D13" s="28">
        <v>1997</v>
      </c>
      <c r="E13" s="28">
        <v>1996</v>
      </c>
      <c r="F13" s="32" t="s">
        <v>24</v>
      </c>
      <c r="G13" s="32" t="s">
        <v>76</v>
      </c>
      <c r="H13" s="32" t="s">
        <v>156</v>
      </c>
      <c r="I13" s="32" t="s">
        <v>157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6"/>
      <c r="AE13" s="30">
        <v>119.33000183105469</v>
      </c>
      <c r="AF13" s="26">
        <f t="shared" ref="AF13:AF15" si="6">SUM(J13:AD15)</f>
        <v>12</v>
      </c>
      <c r="AG13" s="30">
        <f t="shared" ref="AG13:AG15" si="7">AE13+AF13</f>
        <v>131.33000183105469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6"/>
      <c r="BC13" s="30">
        <v>117.43000030517578</v>
      </c>
      <c r="BD13" s="26">
        <f t="shared" ref="BD13:BD15" si="8">SUM(AH13:BB15)</f>
        <v>2</v>
      </c>
      <c r="BE13" s="30">
        <f t="shared" ref="BE13:BE15" si="9">BC13+BD13</f>
        <v>119.43000030517578</v>
      </c>
      <c r="BF13" s="30">
        <f t="shared" ref="BF13:BF15" si="10">MIN(BE13,AG13)</f>
        <v>119.43000030517578</v>
      </c>
      <c r="BG13" s="30">
        <f t="shared" ref="BG13:BG15" si="11">IF( AND(ISNUMBER(BF$13),ISNUMBER(BF13)),(BF13-BF$13)/BF$13*100,"")</f>
        <v>0</v>
      </c>
    </row>
    <row r="14" spans="1:59" ht="43.2">
      <c r="A14" s="27"/>
      <c r="B14" s="8" t="s">
        <v>209</v>
      </c>
      <c r="C14" s="8">
        <v>1996</v>
      </c>
      <c r="D14" s="29"/>
      <c r="E14" s="29"/>
      <c r="F14" s="8" t="s">
        <v>24</v>
      </c>
      <c r="G14" s="8" t="s">
        <v>76</v>
      </c>
      <c r="H14" s="8" t="s">
        <v>77</v>
      </c>
      <c r="I14" s="8" t="s">
        <v>157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2</v>
      </c>
      <c r="AC14" s="4">
        <v>0</v>
      </c>
      <c r="AD14" s="27"/>
      <c r="AE14" s="31"/>
      <c r="AF14" s="27"/>
      <c r="AG14" s="31"/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2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27"/>
      <c r="BC14" s="31"/>
      <c r="BD14" s="27"/>
      <c r="BE14" s="31"/>
      <c r="BF14" s="31"/>
      <c r="BG14" s="31"/>
    </row>
    <row r="15" spans="1:59" ht="43.2">
      <c r="A15" s="33"/>
      <c r="B15" s="34" t="s">
        <v>187</v>
      </c>
      <c r="C15" s="34">
        <v>1997</v>
      </c>
      <c r="D15" s="35"/>
      <c r="E15" s="35"/>
      <c r="F15" s="34" t="s">
        <v>24</v>
      </c>
      <c r="G15" s="34" t="s">
        <v>76</v>
      </c>
      <c r="H15" s="34" t="s">
        <v>77</v>
      </c>
      <c r="I15" s="34" t="s">
        <v>78</v>
      </c>
      <c r="J15" s="36">
        <v>0</v>
      </c>
      <c r="K15" s="36">
        <v>0</v>
      </c>
      <c r="L15" s="36">
        <v>0</v>
      </c>
      <c r="M15" s="36">
        <v>0</v>
      </c>
      <c r="N15" s="36">
        <v>2</v>
      </c>
      <c r="O15" s="36">
        <v>0</v>
      </c>
      <c r="P15" s="36">
        <v>0</v>
      </c>
      <c r="Q15" s="36">
        <v>0</v>
      </c>
      <c r="R15" s="36">
        <v>2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2</v>
      </c>
      <c r="AA15" s="36">
        <v>0</v>
      </c>
      <c r="AB15" s="36">
        <v>0</v>
      </c>
      <c r="AC15" s="36">
        <v>2</v>
      </c>
      <c r="AD15" s="33"/>
      <c r="AE15" s="37"/>
      <c r="AF15" s="33"/>
      <c r="AG15" s="37"/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3"/>
      <c r="BC15" s="37"/>
      <c r="BD15" s="33"/>
      <c r="BE15" s="37"/>
      <c r="BF15" s="37"/>
      <c r="BG15" s="37"/>
    </row>
    <row r="16" spans="1:59">
      <c r="A16" s="26">
        <v>3</v>
      </c>
      <c r="B16" s="32" t="s">
        <v>215</v>
      </c>
      <c r="C16" s="32">
        <v>1997</v>
      </c>
      <c r="D16" s="28">
        <v>1998</v>
      </c>
      <c r="E16" s="28">
        <v>1997</v>
      </c>
      <c r="F16" s="32" t="s">
        <v>24</v>
      </c>
      <c r="G16" s="32" t="s">
        <v>28</v>
      </c>
      <c r="H16" s="32" t="s">
        <v>47</v>
      </c>
      <c r="I16" s="32" t="s">
        <v>48</v>
      </c>
      <c r="J16" s="2">
        <v>0</v>
      </c>
      <c r="K16" s="2">
        <v>0</v>
      </c>
      <c r="L16" s="2">
        <v>2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2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6"/>
      <c r="AE16" s="30">
        <v>114.37000274658203</v>
      </c>
      <c r="AF16" s="26">
        <f t="shared" ref="AF16:AF18" si="12">SUM(J16:AD18)</f>
        <v>8</v>
      </c>
      <c r="AG16" s="30">
        <f t="shared" ref="AG16:AG18" si="13">AE16+AF16</f>
        <v>122.37000274658203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6"/>
      <c r="BC16" s="30">
        <v>121.86000061035156</v>
      </c>
      <c r="BD16" s="26">
        <f t="shared" ref="BD16:BD18" si="14">SUM(AH16:BB18)</f>
        <v>50</v>
      </c>
      <c r="BE16" s="30">
        <f t="shared" ref="BE16:BE18" si="15">BC16+BD16</f>
        <v>171.86000061035156</v>
      </c>
      <c r="BF16" s="30">
        <f t="shared" ref="BF16:BF18" si="16">MIN(BE16,AG16)</f>
        <v>122.37000274658203</v>
      </c>
      <c r="BG16" s="30">
        <f t="shared" ref="BG16:BG18" si="17">IF( AND(ISNUMBER(BF$16),ISNUMBER(BF16)),(BF16-BF$16)/BF$16*100,"")</f>
        <v>0</v>
      </c>
    </row>
    <row r="17" spans="1:59">
      <c r="A17" s="27"/>
      <c r="B17" s="8" t="s">
        <v>46</v>
      </c>
      <c r="C17" s="8">
        <v>1998</v>
      </c>
      <c r="D17" s="29"/>
      <c r="E17" s="29"/>
      <c r="F17" s="8" t="s">
        <v>24</v>
      </c>
      <c r="G17" s="8" t="s">
        <v>28</v>
      </c>
      <c r="H17" s="8" t="s">
        <v>47</v>
      </c>
      <c r="I17" s="8" t="s">
        <v>48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2</v>
      </c>
      <c r="AA17" s="4">
        <v>0</v>
      </c>
      <c r="AB17" s="4">
        <v>0</v>
      </c>
      <c r="AC17" s="4">
        <v>0</v>
      </c>
      <c r="AD17" s="27"/>
      <c r="AE17" s="31"/>
      <c r="AF17" s="27"/>
      <c r="AG17" s="31"/>
      <c r="AH17" s="4">
        <v>0</v>
      </c>
      <c r="AI17" s="4">
        <v>0</v>
      </c>
      <c r="AJ17" s="4">
        <v>50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27"/>
      <c r="BC17" s="31"/>
      <c r="BD17" s="27"/>
      <c r="BE17" s="31"/>
      <c r="BF17" s="31"/>
      <c r="BG17" s="31"/>
    </row>
    <row r="18" spans="1:59">
      <c r="A18" s="33"/>
      <c r="B18" s="34" t="s">
        <v>141</v>
      </c>
      <c r="C18" s="34">
        <v>1997</v>
      </c>
      <c r="D18" s="35"/>
      <c r="E18" s="35"/>
      <c r="F18" s="34" t="s">
        <v>24</v>
      </c>
      <c r="G18" s="34" t="s">
        <v>28</v>
      </c>
      <c r="H18" s="34" t="s">
        <v>47</v>
      </c>
      <c r="I18" s="34" t="s">
        <v>48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3"/>
      <c r="AE18" s="37"/>
      <c r="AF18" s="33"/>
      <c r="AG18" s="37"/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3"/>
      <c r="BC18" s="37"/>
      <c r="BD18" s="33"/>
      <c r="BE18" s="37"/>
      <c r="BF18" s="37"/>
      <c r="BG18" s="37"/>
    </row>
    <row r="19" spans="1:59" ht="43.2">
      <c r="A19" s="26">
        <v>4</v>
      </c>
      <c r="B19" s="32" t="s">
        <v>104</v>
      </c>
      <c r="C19" s="32">
        <v>1998</v>
      </c>
      <c r="D19" s="28">
        <v>1999</v>
      </c>
      <c r="E19" s="28">
        <v>1998</v>
      </c>
      <c r="F19" s="32">
        <v>1</v>
      </c>
      <c r="G19" s="32" t="s">
        <v>97</v>
      </c>
      <c r="H19" s="32" t="s">
        <v>98</v>
      </c>
      <c r="I19" s="32" t="s">
        <v>99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2</v>
      </c>
      <c r="AC19" s="2">
        <v>0</v>
      </c>
      <c r="AD19" s="26"/>
      <c r="AE19" s="30">
        <v>138.69999694824219</v>
      </c>
      <c r="AF19" s="26">
        <f t="shared" ref="AF19:AF21" si="18">SUM(J19:AD21)</f>
        <v>60</v>
      </c>
      <c r="AG19" s="30">
        <f t="shared" ref="AG19:AG21" si="19">AE19+AF19</f>
        <v>198.69999694824219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2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6"/>
      <c r="BC19" s="30">
        <v>126.54000091552734</v>
      </c>
      <c r="BD19" s="26">
        <f t="shared" ref="BD19:BD21" si="20">SUM(AH19:BB21)</f>
        <v>6</v>
      </c>
      <c r="BE19" s="30">
        <f t="shared" ref="BE19:BE21" si="21">BC19+BD19</f>
        <v>132.54000091552734</v>
      </c>
      <c r="BF19" s="30">
        <f t="shared" ref="BF19:BF21" si="22">MIN(BE19,AG19)</f>
        <v>132.54000091552734</v>
      </c>
      <c r="BG19" s="30">
        <f t="shared" ref="BG19:BG21" si="23">IF( AND(ISNUMBER(BF$19),ISNUMBER(BF19)),(BF19-BF$19)/BF$19*100,"")</f>
        <v>0</v>
      </c>
    </row>
    <row r="20" spans="1:59" ht="72">
      <c r="A20" s="27"/>
      <c r="B20" s="8" t="s">
        <v>198</v>
      </c>
      <c r="C20" s="8">
        <v>1999</v>
      </c>
      <c r="D20" s="29"/>
      <c r="E20" s="29"/>
      <c r="F20" s="8">
        <v>1</v>
      </c>
      <c r="G20" s="8" t="s">
        <v>28</v>
      </c>
      <c r="H20" s="8" t="s">
        <v>199</v>
      </c>
      <c r="I20" s="8" t="s">
        <v>200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7"/>
      <c r="AE20" s="31"/>
      <c r="AF20" s="27"/>
      <c r="AG20" s="31"/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2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27"/>
      <c r="BC20" s="31"/>
      <c r="BD20" s="27"/>
      <c r="BE20" s="31"/>
      <c r="BF20" s="31"/>
      <c r="BG20" s="31"/>
    </row>
    <row r="21" spans="1:59" ht="43.2">
      <c r="A21" s="33"/>
      <c r="B21" s="34" t="s">
        <v>315</v>
      </c>
      <c r="C21" s="34">
        <v>1999</v>
      </c>
      <c r="D21" s="35"/>
      <c r="E21" s="35"/>
      <c r="F21" s="34">
        <v>1</v>
      </c>
      <c r="G21" s="34" t="s">
        <v>97</v>
      </c>
      <c r="H21" s="34" t="s">
        <v>106</v>
      </c>
      <c r="I21" s="34" t="s">
        <v>99</v>
      </c>
      <c r="J21" s="36">
        <v>0</v>
      </c>
      <c r="K21" s="36">
        <v>2</v>
      </c>
      <c r="L21" s="36">
        <v>0</v>
      </c>
      <c r="M21" s="36">
        <v>0</v>
      </c>
      <c r="N21" s="36">
        <v>2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50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3"/>
      <c r="AE21" s="37"/>
      <c r="AF21" s="33"/>
      <c r="AG21" s="37"/>
      <c r="AH21" s="36">
        <v>0</v>
      </c>
      <c r="AI21" s="36">
        <v>0</v>
      </c>
      <c r="AJ21" s="36">
        <v>0</v>
      </c>
      <c r="AK21" s="36">
        <v>0</v>
      </c>
      <c r="AL21" s="36">
        <v>2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0</v>
      </c>
      <c r="BB21" s="33"/>
      <c r="BC21" s="37"/>
      <c r="BD21" s="33"/>
      <c r="BE21" s="37"/>
      <c r="BF21" s="37"/>
      <c r="BG21" s="37"/>
    </row>
    <row r="22" spans="1:59" ht="43.2">
      <c r="A22" s="26">
        <v>5</v>
      </c>
      <c r="B22" s="32" t="s">
        <v>96</v>
      </c>
      <c r="C22" s="32">
        <v>1998</v>
      </c>
      <c r="D22" s="28">
        <v>1998</v>
      </c>
      <c r="E22" s="28">
        <v>1998</v>
      </c>
      <c r="F22" s="32">
        <v>1</v>
      </c>
      <c r="G22" s="32" t="s">
        <v>97</v>
      </c>
      <c r="H22" s="32" t="s">
        <v>98</v>
      </c>
      <c r="I22" s="32" t="s">
        <v>99</v>
      </c>
      <c r="J22" s="2">
        <v>0</v>
      </c>
      <c r="K22" s="2">
        <v>0</v>
      </c>
      <c r="L22" s="2">
        <v>2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2</v>
      </c>
      <c r="W22" s="2">
        <v>2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6"/>
      <c r="AE22" s="30">
        <v>124.83999633789063</v>
      </c>
      <c r="AF22" s="26">
        <f t="shared" ref="AF22:AF24" si="24">SUM(J22:AD24)</f>
        <v>10</v>
      </c>
      <c r="AG22" s="30">
        <f t="shared" ref="AG22:AG24" si="25">AE22+AF22</f>
        <v>134.83999633789062</v>
      </c>
      <c r="AH22" s="2">
        <v>0</v>
      </c>
      <c r="AI22" s="2">
        <v>0</v>
      </c>
      <c r="AJ22" s="2">
        <v>0</v>
      </c>
      <c r="AK22" s="2">
        <v>0</v>
      </c>
      <c r="AL22" s="2">
        <v>2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2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6"/>
      <c r="BC22" s="30">
        <v>122.36000061035156</v>
      </c>
      <c r="BD22" s="26">
        <f t="shared" ref="BD22:BD24" si="26">SUM(AH22:BB24)</f>
        <v>12</v>
      </c>
      <c r="BE22" s="30">
        <f t="shared" ref="BE22:BE24" si="27">BC22+BD22</f>
        <v>134.36000061035156</v>
      </c>
      <c r="BF22" s="30">
        <f t="shared" ref="BF22:BF24" si="28">MIN(BE22,AG22)</f>
        <v>134.36000061035156</v>
      </c>
      <c r="BG22" s="30">
        <f t="shared" ref="BG22:BG24" si="29">IF( AND(ISNUMBER(BF$22),ISNUMBER(BF22)),(BF22-BF$22)/BF$22*100,"")</f>
        <v>0</v>
      </c>
    </row>
    <row r="23" spans="1:59" ht="57.6">
      <c r="A23" s="27"/>
      <c r="B23" s="8" t="s">
        <v>147</v>
      </c>
      <c r="C23" s="8">
        <v>1998</v>
      </c>
      <c r="D23" s="29"/>
      <c r="E23" s="29"/>
      <c r="F23" s="8">
        <v>1</v>
      </c>
      <c r="G23" s="8" t="s">
        <v>148</v>
      </c>
      <c r="H23" s="8" t="s">
        <v>149</v>
      </c>
      <c r="I23" s="8" t="s">
        <v>150</v>
      </c>
      <c r="J23" s="4">
        <v>0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</v>
      </c>
      <c r="AC23" s="4">
        <v>0</v>
      </c>
      <c r="AD23" s="27"/>
      <c r="AE23" s="31"/>
      <c r="AF23" s="27"/>
      <c r="AG23" s="31"/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2</v>
      </c>
      <c r="AR23" s="4">
        <v>0</v>
      </c>
      <c r="AS23" s="4">
        <v>2</v>
      </c>
      <c r="AT23" s="4">
        <v>0</v>
      </c>
      <c r="AU23" s="4">
        <v>2</v>
      </c>
      <c r="AV23" s="4">
        <v>2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27"/>
      <c r="BC23" s="31"/>
      <c r="BD23" s="27"/>
      <c r="BE23" s="31"/>
      <c r="BF23" s="31"/>
      <c r="BG23" s="31"/>
    </row>
    <row r="24" spans="1:59" ht="28.8">
      <c r="A24" s="33"/>
      <c r="B24" s="34" t="s">
        <v>91</v>
      </c>
      <c r="C24" s="34">
        <v>1998</v>
      </c>
      <c r="D24" s="35"/>
      <c r="E24" s="35"/>
      <c r="F24" s="34">
        <v>1</v>
      </c>
      <c r="G24" s="34" t="s">
        <v>53</v>
      </c>
      <c r="H24" s="34" t="s">
        <v>83</v>
      </c>
      <c r="I24" s="34" t="s">
        <v>92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3"/>
      <c r="AE24" s="37"/>
      <c r="AF24" s="33"/>
      <c r="AG24" s="37"/>
      <c r="AH24" s="36">
        <v>0</v>
      </c>
      <c r="AI24" s="36">
        <v>0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3"/>
      <c r="BC24" s="37"/>
      <c r="BD24" s="33"/>
      <c r="BE24" s="37"/>
      <c r="BF24" s="37"/>
      <c r="BG24" s="37"/>
    </row>
    <row r="25" spans="1:59" ht="43.2">
      <c r="A25" s="26">
        <v>6</v>
      </c>
      <c r="B25" s="32" t="s">
        <v>66</v>
      </c>
      <c r="C25" s="32">
        <v>1998</v>
      </c>
      <c r="D25" s="28">
        <v>2000</v>
      </c>
      <c r="E25" s="28">
        <v>1998</v>
      </c>
      <c r="F25" s="32" t="s">
        <v>24</v>
      </c>
      <c r="G25" s="32" t="s">
        <v>67</v>
      </c>
      <c r="H25" s="32" t="s">
        <v>68</v>
      </c>
      <c r="I25" s="32" t="s">
        <v>69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2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2</v>
      </c>
      <c r="AA25" s="2">
        <v>0</v>
      </c>
      <c r="AB25" s="2">
        <v>0</v>
      </c>
      <c r="AC25" s="2">
        <v>0</v>
      </c>
      <c r="AD25" s="26"/>
      <c r="AE25" s="30">
        <v>127.76999664306641</v>
      </c>
      <c r="AF25" s="26">
        <f t="shared" ref="AF25:AF27" si="30">SUM(J25:AD27)</f>
        <v>14</v>
      </c>
      <c r="AG25" s="30">
        <f t="shared" ref="AG25:AG27" si="31">AE25+AF25</f>
        <v>141.76999664306641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6"/>
      <c r="BC25" s="30">
        <v>132.8699951171875</v>
      </c>
      <c r="BD25" s="26">
        <f t="shared" ref="BD25:BD27" si="32">SUM(AH25:BB27)</f>
        <v>26</v>
      </c>
      <c r="BE25" s="30">
        <f t="shared" ref="BE25:BE27" si="33">BC25+BD25</f>
        <v>158.8699951171875</v>
      </c>
      <c r="BF25" s="30">
        <f t="shared" ref="BF25:BF27" si="34">MIN(BE25,AG25)</f>
        <v>141.76999664306641</v>
      </c>
      <c r="BG25" s="30">
        <f t="shared" ref="BG25:BG27" si="35">IF( AND(ISNUMBER(BF$25),ISNUMBER(BF25)),(BF25-BF$25)/BF$25*100,"")</f>
        <v>0</v>
      </c>
    </row>
    <row r="26" spans="1:59" ht="57.6">
      <c r="A26" s="27"/>
      <c r="B26" s="8" t="s">
        <v>208</v>
      </c>
      <c r="C26" s="8">
        <v>2000</v>
      </c>
      <c r="D26" s="29"/>
      <c r="E26" s="29"/>
      <c r="F26" s="8" t="s">
        <v>24</v>
      </c>
      <c r="G26" s="8" t="s">
        <v>61</v>
      </c>
      <c r="H26" s="8" t="s">
        <v>62</v>
      </c>
      <c r="I26" s="8" t="s">
        <v>63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2</v>
      </c>
      <c r="S26" s="4">
        <v>0</v>
      </c>
      <c r="T26" s="4">
        <v>2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</v>
      </c>
      <c r="AB26" s="4">
        <v>2</v>
      </c>
      <c r="AC26" s="4">
        <v>0</v>
      </c>
      <c r="AD26" s="27"/>
      <c r="AE26" s="31"/>
      <c r="AF26" s="27"/>
      <c r="AG26" s="31"/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2</v>
      </c>
      <c r="AO26" s="4">
        <v>2</v>
      </c>
      <c r="AP26" s="4">
        <v>2</v>
      </c>
      <c r="AQ26" s="4">
        <v>2</v>
      </c>
      <c r="AR26" s="4">
        <v>0</v>
      </c>
      <c r="AS26" s="4">
        <v>0</v>
      </c>
      <c r="AT26" s="4">
        <v>0</v>
      </c>
      <c r="AU26" s="4">
        <v>2</v>
      </c>
      <c r="AV26" s="4">
        <v>0</v>
      </c>
      <c r="AW26" s="4">
        <v>0</v>
      </c>
      <c r="AX26" s="4">
        <v>2</v>
      </c>
      <c r="AY26" s="4">
        <v>0</v>
      </c>
      <c r="AZ26" s="4">
        <v>0</v>
      </c>
      <c r="BA26" s="4">
        <v>0</v>
      </c>
      <c r="BB26" s="27"/>
      <c r="BC26" s="31"/>
      <c r="BD26" s="27"/>
      <c r="BE26" s="31"/>
      <c r="BF26" s="31"/>
      <c r="BG26" s="31"/>
    </row>
    <row r="27" spans="1:59" ht="57.6">
      <c r="A27" s="33"/>
      <c r="B27" s="34" t="s">
        <v>260</v>
      </c>
      <c r="C27" s="34">
        <v>1999</v>
      </c>
      <c r="D27" s="35"/>
      <c r="E27" s="35"/>
      <c r="F27" s="34">
        <v>1</v>
      </c>
      <c r="G27" s="34" t="s">
        <v>61</v>
      </c>
      <c r="H27" s="34" t="s">
        <v>62</v>
      </c>
      <c r="I27" s="34" t="s">
        <v>63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2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3"/>
      <c r="AE27" s="37"/>
      <c r="AF27" s="33"/>
      <c r="AG27" s="37"/>
      <c r="AH27" s="36">
        <v>0</v>
      </c>
      <c r="AI27" s="36">
        <v>2</v>
      </c>
      <c r="AJ27" s="36">
        <v>0</v>
      </c>
      <c r="AK27" s="36">
        <v>0</v>
      </c>
      <c r="AL27" s="36">
        <v>2</v>
      </c>
      <c r="AM27" s="36">
        <v>2</v>
      </c>
      <c r="AN27" s="36">
        <v>0</v>
      </c>
      <c r="AO27" s="36">
        <v>0</v>
      </c>
      <c r="AP27" s="36">
        <v>0</v>
      </c>
      <c r="AQ27" s="36">
        <v>2</v>
      </c>
      <c r="AR27" s="36">
        <v>2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2</v>
      </c>
      <c r="AY27" s="36">
        <v>0</v>
      </c>
      <c r="AZ27" s="36">
        <v>2</v>
      </c>
      <c r="BA27" s="36">
        <v>0</v>
      </c>
      <c r="BB27" s="33"/>
      <c r="BC27" s="37"/>
      <c r="BD27" s="33"/>
      <c r="BE27" s="37"/>
      <c r="BF27" s="37"/>
      <c r="BG27" s="37"/>
    </row>
    <row r="28" spans="1:59" ht="72">
      <c r="A28" s="26">
        <v>7</v>
      </c>
      <c r="B28" s="32" t="s">
        <v>210</v>
      </c>
      <c r="C28" s="32">
        <v>1998</v>
      </c>
      <c r="D28" s="28">
        <v>2000</v>
      </c>
      <c r="E28" s="28">
        <v>1998</v>
      </c>
      <c r="F28" s="32">
        <v>1</v>
      </c>
      <c r="G28" s="32" t="s">
        <v>57</v>
      </c>
      <c r="H28" s="32" t="s">
        <v>58</v>
      </c>
      <c r="I28" s="32" t="s">
        <v>59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2</v>
      </c>
      <c r="AC28" s="2">
        <v>2</v>
      </c>
      <c r="AD28" s="26"/>
      <c r="AE28" s="30">
        <v>145.19000244140625</v>
      </c>
      <c r="AF28" s="26">
        <f t="shared" ref="AF28:AF30" si="36">SUM(J28:AD30)</f>
        <v>16</v>
      </c>
      <c r="AG28" s="30">
        <f t="shared" ref="AG28:AG30" si="37">AE28+AF28</f>
        <v>161.19000244140625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6"/>
      <c r="BC28" s="30">
        <v>148.44999694824219</v>
      </c>
      <c r="BD28" s="26">
        <f t="shared" ref="BD28:BD30" si="38">SUM(AH28:BB30)</f>
        <v>2</v>
      </c>
      <c r="BE28" s="30">
        <f t="shared" ref="BE28:BE30" si="39">BC28+BD28</f>
        <v>150.44999694824219</v>
      </c>
      <c r="BF28" s="30">
        <f t="shared" ref="BF28:BF30" si="40">MIN(BE28,AG28)</f>
        <v>150.44999694824219</v>
      </c>
      <c r="BG28" s="30">
        <f t="shared" ref="BG28:BG30" si="41">IF( AND(ISNUMBER(BF$28),ISNUMBER(BF28)),(BF28-BF$28)/BF$28*100,"")</f>
        <v>0</v>
      </c>
    </row>
    <row r="29" spans="1:59" ht="43.2">
      <c r="A29" s="27"/>
      <c r="B29" s="8" t="s">
        <v>269</v>
      </c>
      <c r="C29" s="8">
        <v>2000</v>
      </c>
      <c r="D29" s="29"/>
      <c r="E29" s="29"/>
      <c r="F29" s="8">
        <v>1</v>
      </c>
      <c r="G29" s="8" t="s">
        <v>76</v>
      </c>
      <c r="H29" s="8" t="s">
        <v>77</v>
      </c>
      <c r="I29" s="8" t="s">
        <v>131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7"/>
      <c r="AE29" s="31"/>
      <c r="AF29" s="27"/>
      <c r="AG29" s="31"/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27"/>
      <c r="BC29" s="31"/>
      <c r="BD29" s="27"/>
      <c r="BE29" s="31"/>
      <c r="BF29" s="31"/>
      <c r="BG29" s="31"/>
    </row>
    <row r="30" spans="1:59" ht="43.2">
      <c r="A30" s="33"/>
      <c r="B30" s="34" t="s">
        <v>278</v>
      </c>
      <c r="C30" s="34">
        <v>2000</v>
      </c>
      <c r="D30" s="35"/>
      <c r="E30" s="35"/>
      <c r="F30" s="34">
        <v>1</v>
      </c>
      <c r="G30" s="34" t="s">
        <v>76</v>
      </c>
      <c r="H30" s="34" t="s">
        <v>77</v>
      </c>
      <c r="I30" s="34" t="s">
        <v>78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2</v>
      </c>
      <c r="AA30" s="36">
        <v>0</v>
      </c>
      <c r="AB30" s="36">
        <v>0</v>
      </c>
      <c r="AC30" s="36">
        <v>2</v>
      </c>
      <c r="AD30" s="33"/>
      <c r="AE30" s="37"/>
      <c r="AF30" s="33"/>
      <c r="AG30" s="37"/>
      <c r="AH30" s="36">
        <v>0</v>
      </c>
      <c r="AI30" s="36">
        <v>2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3"/>
      <c r="BC30" s="37"/>
      <c r="BD30" s="33"/>
      <c r="BE30" s="37"/>
      <c r="BF30" s="37"/>
      <c r="BG30" s="37"/>
    </row>
    <row r="31" spans="1:59" ht="43.2">
      <c r="A31" s="26">
        <v>8</v>
      </c>
      <c r="B31" s="32" t="s">
        <v>249</v>
      </c>
      <c r="C31" s="32">
        <v>1997</v>
      </c>
      <c r="D31" s="28">
        <v>1997</v>
      </c>
      <c r="E31" s="28">
        <v>1997</v>
      </c>
      <c r="F31" s="32">
        <v>1</v>
      </c>
      <c r="G31" s="32" t="s">
        <v>53</v>
      </c>
      <c r="H31" s="32" t="s">
        <v>54</v>
      </c>
      <c r="I31" s="32" t="s">
        <v>92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2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2</v>
      </c>
      <c r="Z31" s="2">
        <v>0</v>
      </c>
      <c r="AA31" s="2">
        <v>0</v>
      </c>
      <c r="AB31" s="2">
        <v>0</v>
      </c>
      <c r="AC31" s="2">
        <v>0</v>
      </c>
      <c r="AD31" s="26"/>
      <c r="AE31" s="30">
        <v>178.32000732421875</v>
      </c>
      <c r="AF31" s="26">
        <f t="shared" ref="AF31:AF33" si="42">SUM(J31:AD33)</f>
        <v>16</v>
      </c>
      <c r="AG31" s="30">
        <f t="shared" ref="AG31:AG33" si="43">AE31+AF31</f>
        <v>194.32000732421875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2</v>
      </c>
      <c r="BA31" s="2">
        <v>0</v>
      </c>
      <c r="BB31" s="26"/>
      <c r="BC31" s="30">
        <v>151.57000732421875</v>
      </c>
      <c r="BD31" s="26">
        <f t="shared" ref="BD31:BD33" si="44">SUM(AH31:BB33)</f>
        <v>14</v>
      </c>
      <c r="BE31" s="30">
        <f t="shared" ref="BE31:BE33" si="45">BC31+BD31</f>
        <v>165.57000732421875</v>
      </c>
      <c r="BF31" s="30">
        <f t="shared" ref="BF31:BF33" si="46">MIN(BE31,AG31)</f>
        <v>165.57000732421875</v>
      </c>
      <c r="BG31" s="30">
        <f t="shared" ref="BG31:BG33" si="47">IF( AND(ISNUMBER(BF$31),ISNUMBER(BF31)),(BF31-BF$31)/BF$31*100,"")</f>
        <v>0</v>
      </c>
    </row>
    <row r="32" spans="1:59" ht="43.2">
      <c r="A32" s="27"/>
      <c r="B32" s="8" t="s">
        <v>133</v>
      </c>
      <c r="C32" s="8">
        <v>1997</v>
      </c>
      <c r="D32" s="29"/>
      <c r="E32" s="29"/>
      <c r="F32" s="8">
        <v>1</v>
      </c>
      <c r="G32" s="8" t="s">
        <v>97</v>
      </c>
      <c r="H32" s="8" t="s">
        <v>106</v>
      </c>
      <c r="I32" s="8" t="s">
        <v>107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7"/>
      <c r="AE32" s="31"/>
      <c r="AF32" s="27"/>
      <c r="AG32" s="31"/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2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2</v>
      </c>
      <c r="AW32" s="4">
        <v>2</v>
      </c>
      <c r="AX32" s="4">
        <v>0</v>
      </c>
      <c r="AY32" s="4">
        <v>0</v>
      </c>
      <c r="AZ32" s="4">
        <v>0</v>
      </c>
      <c r="BA32" s="4">
        <v>0</v>
      </c>
      <c r="BB32" s="27"/>
      <c r="BC32" s="31"/>
      <c r="BD32" s="27"/>
      <c r="BE32" s="31"/>
      <c r="BF32" s="31"/>
      <c r="BG32" s="31"/>
    </row>
    <row r="33" spans="1:59" ht="43.2">
      <c r="A33" s="33"/>
      <c r="B33" s="34" t="s">
        <v>299</v>
      </c>
      <c r="C33" s="34">
        <v>1997</v>
      </c>
      <c r="D33" s="35"/>
      <c r="E33" s="35"/>
      <c r="F33" s="34">
        <v>1</v>
      </c>
      <c r="G33" s="34" t="s">
        <v>97</v>
      </c>
      <c r="H33" s="34" t="s">
        <v>245</v>
      </c>
      <c r="I33" s="34" t="s">
        <v>99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</v>
      </c>
      <c r="V33" s="36">
        <v>0</v>
      </c>
      <c r="W33" s="36">
        <v>2</v>
      </c>
      <c r="X33" s="36">
        <v>0</v>
      </c>
      <c r="Y33" s="36">
        <v>0</v>
      </c>
      <c r="Z33" s="36">
        <v>0</v>
      </c>
      <c r="AA33" s="36">
        <v>0</v>
      </c>
      <c r="AB33" s="36">
        <v>2</v>
      </c>
      <c r="AC33" s="36">
        <v>2</v>
      </c>
      <c r="AD33" s="33"/>
      <c r="AE33" s="37"/>
      <c r="AF33" s="33"/>
      <c r="AG33" s="37"/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2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2</v>
      </c>
      <c r="AX33" s="36">
        <v>0</v>
      </c>
      <c r="AY33" s="36">
        <v>0</v>
      </c>
      <c r="AZ33" s="36">
        <v>2</v>
      </c>
      <c r="BA33" s="36">
        <v>0</v>
      </c>
      <c r="BB33" s="33"/>
      <c r="BC33" s="37"/>
      <c r="BD33" s="33"/>
      <c r="BE33" s="37"/>
      <c r="BF33" s="37"/>
      <c r="BG33" s="37"/>
    </row>
    <row r="34" spans="1:59" ht="43.2">
      <c r="A34" s="26">
        <v>9</v>
      </c>
      <c r="B34" s="32" t="s">
        <v>23</v>
      </c>
      <c r="C34" s="32">
        <v>1997</v>
      </c>
      <c r="D34" s="28">
        <v>2001</v>
      </c>
      <c r="E34" s="28">
        <v>1997</v>
      </c>
      <c r="F34" s="32" t="s">
        <v>24</v>
      </c>
      <c r="G34" s="32" t="s">
        <v>10</v>
      </c>
      <c r="H34" s="32" t="s">
        <v>25</v>
      </c>
      <c r="I34" s="32" t="s">
        <v>26</v>
      </c>
      <c r="J34" s="2">
        <v>2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2</v>
      </c>
      <c r="AD34" s="26"/>
      <c r="AE34" s="30">
        <v>155.66000366210937</v>
      </c>
      <c r="AF34" s="26">
        <f t="shared" ref="AF34:AF36" si="48">SUM(J34:AD36)</f>
        <v>10</v>
      </c>
      <c r="AG34" s="30">
        <f t="shared" ref="AG34:AG36" si="49">AE34+AF34</f>
        <v>165.66000366210937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2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6"/>
      <c r="BC34" s="30">
        <v>157.41999816894531</v>
      </c>
      <c r="BD34" s="26">
        <f t="shared" ref="BD34:BD36" si="50">SUM(AH34:BB36)</f>
        <v>58</v>
      </c>
      <c r="BE34" s="30">
        <f t="shared" ref="BE34:BE36" si="51">BC34+BD34</f>
        <v>215.41999816894531</v>
      </c>
      <c r="BF34" s="30">
        <f t="shared" ref="BF34:BF36" si="52">MIN(BE34,AG34)</f>
        <v>165.66000366210937</v>
      </c>
      <c r="BG34" s="30">
        <f t="shared" ref="BG34:BG36" si="53">IF( AND(ISNUMBER(BF$34),ISNUMBER(BF34)),(BF34-BF$34)/BF$34*100,"")</f>
        <v>0</v>
      </c>
    </row>
    <row r="35" spans="1:59" ht="28.8">
      <c r="A35" s="27"/>
      <c r="B35" s="8" t="s">
        <v>302</v>
      </c>
      <c r="C35" s="8">
        <v>2000</v>
      </c>
      <c r="D35" s="29"/>
      <c r="E35" s="29"/>
      <c r="F35" s="8">
        <v>1</v>
      </c>
      <c r="G35" s="8" t="s">
        <v>10</v>
      </c>
      <c r="H35" s="8" t="s">
        <v>11</v>
      </c>
      <c r="I35" s="8" t="s">
        <v>65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2</v>
      </c>
      <c r="AD35" s="27"/>
      <c r="AE35" s="31"/>
      <c r="AF35" s="27"/>
      <c r="AG35" s="31"/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2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2</v>
      </c>
      <c r="AY35" s="4">
        <v>0</v>
      </c>
      <c r="AZ35" s="4">
        <v>0</v>
      </c>
      <c r="BA35" s="4">
        <v>2</v>
      </c>
      <c r="BB35" s="27"/>
      <c r="BC35" s="31"/>
      <c r="BD35" s="27"/>
      <c r="BE35" s="31"/>
      <c r="BF35" s="31"/>
      <c r="BG35" s="31"/>
    </row>
    <row r="36" spans="1:59" ht="28.8">
      <c r="A36" s="33"/>
      <c r="B36" s="34" t="s">
        <v>70</v>
      </c>
      <c r="C36" s="34">
        <v>2001</v>
      </c>
      <c r="D36" s="35"/>
      <c r="E36" s="35"/>
      <c r="F36" s="34">
        <v>3</v>
      </c>
      <c r="G36" s="34" t="s">
        <v>10</v>
      </c>
      <c r="H36" s="34" t="s">
        <v>11</v>
      </c>
      <c r="I36" s="34" t="s">
        <v>26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2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3"/>
      <c r="AE36" s="37"/>
      <c r="AF36" s="33"/>
      <c r="AG36" s="37"/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50</v>
      </c>
      <c r="AX36" s="36">
        <v>0</v>
      </c>
      <c r="AY36" s="36">
        <v>0</v>
      </c>
      <c r="AZ36" s="36">
        <v>0</v>
      </c>
      <c r="BA36" s="36">
        <v>0</v>
      </c>
      <c r="BB36" s="33"/>
      <c r="BC36" s="37"/>
      <c r="BD36" s="33"/>
      <c r="BE36" s="37"/>
      <c r="BF36" s="37"/>
      <c r="BG36" s="37"/>
    </row>
    <row r="37" spans="1:59" ht="43.2">
      <c r="A37" s="26">
        <v>10</v>
      </c>
      <c r="B37" s="32" t="s">
        <v>324</v>
      </c>
      <c r="C37" s="32">
        <v>1998</v>
      </c>
      <c r="D37" s="28">
        <v>2000</v>
      </c>
      <c r="E37" s="28">
        <v>1998</v>
      </c>
      <c r="F37" s="32">
        <v>1</v>
      </c>
      <c r="G37" s="32" t="s">
        <v>109</v>
      </c>
      <c r="H37" s="32" t="s">
        <v>110</v>
      </c>
      <c r="I37" s="32" t="s">
        <v>325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2</v>
      </c>
      <c r="Z37" s="2">
        <v>0</v>
      </c>
      <c r="AA37" s="2">
        <v>0</v>
      </c>
      <c r="AB37" s="2">
        <v>0</v>
      </c>
      <c r="AC37" s="2">
        <v>0</v>
      </c>
      <c r="AD37" s="26"/>
      <c r="AE37" s="30">
        <v>162.83000183105469</v>
      </c>
      <c r="AF37" s="26">
        <f t="shared" ref="AF37:AF39" si="54">SUM(J37:AD39)</f>
        <v>14</v>
      </c>
      <c r="AG37" s="30">
        <f t="shared" ref="AG37:AG39" si="55">AE37+AF37</f>
        <v>176.83000183105469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6"/>
      <c r="BC37" s="30">
        <v>169.30999755859375</v>
      </c>
      <c r="BD37" s="26">
        <f t="shared" ref="BD37:BD39" si="56">SUM(AH37:BB39)</f>
        <v>64</v>
      </c>
      <c r="BE37" s="30">
        <f t="shared" ref="BE37:BE39" si="57">BC37+BD37</f>
        <v>233.30999755859375</v>
      </c>
      <c r="BF37" s="30">
        <f t="shared" ref="BF37:BF39" si="58">MIN(BE37,AG37)</f>
        <v>176.83000183105469</v>
      </c>
      <c r="BG37" s="30">
        <f t="shared" ref="BG37:BG39" si="59">IF( AND(ISNUMBER(BF$37),ISNUMBER(BF37)),(BF37-BF$37)/BF$37*100,"")</f>
        <v>0</v>
      </c>
    </row>
    <row r="38" spans="1:59" ht="43.2">
      <c r="A38" s="27"/>
      <c r="B38" s="8" t="s">
        <v>272</v>
      </c>
      <c r="C38" s="8">
        <v>2000</v>
      </c>
      <c r="D38" s="29"/>
      <c r="E38" s="29"/>
      <c r="F38" s="8">
        <v>1</v>
      </c>
      <c r="G38" s="8" t="s">
        <v>109</v>
      </c>
      <c r="H38" s="8" t="s">
        <v>190</v>
      </c>
      <c r="I38" s="8" t="s">
        <v>273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0</v>
      </c>
      <c r="R38" s="4">
        <v>0</v>
      </c>
      <c r="S38" s="4">
        <v>0</v>
      </c>
      <c r="T38" s="4">
        <v>2</v>
      </c>
      <c r="U38" s="4">
        <v>0</v>
      </c>
      <c r="V38" s="4">
        <v>2</v>
      </c>
      <c r="W38" s="4">
        <v>0</v>
      </c>
      <c r="X38" s="4">
        <v>0</v>
      </c>
      <c r="Y38" s="4">
        <v>0</v>
      </c>
      <c r="Z38" s="4">
        <v>2</v>
      </c>
      <c r="AA38" s="4">
        <v>0</v>
      </c>
      <c r="AB38" s="4">
        <v>0</v>
      </c>
      <c r="AC38" s="4">
        <v>0</v>
      </c>
      <c r="AD38" s="27"/>
      <c r="AE38" s="31"/>
      <c r="AF38" s="27"/>
      <c r="AG38" s="31"/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2</v>
      </c>
      <c r="AO38" s="4">
        <v>0</v>
      </c>
      <c r="AP38" s="4">
        <v>0</v>
      </c>
      <c r="AQ38" s="4">
        <v>0</v>
      </c>
      <c r="AR38" s="4">
        <v>2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27"/>
      <c r="BC38" s="31"/>
      <c r="BD38" s="27"/>
      <c r="BE38" s="31"/>
      <c r="BF38" s="31"/>
      <c r="BG38" s="31"/>
    </row>
    <row r="39" spans="1:59" ht="43.2">
      <c r="A39" s="33"/>
      <c r="B39" s="34" t="s">
        <v>252</v>
      </c>
      <c r="C39" s="34">
        <v>1998</v>
      </c>
      <c r="D39" s="35"/>
      <c r="E39" s="35"/>
      <c r="F39" s="34">
        <v>1</v>
      </c>
      <c r="G39" s="34" t="s">
        <v>109</v>
      </c>
      <c r="H39" s="34" t="s">
        <v>190</v>
      </c>
      <c r="I39" s="34" t="s">
        <v>191</v>
      </c>
      <c r="J39" s="36">
        <v>0</v>
      </c>
      <c r="K39" s="36">
        <v>2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2</v>
      </c>
      <c r="U39" s="36">
        <v>0</v>
      </c>
      <c r="V39" s="36">
        <v>0</v>
      </c>
      <c r="W39" s="36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33"/>
      <c r="AE39" s="37"/>
      <c r="AF39" s="33"/>
      <c r="AG39" s="37"/>
      <c r="AH39" s="36">
        <v>0</v>
      </c>
      <c r="AI39" s="36">
        <v>2</v>
      </c>
      <c r="AJ39" s="36">
        <v>0</v>
      </c>
      <c r="AK39" s="36">
        <v>0</v>
      </c>
      <c r="AL39" s="36">
        <v>0</v>
      </c>
      <c r="AM39" s="36">
        <v>2</v>
      </c>
      <c r="AN39" s="36">
        <v>2</v>
      </c>
      <c r="AO39" s="36">
        <v>2</v>
      </c>
      <c r="AP39" s="36">
        <v>0</v>
      </c>
      <c r="AQ39" s="36">
        <v>0</v>
      </c>
      <c r="AR39" s="36">
        <v>0</v>
      </c>
      <c r="AS39" s="36">
        <v>0</v>
      </c>
      <c r="AT39" s="36">
        <v>2</v>
      </c>
      <c r="AU39" s="36">
        <v>0</v>
      </c>
      <c r="AV39" s="36">
        <v>50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3"/>
      <c r="BC39" s="37"/>
      <c r="BD39" s="33"/>
      <c r="BE39" s="37"/>
      <c r="BF39" s="37"/>
      <c r="BG39" s="37"/>
    </row>
    <row r="40" spans="1:59" ht="72">
      <c r="A40" s="26">
        <v>11</v>
      </c>
      <c r="B40" s="32" t="s">
        <v>56</v>
      </c>
      <c r="C40" s="32">
        <v>1998</v>
      </c>
      <c r="D40" s="28">
        <v>1998</v>
      </c>
      <c r="E40" s="28">
        <v>1996</v>
      </c>
      <c r="F40" s="32">
        <v>1</v>
      </c>
      <c r="G40" s="32" t="s">
        <v>57</v>
      </c>
      <c r="H40" s="32" t="s">
        <v>58</v>
      </c>
      <c r="I40" s="32" t="s">
        <v>59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2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2</v>
      </c>
      <c r="AA40" s="2">
        <v>0</v>
      </c>
      <c r="AB40" s="2">
        <v>0</v>
      </c>
      <c r="AC40" s="2">
        <v>0</v>
      </c>
      <c r="AD40" s="26"/>
      <c r="AE40" s="30">
        <v>153.36000061035156</v>
      </c>
      <c r="AF40" s="26">
        <f t="shared" ref="AF40:AF42" si="60">SUM(J40:AD42)</f>
        <v>70</v>
      </c>
      <c r="AG40" s="30">
        <f t="shared" ref="AG40:AG42" si="61">AE40+AF40</f>
        <v>223.36000061035156</v>
      </c>
      <c r="AH40" s="2">
        <v>2</v>
      </c>
      <c r="AI40" s="2">
        <v>0</v>
      </c>
      <c r="AJ40" s="2">
        <v>0</v>
      </c>
      <c r="AK40" s="2">
        <v>0</v>
      </c>
      <c r="AL40" s="2">
        <v>2</v>
      </c>
      <c r="AM40" s="2">
        <v>0</v>
      </c>
      <c r="AN40" s="2">
        <v>0</v>
      </c>
      <c r="AO40" s="2">
        <v>0</v>
      </c>
      <c r="AP40" s="2">
        <v>0</v>
      </c>
      <c r="AQ40" s="2">
        <v>2</v>
      </c>
      <c r="AR40" s="2">
        <v>0</v>
      </c>
      <c r="AS40" s="2">
        <v>0</v>
      </c>
      <c r="AT40" s="2">
        <v>2</v>
      </c>
      <c r="AU40" s="2">
        <v>0</v>
      </c>
      <c r="AV40" s="2">
        <v>0</v>
      </c>
      <c r="AW40" s="2">
        <v>2</v>
      </c>
      <c r="AX40" s="2">
        <v>2</v>
      </c>
      <c r="AY40" s="2">
        <v>0</v>
      </c>
      <c r="AZ40" s="2">
        <v>0</v>
      </c>
      <c r="BA40" s="2">
        <v>0</v>
      </c>
      <c r="BB40" s="26"/>
      <c r="BC40" s="30">
        <v>163.32000732421875</v>
      </c>
      <c r="BD40" s="26">
        <f t="shared" ref="BD40:BD42" si="62">SUM(AH40:BB42)</f>
        <v>24</v>
      </c>
      <c r="BE40" s="30">
        <f t="shared" ref="BE40:BE42" si="63">BC40+BD40</f>
        <v>187.32000732421875</v>
      </c>
      <c r="BF40" s="30">
        <f t="shared" ref="BF40:BF42" si="64">MIN(BE40,AG40)</f>
        <v>187.32000732421875</v>
      </c>
      <c r="BG40" s="30">
        <f t="shared" ref="BG40:BG42" si="65">IF( AND(ISNUMBER(BF$40),ISNUMBER(BF40)),(BF40-BF$40)/BF$40*100,"")</f>
        <v>0</v>
      </c>
    </row>
    <row r="41" spans="1:59" ht="57.6">
      <c r="A41" s="27"/>
      <c r="B41" s="8" t="s">
        <v>36</v>
      </c>
      <c r="C41" s="8">
        <v>1997</v>
      </c>
      <c r="D41" s="29"/>
      <c r="E41" s="29"/>
      <c r="F41" s="8">
        <v>1</v>
      </c>
      <c r="G41" s="8" t="s">
        <v>37</v>
      </c>
      <c r="H41" s="8" t="s">
        <v>38</v>
      </c>
      <c r="I41" s="8" t="s">
        <v>39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2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27"/>
      <c r="AE41" s="31"/>
      <c r="AF41" s="27"/>
      <c r="AG41" s="31"/>
      <c r="AH41" s="4">
        <v>2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2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27"/>
      <c r="BC41" s="31"/>
      <c r="BD41" s="27"/>
      <c r="BE41" s="31"/>
      <c r="BF41" s="31"/>
      <c r="BG41" s="31"/>
    </row>
    <row r="42" spans="1:59" ht="57.6">
      <c r="A42" s="33"/>
      <c r="B42" s="34" t="s">
        <v>317</v>
      </c>
      <c r="C42" s="34">
        <v>1996</v>
      </c>
      <c r="D42" s="35"/>
      <c r="E42" s="35"/>
      <c r="F42" s="34" t="s">
        <v>24</v>
      </c>
      <c r="G42" s="34" t="s">
        <v>37</v>
      </c>
      <c r="H42" s="34" t="s">
        <v>176</v>
      </c>
      <c r="I42" s="34" t="s">
        <v>39</v>
      </c>
      <c r="J42" s="36">
        <v>0</v>
      </c>
      <c r="K42" s="36">
        <v>0</v>
      </c>
      <c r="L42" s="36">
        <v>0</v>
      </c>
      <c r="M42" s="36">
        <v>0</v>
      </c>
      <c r="N42" s="36">
        <v>2</v>
      </c>
      <c r="O42" s="36">
        <v>0</v>
      </c>
      <c r="P42" s="36">
        <v>2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2</v>
      </c>
      <c r="W42" s="36">
        <v>50</v>
      </c>
      <c r="X42" s="36">
        <v>0</v>
      </c>
      <c r="Y42" s="36">
        <v>0</v>
      </c>
      <c r="Z42" s="36">
        <v>2</v>
      </c>
      <c r="AA42" s="36">
        <v>0</v>
      </c>
      <c r="AB42" s="36">
        <v>0</v>
      </c>
      <c r="AC42" s="36">
        <v>2</v>
      </c>
      <c r="AD42" s="33"/>
      <c r="AE42" s="37"/>
      <c r="AF42" s="33"/>
      <c r="AG42" s="37"/>
      <c r="AH42" s="36">
        <v>0</v>
      </c>
      <c r="AI42" s="36">
        <v>0</v>
      </c>
      <c r="AJ42" s="36">
        <v>0</v>
      </c>
      <c r="AK42" s="36">
        <v>0</v>
      </c>
      <c r="AL42" s="36">
        <v>2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0</v>
      </c>
      <c r="AU42" s="36">
        <v>2</v>
      </c>
      <c r="AV42" s="36">
        <v>0</v>
      </c>
      <c r="AW42" s="36">
        <v>0</v>
      </c>
      <c r="AX42" s="36">
        <v>2</v>
      </c>
      <c r="AY42" s="36">
        <v>0</v>
      </c>
      <c r="AZ42" s="36">
        <v>0</v>
      </c>
      <c r="BA42" s="36">
        <v>2</v>
      </c>
      <c r="BB42" s="33"/>
      <c r="BC42" s="37"/>
      <c r="BD42" s="33"/>
      <c r="BE42" s="37"/>
      <c r="BF42" s="37"/>
      <c r="BG42" s="37"/>
    </row>
    <row r="43" spans="1:59" ht="43.2">
      <c r="A43" s="26">
        <v>12</v>
      </c>
      <c r="B43" s="32" t="s">
        <v>223</v>
      </c>
      <c r="C43" s="32">
        <v>1998</v>
      </c>
      <c r="D43" s="28">
        <v>1998</v>
      </c>
      <c r="E43" s="28">
        <v>1997</v>
      </c>
      <c r="F43" s="32">
        <v>1</v>
      </c>
      <c r="G43" s="32" t="s">
        <v>67</v>
      </c>
      <c r="H43" s="32" t="s">
        <v>68</v>
      </c>
      <c r="I43" s="32" t="s">
        <v>69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0</v>
      </c>
      <c r="AC43" s="2">
        <v>0</v>
      </c>
      <c r="AD43" s="26"/>
      <c r="AE43" s="30">
        <v>163.55999755859375</v>
      </c>
      <c r="AF43" s="26">
        <f t="shared" ref="AF43:AF45" si="66">SUM(J43:AD45)</f>
        <v>60</v>
      </c>
      <c r="AG43" s="30">
        <f t="shared" ref="AG43:AG45" si="67">AE43+AF43</f>
        <v>223.55999755859375</v>
      </c>
      <c r="AH43" s="2">
        <v>0</v>
      </c>
      <c r="AI43" s="2">
        <v>2</v>
      </c>
      <c r="AJ43" s="2">
        <v>0</v>
      </c>
      <c r="AK43" s="2">
        <v>0</v>
      </c>
      <c r="AL43" s="2">
        <v>0</v>
      </c>
      <c r="AM43" s="2">
        <v>2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2</v>
      </c>
      <c r="AV43" s="2">
        <v>0</v>
      </c>
      <c r="AW43" s="2">
        <v>0</v>
      </c>
      <c r="AX43" s="2">
        <v>0</v>
      </c>
      <c r="AY43" s="2">
        <v>0</v>
      </c>
      <c r="AZ43" s="2">
        <v>2</v>
      </c>
      <c r="BA43" s="2">
        <v>0</v>
      </c>
      <c r="BB43" s="26"/>
      <c r="BC43" s="30">
        <v>169.83999633789062</v>
      </c>
      <c r="BD43" s="26">
        <f t="shared" ref="BD43:BD45" si="68">SUM(AH43:BB45)</f>
        <v>26</v>
      </c>
      <c r="BE43" s="30">
        <f t="shared" ref="BE43:BE45" si="69">BC43+BD43</f>
        <v>195.83999633789062</v>
      </c>
      <c r="BF43" s="30">
        <f t="shared" ref="BF43:BF45" si="70">MIN(BE43,AG43)</f>
        <v>195.83999633789062</v>
      </c>
      <c r="BG43" s="30">
        <f t="shared" ref="BG43:BG45" si="71">IF( AND(ISNUMBER(BF$43),ISNUMBER(BF43)),(BF43-BF$43)/BF$43*100,"")</f>
        <v>0</v>
      </c>
    </row>
    <row r="44" spans="1:59" ht="28.8">
      <c r="A44" s="27"/>
      <c r="B44" s="8" t="s">
        <v>144</v>
      </c>
      <c r="C44" s="8">
        <v>1998</v>
      </c>
      <c r="D44" s="29"/>
      <c r="E44" s="29"/>
      <c r="F44" s="8">
        <v>1</v>
      </c>
      <c r="G44" s="8" t="s">
        <v>20</v>
      </c>
      <c r="H44" s="8" t="s">
        <v>145</v>
      </c>
      <c r="I44" s="8" t="s">
        <v>146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50</v>
      </c>
      <c r="Y44" s="4">
        <v>0</v>
      </c>
      <c r="Z44" s="4">
        <v>0</v>
      </c>
      <c r="AA44" s="4">
        <v>2</v>
      </c>
      <c r="AB44" s="4">
        <v>0</v>
      </c>
      <c r="AC44" s="4">
        <v>2</v>
      </c>
      <c r="AD44" s="27"/>
      <c r="AE44" s="31"/>
      <c r="AF44" s="27"/>
      <c r="AG44" s="31"/>
      <c r="AH44" s="4">
        <v>2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2</v>
      </c>
      <c r="AX44" s="4">
        <v>0</v>
      </c>
      <c r="AY44" s="4">
        <v>0</v>
      </c>
      <c r="AZ44" s="4">
        <v>0</v>
      </c>
      <c r="BA44" s="4">
        <v>0</v>
      </c>
      <c r="BB44" s="27"/>
      <c r="BC44" s="31"/>
      <c r="BD44" s="27"/>
      <c r="BE44" s="31"/>
      <c r="BF44" s="31"/>
      <c r="BG44" s="31"/>
    </row>
    <row r="45" spans="1:59" ht="28.8">
      <c r="A45" s="33"/>
      <c r="B45" s="34" t="s">
        <v>251</v>
      </c>
      <c r="C45" s="34">
        <v>1997</v>
      </c>
      <c r="D45" s="35"/>
      <c r="E45" s="35"/>
      <c r="F45" s="34">
        <v>1</v>
      </c>
      <c r="G45" s="34" t="s">
        <v>20</v>
      </c>
      <c r="H45" s="34" t="s">
        <v>21</v>
      </c>
      <c r="I45" s="34" t="s">
        <v>22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2</v>
      </c>
      <c r="X45" s="36">
        <v>0</v>
      </c>
      <c r="Y45" s="36">
        <v>0</v>
      </c>
      <c r="Z45" s="36">
        <v>0</v>
      </c>
      <c r="AA45" s="36">
        <v>0</v>
      </c>
      <c r="AB45" s="36">
        <v>0</v>
      </c>
      <c r="AC45" s="36">
        <v>0</v>
      </c>
      <c r="AD45" s="33"/>
      <c r="AE45" s="37"/>
      <c r="AF45" s="33"/>
      <c r="AG45" s="37"/>
      <c r="AH45" s="36">
        <v>0</v>
      </c>
      <c r="AI45" s="36">
        <v>2</v>
      </c>
      <c r="AJ45" s="36">
        <v>2</v>
      </c>
      <c r="AK45" s="36">
        <v>0</v>
      </c>
      <c r="AL45" s="36">
        <v>0</v>
      </c>
      <c r="AM45" s="36">
        <v>2</v>
      </c>
      <c r="AN45" s="36">
        <v>0</v>
      </c>
      <c r="AO45" s="36">
        <v>0</v>
      </c>
      <c r="AP45" s="36">
        <v>0</v>
      </c>
      <c r="AQ45" s="36">
        <v>0</v>
      </c>
      <c r="AR45" s="36">
        <v>0</v>
      </c>
      <c r="AS45" s="36">
        <v>0</v>
      </c>
      <c r="AT45" s="36">
        <v>0</v>
      </c>
      <c r="AU45" s="36">
        <v>0</v>
      </c>
      <c r="AV45" s="36">
        <v>2</v>
      </c>
      <c r="AW45" s="36">
        <v>2</v>
      </c>
      <c r="AX45" s="36">
        <v>2</v>
      </c>
      <c r="AY45" s="36">
        <v>0</v>
      </c>
      <c r="AZ45" s="36">
        <v>0</v>
      </c>
      <c r="BA45" s="36">
        <v>2</v>
      </c>
      <c r="BB45" s="33"/>
      <c r="BC45" s="37"/>
      <c r="BD45" s="33"/>
      <c r="BE45" s="37"/>
      <c r="BF45" s="37"/>
      <c r="BG45" s="37"/>
    </row>
    <row r="46" spans="1:59" ht="57.6">
      <c r="A46" s="26">
        <v>13</v>
      </c>
      <c r="B46" s="32" t="s">
        <v>279</v>
      </c>
      <c r="C46" s="32">
        <v>1999</v>
      </c>
      <c r="D46" s="28">
        <v>2000</v>
      </c>
      <c r="E46" s="28">
        <v>1998</v>
      </c>
      <c r="F46" s="32">
        <v>1</v>
      </c>
      <c r="G46" s="32" t="s">
        <v>53</v>
      </c>
      <c r="H46" s="32" t="s">
        <v>280</v>
      </c>
      <c r="I46" s="32" t="s">
        <v>92</v>
      </c>
      <c r="J46" s="2">
        <v>2</v>
      </c>
      <c r="K46" s="2">
        <v>0</v>
      </c>
      <c r="L46" s="2">
        <v>2</v>
      </c>
      <c r="M46" s="2">
        <v>0</v>
      </c>
      <c r="N46" s="2">
        <v>0</v>
      </c>
      <c r="O46" s="2">
        <v>0</v>
      </c>
      <c r="P46" s="2">
        <v>0</v>
      </c>
      <c r="Q46" s="2">
        <v>2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2</v>
      </c>
      <c r="Z46" s="2">
        <v>0</v>
      </c>
      <c r="AA46" s="2">
        <v>2</v>
      </c>
      <c r="AB46" s="2">
        <v>0</v>
      </c>
      <c r="AC46" s="2">
        <v>0</v>
      </c>
      <c r="AD46" s="26"/>
      <c r="AE46" s="30">
        <v>202.19000244140625</v>
      </c>
      <c r="AF46" s="26">
        <f t="shared" ref="AF46:AF48" si="72">SUM(J46:AD48)</f>
        <v>24</v>
      </c>
      <c r="AG46" s="30">
        <f t="shared" ref="AG46:AG48" si="73">AE46+AF46</f>
        <v>226.19000244140625</v>
      </c>
      <c r="AH46" s="2">
        <v>0</v>
      </c>
      <c r="AI46" s="2">
        <v>2</v>
      </c>
      <c r="AJ46" s="2">
        <v>0</v>
      </c>
      <c r="AK46" s="2">
        <v>0</v>
      </c>
      <c r="AL46" s="2">
        <v>0</v>
      </c>
      <c r="AM46" s="2">
        <v>0</v>
      </c>
      <c r="AN46" s="2">
        <v>2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2</v>
      </c>
      <c r="AW46" s="2">
        <v>0</v>
      </c>
      <c r="AX46" s="2">
        <v>0</v>
      </c>
      <c r="AY46" s="2">
        <v>2</v>
      </c>
      <c r="AZ46" s="2">
        <v>2</v>
      </c>
      <c r="BA46" s="2">
        <v>0</v>
      </c>
      <c r="BB46" s="26"/>
      <c r="BC46" s="30">
        <v>185.16999816894531</v>
      </c>
      <c r="BD46" s="26">
        <f t="shared" ref="BD46:BD48" si="74">SUM(AH46:BB48)</f>
        <v>18</v>
      </c>
      <c r="BE46" s="30">
        <f t="shared" ref="BE46:BE48" si="75">BC46+BD46</f>
        <v>203.16999816894531</v>
      </c>
      <c r="BF46" s="30">
        <f t="shared" ref="BF46:BF48" si="76">MIN(BE46,AG46)</f>
        <v>203.16999816894531</v>
      </c>
      <c r="BG46" s="30">
        <f t="shared" ref="BG46:BG48" si="77">IF( AND(ISNUMBER(BF$46),ISNUMBER(BF46)),(BF46-BF$46)/BF$46*100,"")</f>
        <v>0</v>
      </c>
    </row>
    <row r="47" spans="1:59" ht="57.6">
      <c r="A47" s="27"/>
      <c r="B47" s="8" t="s">
        <v>332</v>
      </c>
      <c r="C47" s="8">
        <v>1998</v>
      </c>
      <c r="D47" s="29"/>
      <c r="E47" s="29"/>
      <c r="F47" s="8">
        <v>1</v>
      </c>
      <c r="G47" s="8" t="s">
        <v>28</v>
      </c>
      <c r="H47" s="8" t="s">
        <v>282</v>
      </c>
      <c r="I47" s="8" t="s">
        <v>333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2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27"/>
      <c r="AE47" s="31"/>
      <c r="AF47" s="27"/>
      <c r="AG47" s="31"/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2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2</v>
      </c>
      <c r="AY47" s="4">
        <v>0</v>
      </c>
      <c r="AZ47" s="4">
        <v>0</v>
      </c>
      <c r="BA47" s="4">
        <v>0</v>
      </c>
      <c r="BB47" s="27"/>
      <c r="BC47" s="31"/>
      <c r="BD47" s="27"/>
      <c r="BE47" s="31"/>
      <c r="BF47" s="31"/>
      <c r="BG47" s="31"/>
    </row>
    <row r="48" spans="1:59" ht="43.2">
      <c r="A48" s="33"/>
      <c r="B48" s="34" t="s">
        <v>201</v>
      </c>
      <c r="C48" s="34">
        <v>2000</v>
      </c>
      <c r="D48" s="35"/>
      <c r="E48" s="35"/>
      <c r="F48" s="34">
        <v>1</v>
      </c>
      <c r="G48" s="34" t="s">
        <v>53</v>
      </c>
      <c r="H48" s="34" t="s">
        <v>54</v>
      </c>
      <c r="I48" s="34" t="s">
        <v>92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2</v>
      </c>
      <c r="Q48" s="36">
        <v>2</v>
      </c>
      <c r="R48" s="36">
        <v>2</v>
      </c>
      <c r="S48" s="36">
        <v>0</v>
      </c>
      <c r="T48" s="36">
        <v>2</v>
      </c>
      <c r="U48" s="36">
        <v>0</v>
      </c>
      <c r="V48" s="36">
        <v>0</v>
      </c>
      <c r="W48" s="36">
        <v>2</v>
      </c>
      <c r="X48" s="36">
        <v>0</v>
      </c>
      <c r="Y48" s="36">
        <v>0</v>
      </c>
      <c r="Z48" s="36">
        <v>2</v>
      </c>
      <c r="AA48" s="36">
        <v>0</v>
      </c>
      <c r="AB48" s="36">
        <v>0</v>
      </c>
      <c r="AC48" s="36">
        <v>0</v>
      </c>
      <c r="AD48" s="33"/>
      <c r="AE48" s="37"/>
      <c r="AF48" s="33"/>
      <c r="AG48" s="37"/>
      <c r="AH48" s="36">
        <v>0</v>
      </c>
      <c r="AI48" s="36">
        <v>0</v>
      </c>
      <c r="AJ48" s="36">
        <v>0</v>
      </c>
      <c r="AK48" s="36">
        <v>0</v>
      </c>
      <c r="AL48" s="36">
        <v>0</v>
      </c>
      <c r="AM48" s="36">
        <v>0</v>
      </c>
      <c r="AN48" s="36">
        <v>2</v>
      </c>
      <c r="AO48" s="36">
        <v>0</v>
      </c>
      <c r="AP48" s="36">
        <v>0</v>
      </c>
      <c r="AQ48" s="36">
        <v>0</v>
      </c>
      <c r="AR48" s="36">
        <v>0</v>
      </c>
      <c r="AS48" s="36">
        <v>0</v>
      </c>
      <c r="AT48" s="36">
        <v>0</v>
      </c>
      <c r="AU48" s="36">
        <v>2</v>
      </c>
      <c r="AV48" s="36">
        <v>0</v>
      </c>
      <c r="AW48" s="36">
        <v>0</v>
      </c>
      <c r="AX48" s="36">
        <v>0</v>
      </c>
      <c r="AY48" s="36">
        <v>0</v>
      </c>
      <c r="AZ48" s="36">
        <v>0</v>
      </c>
      <c r="BA48" s="36">
        <v>0</v>
      </c>
      <c r="BB48" s="33"/>
      <c r="BC48" s="37"/>
      <c r="BD48" s="33"/>
      <c r="BE48" s="37"/>
      <c r="BF48" s="37"/>
      <c r="BG48" s="37"/>
    </row>
    <row r="49" spans="1:59" ht="57.6">
      <c r="A49" s="26">
        <v>14</v>
      </c>
      <c r="B49" s="32" t="s">
        <v>327</v>
      </c>
      <c r="C49" s="32">
        <v>1998</v>
      </c>
      <c r="D49" s="28">
        <v>1998</v>
      </c>
      <c r="E49" s="28">
        <v>1996</v>
      </c>
      <c r="F49" s="32">
        <v>1</v>
      </c>
      <c r="G49" s="32" t="s">
        <v>101</v>
      </c>
      <c r="H49" s="32" t="s">
        <v>328</v>
      </c>
      <c r="I49" s="32" t="s">
        <v>329</v>
      </c>
      <c r="J49" s="2">
        <v>0</v>
      </c>
      <c r="K49" s="2">
        <v>0</v>
      </c>
      <c r="L49" s="2">
        <v>2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2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6"/>
      <c r="AE49" s="30">
        <v>172.97000122070312</v>
      </c>
      <c r="AF49" s="26">
        <f t="shared" ref="AF49:AF51" si="78">SUM(J49:AD51)</f>
        <v>68</v>
      </c>
      <c r="AG49" s="30">
        <f t="shared" ref="AG49:AG51" si="79">AE49+AF49</f>
        <v>240.97000122070312</v>
      </c>
      <c r="AH49" s="2">
        <v>0</v>
      </c>
      <c r="AI49" s="2">
        <v>2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2</v>
      </c>
      <c r="AS49" s="2">
        <v>0</v>
      </c>
      <c r="AT49" s="2">
        <v>2</v>
      </c>
      <c r="AU49" s="2">
        <v>0</v>
      </c>
      <c r="AV49" s="2">
        <v>0</v>
      </c>
      <c r="AW49" s="2">
        <v>0</v>
      </c>
      <c r="AX49" s="2">
        <v>2</v>
      </c>
      <c r="AY49" s="2">
        <v>0</v>
      </c>
      <c r="AZ49" s="2">
        <v>0</v>
      </c>
      <c r="BA49" s="2">
        <v>2</v>
      </c>
      <c r="BB49" s="26"/>
      <c r="BC49" s="30">
        <v>175.67999267578125</v>
      </c>
      <c r="BD49" s="26">
        <f t="shared" ref="BD49:BD51" si="80">SUM(AH49:BB51)</f>
        <v>28</v>
      </c>
      <c r="BE49" s="30">
        <f t="shared" ref="BE49:BE51" si="81">BC49+BD49</f>
        <v>203.67999267578125</v>
      </c>
      <c r="BF49" s="30">
        <f t="shared" ref="BF49:BF51" si="82">MIN(BE49,AG49)</f>
        <v>203.67999267578125</v>
      </c>
      <c r="BG49" s="30">
        <f t="shared" ref="BG49:BG51" si="83">IF( AND(ISNUMBER(BF$49),ISNUMBER(BF49)),(BF49-BF$49)/BF$49*100,"")</f>
        <v>0</v>
      </c>
    </row>
    <row r="50" spans="1:59" ht="57.6">
      <c r="A50" s="27"/>
      <c r="B50" s="8" t="s">
        <v>49</v>
      </c>
      <c r="C50" s="8">
        <v>1996</v>
      </c>
      <c r="D50" s="29"/>
      <c r="E50" s="29"/>
      <c r="F50" s="8">
        <v>1</v>
      </c>
      <c r="G50" s="8" t="s">
        <v>28</v>
      </c>
      <c r="H50" s="8" t="s">
        <v>50</v>
      </c>
      <c r="I50" s="8" t="s">
        <v>51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2</v>
      </c>
      <c r="S50" s="4">
        <v>0</v>
      </c>
      <c r="T50" s="4">
        <v>0</v>
      </c>
      <c r="U50" s="4">
        <v>0</v>
      </c>
      <c r="V50" s="4">
        <v>0</v>
      </c>
      <c r="W50" s="4">
        <v>2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27"/>
      <c r="AE50" s="31"/>
      <c r="AF50" s="27"/>
      <c r="AG50" s="31"/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2</v>
      </c>
      <c r="AP50" s="4">
        <v>0</v>
      </c>
      <c r="AQ50" s="4">
        <v>2</v>
      </c>
      <c r="AR50" s="4">
        <v>2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2</v>
      </c>
      <c r="AY50" s="4">
        <v>0</v>
      </c>
      <c r="AZ50" s="4">
        <v>2</v>
      </c>
      <c r="BA50" s="4">
        <v>0</v>
      </c>
      <c r="BB50" s="27"/>
      <c r="BC50" s="31"/>
      <c r="BD50" s="27"/>
      <c r="BE50" s="31"/>
      <c r="BF50" s="31"/>
      <c r="BG50" s="31"/>
    </row>
    <row r="51" spans="1:59" ht="57.6">
      <c r="A51" s="33"/>
      <c r="B51" s="34" t="s">
        <v>227</v>
      </c>
      <c r="C51" s="34">
        <v>1998</v>
      </c>
      <c r="D51" s="35"/>
      <c r="E51" s="35"/>
      <c r="F51" s="34">
        <v>1</v>
      </c>
      <c r="G51" s="34" t="s">
        <v>37</v>
      </c>
      <c r="H51" s="34" t="s">
        <v>42</v>
      </c>
      <c r="I51" s="34" t="s">
        <v>39</v>
      </c>
      <c r="J51" s="36">
        <v>0</v>
      </c>
      <c r="K51" s="36">
        <v>2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2</v>
      </c>
      <c r="R51" s="36">
        <v>0</v>
      </c>
      <c r="S51" s="36">
        <v>0</v>
      </c>
      <c r="T51" s="36">
        <v>2</v>
      </c>
      <c r="U51" s="36">
        <v>0</v>
      </c>
      <c r="V51" s="36">
        <v>2</v>
      </c>
      <c r="W51" s="36">
        <v>0</v>
      </c>
      <c r="X51" s="36">
        <v>0</v>
      </c>
      <c r="Y51" s="36">
        <v>50</v>
      </c>
      <c r="Z51" s="36">
        <v>0</v>
      </c>
      <c r="AA51" s="36">
        <v>0</v>
      </c>
      <c r="AB51" s="36">
        <v>0</v>
      </c>
      <c r="AC51" s="36">
        <v>2</v>
      </c>
      <c r="AD51" s="33"/>
      <c r="AE51" s="37"/>
      <c r="AF51" s="33"/>
      <c r="AG51" s="37"/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2</v>
      </c>
      <c r="AO51" s="36">
        <v>0</v>
      </c>
      <c r="AP51" s="36">
        <v>0</v>
      </c>
      <c r="AQ51" s="36">
        <v>0</v>
      </c>
      <c r="AR51" s="36">
        <v>0</v>
      </c>
      <c r="AS51" s="36">
        <v>0</v>
      </c>
      <c r="AT51" s="36">
        <v>2</v>
      </c>
      <c r="AU51" s="36">
        <v>2</v>
      </c>
      <c r="AV51" s="36">
        <v>0</v>
      </c>
      <c r="AW51" s="36">
        <v>0</v>
      </c>
      <c r="AX51" s="36">
        <v>0</v>
      </c>
      <c r="AY51" s="36">
        <v>0</v>
      </c>
      <c r="AZ51" s="36">
        <v>0</v>
      </c>
      <c r="BA51" s="36">
        <v>2</v>
      </c>
      <c r="BB51" s="33"/>
      <c r="BC51" s="37"/>
      <c r="BD51" s="33"/>
      <c r="BE51" s="37"/>
      <c r="BF51" s="37"/>
      <c r="BG51" s="37"/>
    </row>
    <row r="52" spans="1:59" ht="43.2">
      <c r="A52" s="26">
        <v>15</v>
      </c>
      <c r="B52" s="32" t="s">
        <v>114</v>
      </c>
      <c r="C52" s="32">
        <v>1999</v>
      </c>
      <c r="D52" s="28">
        <v>2000</v>
      </c>
      <c r="E52" s="28">
        <v>1999</v>
      </c>
      <c r="F52" s="32">
        <v>1</v>
      </c>
      <c r="G52" s="32" t="s">
        <v>53</v>
      </c>
      <c r="H52" s="32" t="s">
        <v>115</v>
      </c>
      <c r="I52" s="32" t="s">
        <v>92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2</v>
      </c>
      <c r="U52" s="2">
        <v>0</v>
      </c>
      <c r="V52" s="2">
        <v>0</v>
      </c>
      <c r="W52" s="2">
        <v>2</v>
      </c>
      <c r="X52" s="2">
        <v>0</v>
      </c>
      <c r="Y52" s="2">
        <v>0</v>
      </c>
      <c r="Z52" s="2">
        <v>0</v>
      </c>
      <c r="AA52" s="2">
        <v>0</v>
      </c>
      <c r="AB52" s="2">
        <v>2</v>
      </c>
      <c r="AC52" s="2">
        <v>0</v>
      </c>
      <c r="AD52" s="26"/>
      <c r="AE52" s="30">
        <v>183.96000671386719</v>
      </c>
      <c r="AF52" s="26">
        <f t="shared" ref="AF52:AF54" si="84">SUM(J52:AD54)</f>
        <v>26</v>
      </c>
      <c r="AG52" s="30">
        <f t="shared" ref="AG52:AG54" si="85">AE52+AF52</f>
        <v>209.96000671386719</v>
      </c>
      <c r="AH52" s="2">
        <v>0</v>
      </c>
      <c r="AI52" s="2">
        <v>0</v>
      </c>
      <c r="AJ52" s="2">
        <v>0</v>
      </c>
      <c r="AK52" s="2">
        <v>0</v>
      </c>
      <c r="AL52" s="2">
        <v>2</v>
      </c>
      <c r="AM52" s="2">
        <v>2</v>
      </c>
      <c r="AN52" s="2">
        <v>0</v>
      </c>
      <c r="AO52" s="2">
        <v>0</v>
      </c>
      <c r="AP52" s="2">
        <v>0</v>
      </c>
      <c r="AQ52" s="2">
        <v>2</v>
      </c>
      <c r="AR52" s="2">
        <v>2</v>
      </c>
      <c r="AS52" s="2">
        <v>2</v>
      </c>
      <c r="AT52" s="2">
        <v>2</v>
      </c>
      <c r="AU52" s="2">
        <v>2</v>
      </c>
      <c r="AV52" s="2">
        <v>2</v>
      </c>
      <c r="AW52" s="2">
        <v>2</v>
      </c>
      <c r="AX52" s="2">
        <v>0</v>
      </c>
      <c r="AY52" s="2">
        <v>0</v>
      </c>
      <c r="AZ52" s="2">
        <v>0</v>
      </c>
      <c r="BA52" s="2">
        <v>0</v>
      </c>
      <c r="BB52" s="26"/>
      <c r="BC52" s="30">
        <v>191.75</v>
      </c>
      <c r="BD52" s="26">
        <f t="shared" ref="BD52:BD54" si="86">SUM(AH52:BB54)</f>
        <v>26</v>
      </c>
      <c r="BE52" s="30">
        <f t="shared" ref="BE52:BE54" si="87">BC52+BD52</f>
        <v>217.75</v>
      </c>
      <c r="BF52" s="30">
        <f t="shared" ref="BF52:BF54" si="88">MIN(BE52,AG52)</f>
        <v>209.96000671386719</v>
      </c>
      <c r="BG52" s="30">
        <f t="shared" ref="BG52:BG54" si="89">IF( AND(ISNUMBER(BF$52),ISNUMBER(BF52)),(BF52-BF$52)/BF$52*100,"")</f>
        <v>0</v>
      </c>
    </row>
    <row r="53" spans="1:59" ht="72">
      <c r="A53" s="27"/>
      <c r="B53" s="8" t="s">
        <v>229</v>
      </c>
      <c r="C53" s="8">
        <v>2000</v>
      </c>
      <c r="D53" s="29"/>
      <c r="E53" s="29"/>
      <c r="F53" s="8">
        <v>1</v>
      </c>
      <c r="G53" s="8" t="s">
        <v>28</v>
      </c>
      <c r="H53" s="8" t="s">
        <v>225</v>
      </c>
      <c r="I53" s="8" t="s">
        <v>45</v>
      </c>
      <c r="J53" s="4">
        <v>0</v>
      </c>
      <c r="K53" s="4">
        <v>2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2</v>
      </c>
      <c r="V53" s="4">
        <v>0</v>
      </c>
      <c r="W53" s="4">
        <v>2</v>
      </c>
      <c r="X53" s="4">
        <v>0</v>
      </c>
      <c r="Y53" s="4">
        <v>0</v>
      </c>
      <c r="Z53" s="4">
        <v>0</v>
      </c>
      <c r="AA53" s="4">
        <v>2</v>
      </c>
      <c r="AB53" s="4">
        <v>0</v>
      </c>
      <c r="AC53" s="4">
        <v>0</v>
      </c>
      <c r="AD53" s="27"/>
      <c r="AE53" s="31"/>
      <c r="AF53" s="27"/>
      <c r="AG53" s="31"/>
      <c r="AH53" s="4">
        <v>0</v>
      </c>
      <c r="AI53" s="4">
        <v>2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2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2</v>
      </c>
      <c r="BA53" s="4">
        <v>2</v>
      </c>
      <c r="BB53" s="27"/>
      <c r="BC53" s="31"/>
      <c r="BD53" s="27"/>
      <c r="BE53" s="31"/>
      <c r="BF53" s="31"/>
      <c r="BG53" s="31"/>
    </row>
    <row r="54" spans="1:59" ht="43.2">
      <c r="A54" s="33"/>
      <c r="B54" s="34" t="s">
        <v>239</v>
      </c>
      <c r="C54" s="34">
        <v>1999</v>
      </c>
      <c r="D54" s="35"/>
      <c r="E54" s="35"/>
      <c r="F54" s="34">
        <v>1</v>
      </c>
      <c r="G54" s="34" t="s">
        <v>53</v>
      </c>
      <c r="H54" s="34" t="s">
        <v>54</v>
      </c>
      <c r="I54" s="34" t="s">
        <v>92</v>
      </c>
      <c r="J54" s="36">
        <v>0</v>
      </c>
      <c r="K54" s="36">
        <v>2</v>
      </c>
      <c r="L54" s="36">
        <v>2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2</v>
      </c>
      <c r="S54" s="36">
        <v>0</v>
      </c>
      <c r="T54" s="36">
        <v>0</v>
      </c>
      <c r="U54" s="36">
        <v>0</v>
      </c>
      <c r="V54" s="36">
        <v>0</v>
      </c>
      <c r="W54" s="36">
        <v>2</v>
      </c>
      <c r="X54" s="36">
        <v>0</v>
      </c>
      <c r="Y54" s="36">
        <v>0</v>
      </c>
      <c r="Z54" s="36">
        <v>2</v>
      </c>
      <c r="AA54" s="36">
        <v>0</v>
      </c>
      <c r="AB54" s="36">
        <v>0</v>
      </c>
      <c r="AC54" s="36">
        <v>2</v>
      </c>
      <c r="AD54" s="33"/>
      <c r="AE54" s="37"/>
      <c r="AF54" s="33"/>
      <c r="AG54" s="37"/>
      <c r="AH54" s="36">
        <v>0</v>
      </c>
      <c r="AI54" s="36">
        <v>0</v>
      </c>
      <c r="AJ54" s="36">
        <v>0</v>
      </c>
      <c r="AK54" s="36">
        <v>0</v>
      </c>
      <c r="AL54" s="36">
        <v>0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0</v>
      </c>
      <c r="AY54" s="36">
        <v>0</v>
      </c>
      <c r="AZ54" s="36">
        <v>0</v>
      </c>
      <c r="BA54" s="36">
        <v>0</v>
      </c>
      <c r="BB54" s="33"/>
      <c r="BC54" s="37"/>
      <c r="BD54" s="33"/>
      <c r="BE54" s="37"/>
      <c r="BF54" s="37"/>
      <c r="BG54" s="37"/>
    </row>
    <row r="55" spans="1:59" ht="28.8">
      <c r="A55" s="26">
        <v>16</v>
      </c>
      <c r="B55" s="32" t="s">
        <v>248</v>
      </c>
      <c r="C55" s="32">
        <v>1999</v>
      </c>
      <c r="D55" s="28">
        <v>2001</v>
      </c>
      <c r="E55" s="28">
        <v>1999</v>
      </c>
      <c r="F55" s="32">
        <v>1</v>
      </c>
      <c r="G55" s="32" t="s">
        <v>10</v>
      </c>
      <c r="H55" s="32" t="s">
        <v>11</v>
      </c>
      <c r="I55" s="32" t="s">
        <v>90</v>
      </c>
      <c r="J55" s="2">
        <v>0</v>
      </c>
      <c r="K55" s="2">
        <v>0</v>
      </c>
      <c r="L55" s="2">
        <v>2</v>
      </c>
      <c r="M55" s="2">
        <v>0</v>
      </c>
      <c r="N55" s="2">
        <v>0</v>
      </c>
      <c r="O55" s="2">
        <v>0</v>
      </c>
      <c r="P55" s="2">
        <v>2</v>
      </c>
      <c r="Q55" s="2">
        <v>0</v>
      </c>
      <c r="R55" s="2">
        <v>0</v>
      </c>
      <c r="S55" s="2">
        <v>2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2</v>
      </c>
      <c r="AC55" s="2">
        <v>0</v>
      </c>
      <c r="AD55" s="26"/>
      <c r="AE55" s="30">
        <v>195.05999755859375</v>
      </c>
      <c r="AF55" s="26">
        <f t="shared" ref="AF55:AF57" si="90">SUM(J55:AD57)</f>
        <v>26</v>
      </c>
      <c r="AG55" s="30">
        <f t="shared" ref="AG55:AG57" si="91">AE55+AF55</f>
        <v>221.05999755859375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2</v>
      </c>
      <c r="AO55" s="2">
        <v>0</v>
      </c>
      <c r="AP55" s="2">
        <v>2</v>
      </c>
      <c r="AQ55" s="2">
        <v>2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2</v>
      </c>
      <c r="BB55" s="26"/>
      <c r="BC55" s="30">
        <v>204.8699951171875</v>
      </c>
      <c r="BD55" s="26">
        <f t="shared" ref="BD55:BD57" si="92">SUM(AH55:BB57)</f>
        <v>20</v>
      </c>
      <c r="BE55" s="30">
        <f t="shared" ref="BE55:BE57" si="93">BC55+BD55</f>
        <v>224.8699951171875</v>
      </c>
      <c r="BF55" s="30">
        <f t="shared" ref="BF55:BF57" si="94">MIN(BE55,AG55)</f>
        <v>221.05999755859375</v>
      </c>
      <c r="BG55" s="30">
        <f t="shared" ref="BG55:BG57" si="95">IF( AND(ISNUMBER(BF$55),ISNUMBER(BF55)),(BF55-BF$55)/BF$55*100,"")</f>
        <v>0</v>
      </c>
    </row>
    <row r="56" spans="1:59" ht="28.8">
      <c r="A56" s="27"/>
      <c r="B56" s="8" t="s">
        <v>305</v>
      </c>
      <c r="C56" s="8">
        <v>2000</v>
      </c>
      <c r="D56" s="29"/>
      <c r="E56" s="29"/>
      <c r="F56" s="8">
        <v>1</v>
      </c>
      <c r="G56" s="8" t="s">
        <v>10</v>
      </c>
      <c r="H56" s="8" t="s">
        <v>11</v>
      </c>
      <c r="I56" s="8" t="s">
        <v>12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2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0</v>
      </c>
      <c r="W56" s="4">
        <v>0</v>
      </c>
      <c r="X56" s="4">
        <v>2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27"/>
      <c r="AE56" s="31"/>
      <c r="AF56" s="27"/>
      <c r="AG56" s="31"/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2</v>
      </c>
      <c r="AO56" s="4">
        <v>0</v>
      </c>
      <c r="AP56" s="4">
        <v>0</v>
      </c>
      <c r="AQ56" s="4">
        <v>0</v>
      </c>
      <c r="AR56" s="4">
        <v>2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27"/>
      <c r="BC56" s="31"/>
      <c r="BD56" s="27"/>
      <c r="BE56" s="31"/>
      <c r="BF56" s="31"/>
      <c r="BG56" s="31"/>
    </row>
    <row r="57" spans="1:59" ht="43.2">
      <c r="A57" s="33"/>
      <c r="B57" s="34" t="s">
        <v>186</v>
      </c>
      <c r="C57" s="34">
        <v>2001</v>
      </c>
      <c r="D57" s="35"/>
      <c r="E57" s="35"/>
      <c r="F57" s="34">
        <v>2</v>
      </c>
      <c r="G57" s="34" t="s">
        <v>10</v>
      </c>
      <c r="H57" s="34" t="s">
        <v>179</v>
      </c>
      <c r="I57" s="34" t="s">
        <v>12</v>
      </c>
      <c r="J57" s="36">
        <v>0</v>
      </c>
      <c r="K57" s="36">
        <v>2</v>
      </c>
      <c r="L57" s="36">
        <v>2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2</v>
      </c>
      <c r="U57" s="36">
        <v>2</v>
      </c>
      <c r="V57" s="36">
        <v>0</v>
      </c>
      <c r="W57" s="36">
        <v>2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2</v>
      </c>
      <c r="AD57" s="33"/>
      <c r="AE57" s="37"/>
      <c r="AF57" s="33"/>
      <c r="AG57" s="37"/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2</v>
      </c>
      <c r="AO57" s="36">
        <v>0</v>
      </c>
      <c r="AP57" s="36">
        <v>0</v>
      </c>
      <c r="AQ57" s="36">
        <v>0</v>
      </c>
      <c r="AR57" s="36">
        <v>0</v>
      </c>
      <c r="AS57" s="36">
        <v>0</v>
      </c>
      <c r="AT57" s="36">
        <v>0</v>
      </c>
      <c r="AU57" s="36">
        <v>2</v>
      </c>
      <c r="AV57" s="36">
        <v>0</v>
      </c>
      <c r="AW57" s="36">
        <v>2</v>
      </c>
      <c r="AX57" s="36">
        <v>0</v>
      </c>
      <c r="AY57" s="36">
        <v>0</v>
      </c>
      <c r="AZ57" s="36">
        <v>2</v>
      </c>
      <c r="BA57" s="36">
        <v>0</v>
      </c>
      <c r="BB57" s="33"/>
      <c r="BC57" s="37"/>
      <c r="BD57" s="33"/>
      <c r="BE57" s="37"/>
      <c r="BF57" s="37"/>
      <c r="BG57" s="37"/>
    </row>
    <row r="58" spans="1:59" ht="43.2">
      <c r="A58" s="26">
        <v>17</v>
      </c>
      <c r="B58" s="32" t="s">
        <v>108</v>
      </c>
      <c r="C58" s="32">
        <v>2000</v>
      </c>
      <c r="D58" s="28">
        <v>2000</v>
      </c>
      <c r="E58" s="28">
        <v>2000</v>
      </c>
      <c r="F58" s="32">
        <v>1</v>
      </c>
      <c r="G58" s="32" t="s">
        <v>109</v>
      </c>
      <c r="H58" s="32" t="s">
        <v>110</v>
      </c>
      <c r="I58" s="32" t="s">
        <v>111</v>
      </c>
      <c r="J58" s="2">
        <v>0</v>
      </c>
      <c r="K58" s="2">
        <v>2</v>
      </c>
      <c r="L58" s="2">
        <v>0</v>
      </c>
      <c r="M58" s="2">
        <v>0</v>
      </c>
      <c r="N58" s="2">
        <v>0</v>
      </c>
      <c r="O58" s="2">
        <v>0</v>
      </c>
      <c r="P58" s="2">
        <v>2</v>
      </c>
      <c r="Q58" s="2">
        <v>0</v>
      </c>
      <c r="R58" s="2">
        <v>0</v>
      </c>
      <c r="S58" s="2">
        <v>0</v>
      </c>
      <c r="T58" s="2">
        <v>2</v>
      </c>
      <c r="U58" s="2">
        <v>0</v>
      </c>
      <c r="V58" s="2">
        <v>0</v>
      </c>
      <c r="W58" s="2">
        <v>0</v>
      </c>
      <c r="X58" s="2">
        <v>0</v>
      </c>
      <c r="Y58" s="2">
        <v>50</v>
      </c>
      <c r="Z58" s="2">
        <v>50</v>
      </c>
      <c r="AA58" s="2">
        <v>0</v>
      </c>
      <c r="AB58" s="2">
        <v>0</v>
      </c>
      <c r="AC58" s="2">
        <v>0</v>
      </c>
      <c r="AD58" s="26"/>
      <c r="AE58" s="30">
        <v>179.6300048828125</v>
      </c>
      <c r="AF58" s="26">
        <f t="shared" ref="AF58:AF60" si="96">SUM(J58:AD60)</f>
        <v>116</v>
      </c>
      <c r="AG58" s="30">
        <f t="shared" ref="AG58:AG60" si="97">AE58+AF58</f>
        <v>295.6300048828125</v>
      </c>
      <c r="AH58" s="2">
        <v>0</v>
      </c>
      <c r="AI58" s="2">
        <v>2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2</v>
      </c>
      <c r="AS58" s="2">
        <v>0</v>
      </c>
      <c r="AT58" s="2">
        <v>2</v>
      </c>
      <c r="AU58" s="2">
        <v>0</v>
      </c>
      <c r="AV58" s="2">
        <v>0</v>
      </c>
      <c r="AW58" s="2">
        <v>0</v>
      </c>
      <c r="AX58" s="2">
        <v>0</v>
      </c>
      <c r="AY58" s="2">
        <v>2</v>
      </c>
      <c r="AZ58" s="2">
        <v>0</v>
      </c>
      <c r="BA58" s="2">
        <v>0</v>
      </c>
      <c r="BB58" s="26"/>
      <c r="BC58" s="30">
        <v>215.16999816894531</v>
      </c>
      <c r="BD58" s="26">
        <f t="shared" ref="BD58:BD60" si="98">SUM(AH58:BB60)</f>
        <v>14</v>
      </c>
      <c r="BE58" s="30">
        <f t="shared" ref="BE58:BE60" si="99">BC58+BD58</f>
        <v>229.16999816894531</v>
      </c>
      <c r="BF58" s="30">
        <f t="shared" ref="BF58:BF60" si="100">MIN(BE58,AG58)</f>
        <v>229.16999816894531</v>
      </c>
      <c r="BG58" s="30">
        <f t="shared" ref="BG58:BG60" si="101">IF( AND(ISNUMBER(BF$58),ISNUMBER(BF58)),(BF58-BF$58)/BF$58*100,"")</f>
        <v>0</v>
      </c>
    </row>
    <row r="59" spans="1:59" ht="43.2">
      <c r="A59" s="27"/>
      <c r="B59" s="8" t="s">
        <v>75</v>
      </c>
      <c r="C59" s="8">
        <v>2000</v>
      </c>
      <c r="D59" s="29"/>
      <c r="E59" s="29"/>
      <c r="F59" s="8">
        <v>2</v>
      </c>
      <c r="G59" s="8" t="s">
        <v>76</v>
      </c>
      <c r="H59" s="8" t="s">
        <v>77</v>
      </c>
      <c r="I59" s="8" t="s">
        <v>78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2</v>
      </c>
      <c r="AB59" s="4">
        <v>2</v>
      </c>
      <c r="AC59" s="4">
        <v>0</v>
      </c>
      <c r="AD59" s="27"/>
      <c r="AE59" s="31"/>
      <c r="AF59" s="27"/>
      <c r="AG59" s="31"/>
      <c r="AH59" s="4">
        <v>0</v>
      </c>
      <c r="AI59" s="4">
        <v>2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27"/>
      <c r="BC59" s="31"/>
      <c r="BD59" s="27"/>
      <c r="BE59" s="31"/>
      <c r="BF59" s="31"/>
      <c r="BG59" s="31"/>
    </row>
    <row r="60" spans="1:59" ht="57.6">
      <c r="A60" s="33"/>
      <c r="B60" s="34" t="s">
        <v>196</v>
      </c>
      <c r="C60" s="34">
        <v>2000</v>
      </c>
      <c r="D60" s="35"/>
      <c r="E60" s="35"/>
      <c r="F60" s="34">
        <v>1</v>
      </c>
      <c r="G60" s="34" t="s">
        <v>72</v>
      </c>
      <c r="H60" s="34" t="s">
        <v>120</v>
      </c>
      <c r="I60" s="34" t="s">
        <v>197</v>
      </c>
      <c r="J60" s="36">
        <v>0</v>
      </c>
      <c r="K60" s="36">
        <v>2</v>
      </c>
      <c r="L60" s="36">
        <v>2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6">
        <v>0</v>
      </c>
      <c r="Y60" s="36">
        <v>0</v>
      </c>
      <c r="Z60" s="36">
        <v>2</v>
      </c>
      <c r="AA60" s="36">
        <v>0</v>
      </c>
      <c r="AB60" s="36">
        <v>0</v>
      </c>
      <c r="AC60" s="36">
        <v>0</v>
      </c>
      <c r="AD60" s="33"/>
      <c r="AE60" s="37"/>
      <c r="AF60" s="33"/>
      <c r="AG60" s="37"/>
      <c r="AH60" s="36">
        <v>2</v>
      </c>
      <c r="AI60" s="36">
        <v>0</v>
      </c>
      <c r="AJ60" s="36">
        <v>2</v>
      </c>
      <c r="AK60" s="36">
        <v>0</v>
      </c>
      <c r="AL60" s="36">
        <v>0</v>
      </c>
      <c r="AM60" s="36">
        <v>0</v>
      </c>
      <c r="AN60" s="36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3"/>
      <c r="BC60" s="37"/>
      <c r="BD60" s="33"/>
      <c r="BE60" s="37"/>
      <c r="BF60" s="37"/>
      <c r="BG60" s="37"/>
    </row>
    <row r="61" spans="1:59" ht="72">
      <c r="A61" s="26">
        <v>18</v>
      </c>
      <c r="B61" s="32" t="s">
        <v>224</v>
      </c>
      <c r="C61" s="32">
        <v>2000</v>
      </c>
      <c r="D61" s="28">
        <v>2000</v>
      </c>
      <c r="E61" s="28">
        <v>1998</v>
      </c>
      <c r="F61" s="32">
        <v>1</v>
      </c>
      <c r="G61" s="32" t="s">
        <v>28</v>
      </c>
      <c r="H61" s="32" t="s">
        <v>225</v>
      </c>
      <c r="I61" s="32" t="s">
        <v>45</v>
      </c>
      <c r="J61" s="2">
        <v>0</v>
      </c>
      <c r="K61" s="2">
        <v>2</v>
      </c>
      <c r="L61" s="2">
        <v>2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2</v>
      </c>
      <c r="T61" s="2">
        <v>0</v>
      </c>
      <c r="U61" s="2">
        <v>0</v>
      </c>
      <c r="V61" s="2">
        <v>2</v>
      </c>
      <c r="W61" s="2">
        <v>2</v>
      </c>
      <c r="X61" s="2">
        <v>0</v>
      </c>
      <c r="Y61" s="2">
        <v>0</v>
      </c>
      <c r="Z61" s="2">
        <v>0</v>
      </c>
      <c r="AA61" s="2">
        <v>0</v>
      </c>
      <c r="AB61" s="2">
        <v>2</v>
      </c>
      <c r="AC61" s="2">
        <v>0</v>
      </c>
      <c r="AD61" s="26"/>
      <c r="AE61" s="30">
        <v>180.25</v>
      </c>
      <c r="AF61" s="26">
        <f t="shared" ref="AF61:AF63" si="102">SUM(J61:AD63)</f>
        <v>74</v>
      </c>
      <c r="AG61" s="30">
        <f t="shared" ref="AG61:AG63" si="103">AE61+AF61</f>
        <v>254.25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2</v>
      </c>
      <c r="AZ61" s="2">
        <v>2</v>
      </c>
      <c r="BA61" s="2">
        <v>0</v>
      </c>
      <c r="BB61" s="26"/>
      <c r="BC61" s="30">
        <v>181.1300048828125</v>
      </c>
      <c r="BD61" s="26">
        <f t="shared" ref="BD61:BD63" si="104">SUM(AH61:BB63)</f>
        <v>76</v>
      </c>
      <c r="BE61" s="30">
        <f t="shared" ref="BE61:BE63" si="105">BC61+BD61</f>
        <v>257.1300048828125</v>
      </c>
      <c r="BF61" s="30">
        <f t="shared" ref="BF61:BF63" si="106">MIN(BE61,AG61)</f>
        <v>254.25</v>
      </c>
      <c r="BG61" s="30">
        <f t="shared" ref="BG61:BG63" si="107">IF( AND(ISNUMBER(BF$61),ISNUMBER(BF61)),(BF61-BF$61)/BF$61*100,"")</f>
        <v>0</v>
      </c>
    </row>
    <row r="62" spans="1:59" ht="28.8">
      <c r="A62" s="27"/>
      <c r="B62" s="8" t="s">
        <v>173</v>
      </c>
      <c r="C62" s="8">
        <v>2000</v>
      </c>
      <c r="D62" s="29"/>
      <c r="E62" s="29"/>
      <c r="F62" s="8">
        <v>1</v>
      </c>
      <c r="G62" s="8" t="s">
        <v>53</v>
      </c>
      <c r="H62" s="8" t="s">
        <v>174</v>
      </c>
      <c r="I62" s="8" t="s">
        <v>92</v>
      </c>
      <c r="J62" s="4">
        <v>0</v>
      </c>
      <c r="K62" s="4">
        <v>2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2</v>
      </c>
      <c r="S62" s="4">
        <v>0</v>
      </c>
      <c r="T62" s="4">
        <v>2</v>
      </c>
      <c r="U62" s="4">
        <v>0</v>
      </c>
      <c r="V62" s="4">
        <v>0</v>
      </c>
      <c r="W62" s="4">
        <v>0</v>
      </c>
      <c r="X62" s="4">
        <v>50</v>
      </c>
      <c r="Y62" s="4">
        <v>0</v>
      </c>
      <c r="Z62" s="4">
        <v>2</v>
      </c>
      <c r="AA62" s="4">
        <v>0</v>
      </c>
      <c r="AB62" s="4">
        <v>0</v>
      </c>
      <c r="AC62" s="4">
        <v>0</v>
      </c>
      <c r="AD62" s="27"/>
      <c r="AE62" s="31"/>
      <c r="AF62" s="27"/>
      <c r="AG62" s="31"/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2</v>
      </c>
      <c r="AO62" s="4">
        <v>0</v>
      </c>
      <c r="AP62" s="4">
        <v>0</v>
      </c>
      <c r="AQ62" s="4">
        <v>2</v>
      </c>
      <c r="AR62" s="4">
        <v>0</v>
      </c>
      <c r="AS62" s="4">
        <v>0</v>
      </c>
      <c r="AT62" s="4">
        <v>2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2</v>
      </c>
      <c r="BA62" s="4">
        <v>0</v>
      </c>
      <c r="BB62" s="27"/>
      <c r="BC62" s="31"/>
      <c r="BD62" s="27"/>
      <c r="BE62" s="31"/>
      <c r="BF62" s="31"/>
      <c r="BG62" s="31"/>
    </row>
    <row r="63" spans="1:59" ht="43.2">
      <c r="A63" s="33"/>
      <c r="B63" s="34" t="s">
        <v>306</v>
      </c>
      <c r="C63" s="34">
        <v>1998</v>
      </c>
      <c r="D63" s="35"/>
      <c r="E63" s="35"/>
      <c r="F63" s="34">
        <v>1</v>
      </c>
      <c r="G63" s="34" t="s">
        <v>97</v>
      </c>
      <c r="H63" s="34" t="s">
        <v>98</v>
      </c>
      <c r="I63" s="34" t="s">
        <v>107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2</v>
      </c>
      <c r="AA63" s="36">
        <v>2</v>
      </c>
      <c r="AB63" s="36">
        <v>0</v>
      </c>
      <c r="AC63" s="36">
        <v>0</v>
      </c>
      <c r="AD63" s="33"/>
      <c r="AE63" s="37"/>
      <c r="AF63" s="33"/>
      <c r="AG63" s="37"/>
      <c r="AH63" s="36">
        <v>0</v>
      </c>
      <c r="AI63" s="36">
        <v>2</v>
      </c>
      <c r="AJ63" s="36">
        <v>0</v>
      </c>
      <c r="AK63" s="36">
        <v>0</v>
      </c>
      <c r="AL63" s="36">
        <v>0</v>
      </c>
      <c r="AM63" s="36">
        <v>2</v>
      </c>
      <c r="AN63" s="36">
        <v>50</v>
      </c>
      <c r="AO63" s="36">
        <v>0</v>
      </c>
      <c r="AP63" s="36">
        <v>0</v>
      </c>
      <c r="AQ63" s="36">
        <v>0</v>
      </c>
      <c r="AR63" s="36">
        <v>0</v>
      </c>
      <c r="AS63" s="36">
        <v>0</v>
      </c>
      <c r="AT63" s="36">
        <v>0</v>
      </c>
      <c r="AU63" s="36">
        <v>2</v>
      </c>
      <c r="AV63" s="36">
        <v>0</v>
      </c>
      <c r="AW63" s="36">
        <v>2</v>
      </c>
      <c r="AX63" s="36">
        <v>2</v>
      </c>
      <c r="AY63" s="36">
        <v>2</v>
      </c>
      <c r="AZ63" s="36">
        <v>0</v>
      </c>
      <c r="BA63" s="36">
        <v>2</v>
      </c>
      <c r="BB63" s="33"/>
      <c r="BC63" s="37"/>
      <c r="BD63" s="33"/>
      <c r="BE63" s="37"/>
      <c r="BF63" s="37"/>
      <c r="BG63" s="37"/>
    </row>
    <row r="64" spans="1:59" ht="28.8">
      <c r="A64" s="26" t="s">
        <v>398</v>
      </c>
      <c r="B64" s="32" t="s">
        <v>14</v>
      </c>
      <c r="C64" s="32">
        <v>2001</v>
      </c>
      <c r="D64" s="28">
        <v>2001</v>
      </c>
      <c r="E64" s="28">
        <v>1996</v>
      </c>
      <c r="F64" s="32">
        <v>3</v>
      </c>
      <c r="G64" s="32" t="s">
        <v>16</v>
      </c>
      <c r="H64" s="32" t="s">
        <v>17</v>
      </c>
      <c r="I64" s="32" t="s">
        <v>18</v>
      </c>
      <c r="J64" s="2">
        <v>0</v>
      </c>
      <c r="K64" s="2">
        <v>2</v>
      </c>
      <c r="L64" s="2">
        <v>0</v>
      </c>
      <c r="M64" s="2">
        <v>0</v>
      </c>
      <c r="N64" s="2">
        <v>50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2</v>
      </c>
      <c r="U64" s="2">
        <v>0</v>
      </c>
      <c r="V64" s="2">
        <v>2</v>
      </c>
      <c r="W64" s="2">
        <v>2</v>
      </c>
      <c r="X64" s="2">
        <v>0</v>
      </c>
      <c r="Y64" s="2">
        <v>2</v>
      </c>
      <c r="Z64" s="2">
        <v>0</v>
      </c>
      <c r="AA64" s="2">
        <v>2</v>
      </c>
      <c r="AB64" s="2">
        <v>0</v>
      </c>
      <c r="AC64" s="2">
        <v>50</v>
      </c>
      <c r="AD64" s="26"/>
      <c r="AE64" s="30">
        <v>191.47999572753906</v>
      </c>
      <c r="AF64" s="26">
        <f t="shared" ref="AF64:AF66" si="108">SUM(J64:AD66)</f>
        <v>124</v>
      </c>
      <c r="AG64" s="30">
        <f t="shared" ref="AG64:AG66" si="109">AE64+AF64</f>
        <v>315.47999572753906</v>
      </c>
      <c r="AH64" s="2">
        <v>0</v>
      </c>
      <c r="AI64" s="2">
        <v>0</v>
      </c>
      <c r="AJ64" s="2">
        <v>2</v>
      </c>
      <c r="AK64" s="2">
        <v>0</v>
      </c>
      <c r="AL64" s="2">
        <v>2</v>
      </c>
      <c r="AM64" s="2">
        <v>50</v>
      </c>
      <c r="AN64" s="2">
        <v>0</v>
      </c>
      <c r="AO64" s="2">
        <v>0</v>
      </c>
      <c r="AP64" s="2">
        <v>0</v>
      </c>
      <c r="AQ64" s="2">
        <v>2</v>
      </c>
      <c r="AR64" s="2">
        <v>50</v>
      </c>
      <c r="AS64" s="2">
        <v>0</v>
      </c>
      <c r="AT64" s="2">
        <v>2</v>
      </c>
      <c r="AU64" s="2">
        <v>2</v>
      </c>
      <c r="AV64" s="2">
        <v>0</v>
      </c>
      <c r="AW64" s="2">
        <v>2</v>
      </c>
      <c r="AX64" s="2">
        <v>0</v>
      </c>
      <c r="AY64" s="2">
        <v>2</v>
      </c>
      <c r="AZ64" s="2">
        <v>0</v>
      </c>
      <c r="BA64" s="2">
        <v>0</v>
      </c>
      <c r="BB64" s="26"/>
      <c r="BC64" s="30">
        <v>231.28999328613281</v>
      </c>
      <c r="BD64" s="26">
        <f t="shared" ref="BD64:BD66" si="110">SUM(AH64:BB66)</f>
        <v>114</v>
      </c>
      <c r="BE64" s="30">
        <f t="shared" ref="BE64:BE66" si="111">BC64+BD64</f>
        <v>345.28999328613281</v>
      </c>
      <c r="BF64" s="30">
        <f t="shared" ref="BF64:BF66" si="112">MIN(BE64,AG64)</f>
        <v>315.47999572753906</v>
      </c>
      <c r="BG64" s="30">
        <f t="shared" ref="BG64:BG66" si="113">IF( AND(ISNUMBER(BF$64),ISNUMBER(BF64)),(BF64-BF$64)/BF$64*100,"")</f>
        <v>0</v>
      </c>
    </row>
    <row r="65" spans="1:59" ht="28.8">
      <c r="A65" s="27"/>
      <c r="B65" s="8" t="s">
        <v>134</v>
      </c>
      <c r="C65" s="8">
        <v>1996</v>
      </c>
      <c r="D65" s="29"/>
      <c r="E65" s="29"/>
      <c r="F65" s="8" t="s">
        <v>135</v>
      </c>
      <c r="G65" s="8" t="s">
        <v>16</v>
      </c>
      <c r="H65" s="8" t="s">
        <v>17</v>
      </c>
      <c r="I65" s="8" t="s">
        <v>136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27"/>
      <c r="AE65" s="31"/>
      <c r="AF65" s="27"/>
      <c r="AG65" s="31"/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27"/>
      <c r="BC65" s="31"/>
      <c r="BD65" s="27"/>
      <c r="BE65" s="31"/>
      <c r="BF65" s="31"/>
      <c r="BG65" s="31"/>
    </row>
    <row r="66" spans="1:59" ht="28.8">
      <c r="A66" s="27"/>
      <c r="B66" s="34" t="s">
        <v>19</v>
      </c>
      <c r="C66" s="34">
        <v>2000</v>
      </c>
      <c r="D66" s="29"/>
      <c r="E66" s="29"/>
      <c r="F66" s="34">
        <v>3</v>
      </c>
      <c r="G66" s="34" t="s">
        <v>20</v>
      </c>
      <c r="H66" s="34" t="s">
        <v>21</v>
      </c>
      <c r="I66" s="34" t="s">
        <v>22</v>
      </c>
      <c r="J66" s="36">
        <v>0</v>
      </c>
      <c r="K66" s="36">
        <v>2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2</v>
      </c>
      <c r="T66" s="36">
        <v>2</v>
      </c>
      <c r="U66" s="36">
        <v>0</v>
      </c>
      <c r="V66" s="36">
        <v>0</v>
      </c>
      <c r="W66" s="36">
        <v>0</v>
      </c>
      <c r="X66" s="36">
        <v>2</v>
      </c>
      <c r="Y66" s="36">
        <v>2</v>
      </c>
      <c r="Z66" s="36">
        <v>2</v>
      </c>
      <c r="AA66" s="36">
        <v>0</v>
      </c>
      <c r="AB66" s="36">
        <v>0</v>
      </c>
      <c r="AC66" s="36">
        <v>0</v>
      </c>
      <c r="AD66" s="27"/>
      <c r="AE66" s="31"/>
      <c r="AF66" s="27"/>
      <c r="AG66" s="31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27"/>
      <c r="BC66" s="31"/>
      <c r="BD66" s="27"/>
      <c r="BE66" s="31"/>
      <c r="BF66" s="31"/>
      <c r="BG66" s="31"/>
    </row>
    <row r="67" spans="1:59" ht="57.6">
      <c r="A67" s="27"/>
      <c r="B67" s="32" t="s">
        <v>40</v>
      </c>
      <c r="C67" s="32">
        <v>2000</v>
      </c>
      <c r="D67" s="29"/>
      <c r="E67" s="29"/>
      <c r="F67" s="32">
        <v>2</v>
      </c>
      <c r="G67" s="32" t="s">
        <v>37</v>
      </c>
      <c r="H67" s="32" t="s">
        <v>42</v>
      </c>
      <c r="I67" s="32" t="s">
        <v>39</v>
      </c>
      <c r="J67" s="2">
        <v>0</v>
      </c>
      <c r="K67" s="2">
        <v>2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50</v>
      </c>
      <c r="R67" s="2">
        <v>0</v>
      </c>
      <c r="S67" s="2">
        <v>0</v>
      </c>
      <c r="T67" s="2">
        <v>2</v>
      </c>
      <c r="U67" s="2">
        <v>0</v>
      </c>
      <c r="V67" s="2">
        <v>2</v>
      </c>
      <c r="W67" s="2">
        <v>2</v>
      </c>
      <c r="X67" s="2">
        <v>50</v>
      </c>
      <c r="Y67" s="2">
        <v>2</v>
      </c>
      <c r="Z67" s="2">
        <v>2</v>
      </c>
      <c r="AA67" s="2">
        <v>0</v>
      </c>
      <c r="AB67" s="2">
        <v>0</v>
      </c>
      <c r="AC67" s="2">
        <v>0</v>
      </c>
      <c r="AD67" s="27"/>
      <c r="AE67" s="31"/>
      <c r="AF67" s="27"/>
      <c r="AG67" s="3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7"/>
      <c r="BC67" s="31"/>
      <c r="BD67" s="27"/>
      <c r="BE67" s="31"/>
      <c r="BF67" s="31"/>
      <c r="BG67" s="31"/>
    </row>
    <row r="68" spans="1:59" ht="43.2">
      <c r="A68" s="33"/>
      <c r="B68" s="34" t="s">
        <v>52</v>
      </c>
      <c r="C68" s="34">
        <v>2001</v>
      </c>
      <c r="D68" s="35"/>
      <c r="E68" s="35"/>
      <c r="F68" s="34">
        <v>3</v>
      </c>
      <c r="G68" s="34" t="s">
        <v>53</v>
      </c>
      <c r="H68" s="34" t="s">
        <v>54</v>
      </c>
      <c r="I68" s="34" t="s">
        <v>55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2</v>
      </c>
      <c r="Q68" s="36">
        <v>2</v>
      </c>
      <c r="R68" s="36">
        <v>0</v>
      </c>
      <c r="S68" s="36">
        <v>0</v>
      </c>
      <c r="T68" s="36">
        <v>2</v>
      </c>
      <c r="U68" s="36">
        <v>2</v>
      </c>
      <c r="V68" s="36">
        <v>0</v>
      </c>
      <c r="W68" s="36">
        <v>0</v>
      </c>
      <c r="X68" s="36">
        <v>50</v>
      </c>
      <c r="Y68" s="36">
        <v>2</v>
      </c>
      <c r="Z68" s="36">
        <v>50</v>
      </c>
      <c r="AA68" s="36">
        <v>0</v>
      </c>
      <c r="AB68" s="36">
        <v>0</v>
      </c>
      <c r="AC68" s="36">
        <v>50</v>
      </c>
      <c r="AD68" s="33"/>
      <c r="AE68" s="37"/>
      <c r="AF68" s="33"/>
      <c r="AG68" s="37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3"/>
      <c r="BC68" s="37"/>
      <c r="BD68" s="33"/>
      <c r="BE68" s="37"/>
      <c r="BF68" s="37"/>
      <c r="BG68" s="37"/>
    </row>
    <row r="69" spans="1:59" ht="28.8">
      <c r="A69" s="26">
        <v>20</v>
      </c>
      <c r="B69" s="32" t="s">
        <v>216</v>
      </c>
      <c r="C69" s="32">
        <v>2001</v>
      </c>
      <c r="D69" s="28">
        <v>2001</v>
      </c>
      <c r="E69" s="28">
        <v>1999</v>
      </c>
      <c r="F69" s="32">
        <v>1</v>
      </c>
      <c r="G69" s="32" t="s">
        <v>61</v>
      </c>
      <c r="H69" s="32" t="s">
        <v>217</v>
      </c>
      <c r="I69" s="32" t="s">
        <v>218</v>
      </c>
      <c r="J69" s="2">
        <v>0</v>
      </c>
      <c r="K69" s="2">
        <v>2</v>
      </c>
      <c r="L69" s="2">
        <v>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6"/>
      <c r="AE69" s="30" t="s">
        <v>400</v>
      </c>
      <c r="AF69" s="26">
        <f t="shared" ref="AF69:AF71" si="114">SUM(J69:AD71)</f>
        <v>6</v>
      </c>
      <c r="AG69" s="30">
        <v>999</v>
      </c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6"/>
      <c r="BC69" s="30" t="s">
        <v>399</v>
      </c>
      <c r="BD69" s="26">
        <f t="shared" ref="BD69:BD71" si="115">SUM(AH69:BB71)</f>
        <v>0</v>
      </c>
      <c r="BE69" s="30">
        <v>10000</v>
      </c>
      <c r="BF69" s="30">
        <f t="shared" ref="BF69:BF71" si="116">MIN(BE69,AG69)</f>
        <v>999</v>
      </c>
      <c r="BG69" s="30">
        <f t="shared" ref="BG69:BG71" si="117">IF( AND(ISNUMBER(BF$69),ISNUMBER(BF69)),(BF69-BF$69)/BF$69*100,"")</f>
        <v>0</v>
      </c>
    </row>
    <row r="70" spans="1:59" ht="28.8">
      <c r="A70" s="27"/>
      <c r="B70" s="8" t="s">
        <v>8</v>
      </c>
      <c r="C70" s="8">
        <v>1999</v>
      </c>
      <c r="D70" s="29"/>
      <c r="E70" s="29"/>
      <c r="F70" s="8">
        <v>1</v>
      </c>
      <c r="G70" s="8" t="s">
        <v>10</v>
      </c>
      <c r="H70" s="8" t="s">
        <v>11</v>
      </c>
      <c r="I70" s="8" t="s">
        <v>12</v>
      </c>
      <c r="J70" s="4">
        <v>0</v>
      </c>
      <c r="K70" s="4">
        <v>0</v>
      </c>
      <c r="L70" s="4"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27"/>
      <c r="AE70" s="31"/>
      <c r="AF70" s="27"/>
      <c r="AG70" s="31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27"/>
      <c r="BC70" s="31"/>
      <c r="BD70" s="27"/>
      <c r="BE70" s="31"/>
      <c r="BF70" s="31"/>
      <c r="BG70" s="31"/>
    </row>
    <row r="71" spans="1:59" ht="86.4">
      <c r="A71" s="33"/>
      <c r="B71" s="34" t="s">
        <v>288</v>
      </c>
      <c r="C71" s="34">
        <v>1999</v>
      </c>
      <c r="D71" s="35"/>
      <c r="E71" s="35"/>
      <c r="F71" s="34">
        <v>3</v>
      </c>
      <c r="G71" s="34" t="s">
        <v>72</v>
      </c>
      <c r="H71" s="34" t="s">
        <v>289</v>
      </c>
      <c r="I71" s="34" t="s">
        <v>243</v>
      </c>
      <c r="J71" s="36">
        <v>0</v>
      </c>
      <c r="K71" s="36">
        <v>2</v>
      </c>
      <c r="L71" s="36">
        <v>0</v>
      </c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3"/>
      <c r="AE71" s="37"/>
      <c r="AF71" s="33"/>
      <c r="AG71" s="37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3"/>
      <c r="BC71" s="37"/>
      <c r="BD71" s="33"/>
      <c r="BE71" s="37"/>
      <c r="BF71" s="37"/>
      <c r="BG71" s="37"/>
    </row>
    <row r="72" spans="1:59">
      <c r="A72" s="2"/>
      <c r="B72" s="32"/>
      <c r="C72" s="32"/>
      <c r="D72" s="32"/>
      <c r="E72" s="32"/>
      <c r="F72" s="32"/>
      <c r="G72" s="32"/>
      <c r="H72" s="32"/>
      <c r="I72" s="3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ht="18">
      <c r="A73" s="38" t="s">
        <v>401</v>
      </c>
      <c r="B73" s="38"/>
      <c r="C73" s="38"/>
      <c r="D73" s="38"/>
      <c r="E73" s="38"/>
      <c r="F73" s="38"/>
      <c r="G73" s="38"/>
      <c r="H73" s="38"/>
      <c r="I73" s="38"/>
      <c r="J73" s="38"/>
    </row>
    <row r="74" spans="1:59">
      <c r="A74" s="16" t="s">
        <v>389</v>
      </c>
      <c r="B74" s="16" t="s">
        <v>1</v>
      </c>
      <c r="C74" s="16" t="s">
        <v>2</v>
      </c>
      <c r="D74" s="16" t="s">
        <v>335</v>
      </c>
      <c r="E74" s="16" t="s">
        <v>336</v>
      </c>
      <c r="F74" s="16" t="s">
        <v>3</v>
      </c>
      <c r="G74" s="16" t="s">
        <v>4</v>
      </c>
      <c r="H74" s="16" t="s">
        <v>5</v>
      </c>
      <c r="I74" s="16" t="s">
        <v>6</v>
      </c>
      <c r="J74" s="18" t="s">
        <v>391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0"/>
      <c r="AH74" s="18" t="s">
        <v>395</v>
      </c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20"/>
      <c r="BF74" s="16" t="s">
        <v>396</v>
      </c>
      <c r="BG74" s="16" t="s">
        <v>397</v>
      </c>
    </row>
    <row r="75" spans="1:59" ht="28.8">
      <c r="A75" s="17"/>
      <c r="B75" s="17"/>
      <c r="C75" s="17"/>
      <c r="D75" s="17"/>
      <c r="E75" s="17"/>
      <c r="F75" s="17"/>
      <c r="G75" s="17"/>
      <c r="H75" s="17"/>
      <c r="I75" s="17"/>
      <c r="J75" s="21">
        <v>1</v>
      </c>
      <c r="K75" s="21">
        <v>2</v>
      </c>
      <c r="L75" s="21">
        <v>3</v>
      </c>
      <c r="M75" s="21">
        <v>4</v>
      </c>
      <c r="N75" s="21">
        <v>5</v>
      </c>
      <c r="O75" s="21">
        <v>6</v>
      </c>
      <c r="P75" s="21">
        <v>7</v>
      </c>
      <c r="Q75" s="21">
        <v>8</v>
      </c>
      <c r="R75" s="21">
        <v>9</v>
      </c>
      <c r="S75" s="21">
        <v>10</v>
      </c>
      <c r="T75" s="21">
        <v>11</v>
      </c>
      <c r="U75" s="21">
        <v>12</v>
      </c>
      <c r="V75" s="21">
        <v>13</v>
      </c>
      <c r="W75" s="21">
        <v>14</v>
      </c>
      <c r="X75" s="21">
        <v>15</v>
      </c>
      <c r="Y75" s="21">
        <v>16</v>
      </c>
      <c r="Z75" s="21">
        <v>17</v>
      </c>
      <c r="AA75" s="21">
        <v>18</v>
      </c>
      <c r="AB75" s="21">
        <v>19</v>
      </c>
      <c r="AC75" s="21">
        <v>20</v>
      </c>
      <c r="AD75" s="21" t="s">
        <v>716</v>
      </c>
      <c r="AE75" s="21" t="s">
        <v>392</v>
      </c>
      <c r="AF75" s="21" t="s">
        <v>393</v>
      </c>
      <c r="AG75" s="21" t="s">
        <v>394</v>
      </c>
      <c r="AH75" s="21">
        <v>1</v>
      </c>
      <c r="AI75" s="21">
        <v>2</v>
      </c>
      <c r="AJ75" s="21">
        <v>3</v>
      </c>
      <c r="AK75" s="21">
        <v>4</v>
      </c>
      <c r="AL75" s="21">
        <v>5</v>
      </c>
      <c r="AM75" s="21">
        <v>6</v>
      </c>
      <c r="AN75" s="21">
        <v>7</v>
      </c>
      <c r="AO75" s="21">
        <v>8</v>
      </c>
      <c r="AP75" s="21">
        <v>9</v>
      </c>
      <c r="AQ75" s="21">
        <v>10</v>
      </c>
      <c r="AR75" s="21">
        <v>11</v>
      </c>
      <c r="AS75" s="21">
        <v>12</v>
      </c>
      <c r="AT75" s="21">
        <v>13</v>
      </c>
      <c r="AU75" s="21">
        <v>14</v>
      </c>
      <c r="AV75" s="21">
        <v>15</v>
      </c>
      <c r="AW75" s="21">
        <v>16</v>
      </c>
      <c r="AX75" s="21">
        <v>17</v>
      </c>
      <c r="AY75" s="21">
        <v>18</v>
      </c>
      <c r="AZ75" s="21">
        <v>19</v>
      </c>
      <c r="BA75" s="21">
        <v>20</v>
      </c>
      <c r="BB75" s="21" t="s">
        <v>716</v>
      </c>
      <c r="BC75" s="21" t="s">
        <v>392</v>
      </c>
      <c r="BD75" s="21" t="s">
        <v>393</v>
      </c>
      <c r="BE75" s="21" t="s">
        <v>394</v>
      </c>
      <c r="BF75" s="17"/>
      <c r="BG75" s="17"/>
    </row>
    <row r="76" spans="1:59" ht="57.6">
      <c r="A76" s="26">
        <v>1</v>
      </c>
      <c r="B76" s="23" t="s">
        <v>402</v>
      </c>
      <c r="C76" s="23" t="s">
        <v>403</v>
      </c>
      <c r="D76" s="28">
        <v>1996</v>
      </c>
      <c r="E76" s="28">
        <v>1996</v>
      </c>
      <c r="F76" s="23" t="s">
        <v>404</v>
      </c>
      <c r="G76" s="23" t="s">
        <v>101</v>
      </c>
      <c r="H76" s="23" t="s">
        <v>235</v>
      </c>
      <c r="I76" s="23" t="s">
        <v>236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6"/>
      <c r="AE76" s="30">
        <v>142.52999877929687</v>
      </c>
      <c r="AF76" s="26">
        <f t="shared" ref="AF76:AF78" si="118">SUM(J76:AD78)</f>
        <v>4</v>
      </c>
      <c r="AG76" s="30">
        <f t="shared" ref="AG76:AG78" si="119">AE76+AF76</f>
        <v>146.52999877929687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2</v>
      </c>
      <c r="AY76" s="22">
        <v>0</v>
      </c>
      <c r="AZ76" s="22">
        <v>0</v>
      </c>
      <c r="BA76" s="22">
        <v>0</v>
      </c>
      <c r="BB76" s="26"/>
      <c r="BC76" s="30">
        <v>134.55999755859375</v>
      </c>
      <c r="BD76" s="26">
        <f t="shared" ref="BD76:BD78" si="120">SUM(AH76:BB78)</f>
        <v>8</v>
      </c>
      <c r="BE76" s="30">
        <f t="shared" ref="BE76:BE78" si="121">BC76+BD76</f>
        <v>142.55999755859375</v>
      </c>
      <c r="BF76" s="30">
        <f t="shared" ref="BF76:BF78" si="122">MIN(BE76,AG76)</f>
        <v>142.55999755859375</v>
      </c>
      <c r="BG76" s="30">
        <f t="shared" ref="BG76:BG78" si="123">IF( AND(ISNUMBER(BF$76),ISNUMBER(BF76)),(BF76-BF$76)/BF$76*100,"")</f>
        <v>0</v>
      </c>
    </row>
    <row r="77" spans="1:59" ht="144">
      <c r="A77" s="27"/>
      <c r="B77" s="8" t="s">
        <v>405</v>
      </c>
      <c r="C77" s="8" t="s">
        <v>403</v>
      </c>
      <c r="D77" s="29"/>
      <c r="E77" s="29"/>
      <c r="F77" s="8" t="s">
        <v>404</v>
      </c>
      <c r="G77" s="8" t="s">
        <v>360</v>
      </c>
      <c r="H77" s="8" t="s">
        <v>361</v>
      </c>
      <c r="I77" s="8" t="s">
        <v>362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2</v>
      </c>
      <c r="AD77" s="27"/>
      <c r="AE77" s="31"/>
      <c r="AF77" s="27"/>
      <c r="AG77" s="31"/>
      <c r="AH77" s="4">
        <v>0</v>
      </c>
      <c r="AI77" s="4">
        <v>0</v>
      </c>
      <c r="AJ77" s="4">
        <v>2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27"/>
      <c r="BC77" s="31"/>
      <c r="BD77" s="27"/>
      <c r="BE77" s="31"/>
      <c r="BF77" s="31"/>
      <c r="BG77" s="31"/>
    </row>
    <row r="78" spans="1:59" ht="57.6">
      <c r="A78" s="33"/>
      <c r="B78" s="34" t="s">
        <v>411</v>
      </c>
      <c r="C78" s="34" t="s">
        <v>403</v>
      </c>
      <c r="D78" s="35"/>
      <c r="E78" s="35"/>
      <c r="F78" s="34" t="s">
        <v>404</v>
      </c>
      <c r="G78" s="34" t="s">
        <v>28</v>
      </c>
      <c r="H78" s="34" t="s">
        <v>29</v>
      </c>
      <c r="I78" s="34" t="s">
        <v>30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2</v>
      </c>
      <c r="AB78" s="36">
        <v>0</v>
      </c>
      <c r="AC78" s="36">
        <v>0</v>
      </c>
      <c r="AD78" s="33"/>
      <c r="AE78" s="37"/>
      <c r="AF78" s="33"/>
      <c r="AG78" s="37"/>
      <c r="AH78" s="36">
        <v>0</v>
      </c>
      <c r="AI78" s="36">
        <v>0</v>
      </c>
      <c r="AJ78" s="36">
        <v>0</v>
      </c>
      <c r="AK78" s="36">
        <v>0</v>
      </c>
      <c r="AL78" s="36">
        <v>0</v>
      </c>
      <c r="AM78" s="36">
        <v>2</v>
      </c>
      <c r="AN78" s="36">
        <v>0</v>
      </c>
      <c r="AO78" s="36">
        <v>0</v>
      </c>
      <c r="AP78" s="36">
        <v>0</v>
      </c>
      <c r="AQ78" s="36">
        <v>0</v>
      </c>
      <c r="AR78" s="36">
        <v>0</v>
      </c>
      <c r="AS78" s="36">
        <v>0</v>
      </c>
      <c r="AT78" s="36">
        <v>0</v>
      </c>
      <c r="AU78" s="36">
        <v>0</v>
      </c>
      <c r="AV78" s="36">
        <v>0</v>
      </c>
      <c r="AW78" s="36">
        <v>0</v>
      </c>
      <c r="AX78" s="36">
        <v>2</v>
      </c>
      <c r="AY78" s="36">
        <v>0</v>
      </c>
      <c r="AZ78" s="36">
        <v>0</v>
      </c>
      <c r="BA78" s="36">
        <v>0</v>
      </c>
      <c r="BB78" s="33"/>
      <c r="BC78" s="37"/>
      <c r="BD78" s="33"/>
      <c r="BE78" s="37"/>
      <c r="BF78" s="37"/>
      <c r="BG78" s="37"/>
    </row>
    <row r="79" spans="1:59" ht="86.4">
      <c r="A79" s="26">
        <v>2</v>
      </c>
      <c r="B79" s="32" t="s">
        <v>406</v>
      </c>
      <c r="C79" s="32" t="s">
        <v>407</v>
      </c>
      <c r="D79" s="28">
        <v>1999</v>
      </c>
      <c r="E79" s="28">
        <v>1998</v>
      </c>
      <c r="F79" s="32" t="s">
        <v>404</v>
      </c>
      <c r="G79" s="32" t="s">
        <v>72</v>
      </c>
      <c r="H79" s="32" t="s">
        <v>181</v>
      </c>
      <c r="I79" s="32" t="s">
        <v>182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2</v>
      </c>
      <c r="S79" s="2">
        <v>0</v>
      </c>
      <c r="T79" s="2">
        <v>0</v>
      </c>
      <c r="U79" s="2">
        <v>0</v>
      </c>
      <c r="V79" s="2">
        <v>50</v>
      </c>
      <c r="W79" s="2">
        <v>2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6"/>
      <c r="AE79" s="30">
        <v>150.8699951171875</v>
      </c>
      <c r="AF79" s="26">
        <f t="shared" ref="AF79:AF81" si="124">SUM(J79:AD81)</f>
        <v>62</v>
      </c>
      <c r="AG79" s="30">
        <f t="shared" ref="AG79:AG81" si="125">AE79+AF79</f>
        <v>212.8699951171875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2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6"/>
      <c r="BC79" s="30">
        <v>148.58000183105469</v>
      </c>
      <c r="BD79" s="26">
        <f t="shared" ref="BD79:BD81" si="126">SUM(AH79:BB81)</f>
        <v>6</v>
      </c>
      <c r="BE79" s="30">
        <f t="shared" ref="BE79:BE81" si="127">BC79+BD79</f>
        <v>154.58000183105469</v>
      </c>
      <c r="BF79" s="30">
        <f t="shared" ref="BF79:BF81" si="128">MIN(BE79,AG79)</f>
        <v>154.58000183105469</v>
      </c>
      <c r="BG79" s="30">
        <f t="shared" ref="BG79:BG81" si="129">IF( AND(ISNUMBER(BF$79),ISNUMBER(BF79)),(BF79-BF$79)/BF$79*100,"")</f>
        <v>0</v>
      </c>
    </row>
    <row r="80" spans="1:59" ht="57.6">
      <c r="A80" s="27"/>
      <c r="B80" s="8" t="s">
        <v>408</v>
      </c>
      <c r="C80" s="8" t="s">
        <v>409</v>
      </c>
      <c r="D80" s="29"/>
      <c r="E80" s="29"/>
      <c r="F80" s="8" t="s">
        <v>404</v>
      </c>
      <c r="G80" s="8" t="s">
        <v>61</v>
      </c>
      <c r="H80" s="8" t="s">
        <v>62</v>
      </c>
      <c r="I80" s="8" t="s">
        <v>63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2</v>
      </c>
      <c r="W80" s="4">
        <v>0</v>
      </c>
      <c r="X80" s="4">
        <v>0</v>
      </c>
      <c r="Y80" s="4">
        <v>0</v>
      </c>
      <c r="Z80" s="4">
        <v>0</v>
      </c>
      <c r="AA80" s="4">
        <v>2</v>
      </c>
      <c r="AB80" s="4">
        <v>0</v>
      </c>
      <c r="AC80" s="4">
        <v>0</v>
      </c>
      <c r="AD80" s="27"/>
      <c r="AE80" s="31"/>
      <c r="AF80" s="27"/>
      <c r="AG80" s="31"/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2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27"/>
      <c r="BC80" s="31"/>
      <c r="BD80" s="27"/>
      <c r="BE80" s="31"/>
      <c r="BF80" s="31"/>
      <c r="BG80" s="31"/>
    </row>
    <row r="81" spans="1:59" ht="28.8">
      <c r="A81" s="33"/>
      <c r="B81" s="34" t="s">
        <v>410</v>
      </c>
      <c r="C81" s="34" t="s">
        <v>407</v>
      </c>
      <c r="D81" s="35"/>
      <c r="E81" s="35"/>
      <c r="F81" s="34" t="s">
        <v>404</v>
      </c>
      <c r="G81" s="34" t="s">
        <v>10</v>
      </c>
      <c r="H81" s="34" t="s">
        <v>11</v>
      </c>
      <c r="I81" s="34" t="s">
        <v>65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6">
        <v>0</v>
      </c>
      <c r="W81" s="36">
        <v>0</v>
      </c>
      <c r="X81" s="36">
        <v>2</v>
      </c>
      <c r="Y81" s="36">
        <v>0</v>
      </c>
      <c r="Z81" s="36">
        <v>0</v>
      </c>
      <c r="AA81" s="36">
        <v>2</v>
      </c>
      <c r="AB81" s="36">
        <v>0</v>
      </c>
      <c r="AC81" s="36">
        <v>0</v>
      </c>
      <c r="AD81" s="33"/>
      <c r="AE81" s="37"/>
      <c r="AF81" s="33"/>
      <c r="AG81" s="37"/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36">
        <v>0</v>
      </c>
      <c r="AT81" s="36">
        <v>0</v>
      </c>
      <c r="AU81" s="36">
        <v>2</v>
      </c>
      <c r="AV81" s="36">
        <v>0</v>
      </c>
      <c r="AW81" s="36">
        <v>0</v>
      </c>
      <c r="AX81" s="36">
        <v>0</v>
      </c>
      <c r="AY81" s="36">
        <v>0</v>
      </c>
      <c r="AZ81" s="36">
        <v>0</v>
      </c>
      <c r="BA81" s="36">
        <v>0</v>
      </c>
      <c r="BB81" s="33"/>
      <c r="BC81" s="37"/>
      <c r="BD81" s="33"/>
      <c r="BE81" s="37"/>
      <c r="BF81" s="37"/>
      <c r="BG81" s="37"/>
    </row>
    <row r="82" spans="1:59" ht="43.2">
      <c r="A82" s="26">
        <v>3</v>
      </c>
      <c r="B82" s="32" t="s">
        <v>412</v>
      </c>
      <c r="C82" s="32" t="s">
        <v>407</v>
      </c>
      <c r="D82" s="28">
        <v>1999</v>
      </c>
      <c r="E82" s="28">
        <v>1996</v>
      </c>
      <c r="F82" s="32" t="s">
        <v>413</v>
      </c>
      <c r="G82" s="32" t="s">
        <v>97</v>
      </c>
      <c r="H82" s="32" t="s">
        <v>98</v>
      </c>
      <c r="I82" s="32" t="s">
        <v>99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2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2</v>
      </c>
      <c r="Y82" s="2">
        <v>0</v>
      </c>
      <c r="Z82" s="2">
        <v>2</v>
      </c>
      <c r="AA82" s="2">
        <v>0</v>
      </c>
      <c r="AB82" s="2">
        <v>0</v>
      </c>
      <c r="AC82" s="2">
        <v>0</v>
      </c>
      <c r="AD82" s="26"/>
      <c r="AE82" s="30">
        <v>164.08999633789062</v>
      </c>
      <c r="AF82" s="26">
        <f t="shared" ref="AF82:AF84" si="130">SUM(J82:AD84)</f>
        <v>16</v>
      </c>
      <c r="AG82" s="30">
        <f t="shared" ref="AG82:AG84" si="131">AE82+AF82</f>
        <v>180.08999633789062</v>
      </c>
      <c r="AH82" s="2">
        <v>0</v>
      </c>
      <c r="AI82" s="2">
        <v>0</v>
      </c>
      <c r="AJ82" s="2">
        <v>2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2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6"/>
      <c r="BC82" s="30">
        <v>167.53999328613281</v>
      </c>
      <c r="BD82" s="26">
        <f t="shared" ref="BD82:BD84" si="132">SUM(AH82:BB84)</f>
        <v>60</v>
      </c>
      <c r="BE82" s="30">
        <f t="shared" ref="BE82:BE84" si="133">BC82+BD82</f>
        <v>227.53999328613281</v>
      </c>
      <c r="BF82" s="30">
        <f t="shared" ref="BF82:BF84" si="134">MIN(BE82,AG82)</f>
        <v>180.08999633789062</v>
      </c>
      <c r="BG82" s="30">
        <f t="shared" ref="BG82:BG84" si="135">IF( AND(ISNUMBER(BF$82),ISNUMBER(BF82)),(BF82-BF$82)/BF$82*100,"")</f>
        <v>0</v>
      </c>
    </row>
    <row r="83" spans="1:59" ht="86.4">
      <c r="A83" s="27"/>
      <c r="B83" s="8" t="s">
        <v>414</v>
      </c>
      <c r="C83" s="8" t="s">
        <v>415</v>
      </c>
      <c r="D83" s="29"/>
      <c r="E83" s="29"/>
      <c r="F83" s="8" t="s">
        <v>416</v>
      </c>
      <c r="G83" s="8" t="s">
        <v>101</v>
      </c>
      <c r="H83" s="8" t="s">
        <v>354</v>
      </c>
      <c r="I83" s="8" t="s">
        <v>355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2</v>
      </c>
      <c r="P83" s="4">
        <v>0</v>
      </c>
      <c r="Q83" s="4">
        <v>0</v>
      </c>
      <c r="R83" s="4">
        <v>0</v>
      </c>
      <c r="S83" s="4">
        <v>2</v>
      </c>
      <c r="T83" s="4">
        <v>0</v>
      </c>
      <c r="U83" s="4">
        <v>0</v>
      </c>
      <c r="V83" s="4">
        <v>0</v>
      </c>
      <c r="W83" s="4">
        <v>0</v>
      </c>
      <c r="X83" s="4">
        <v>2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27"/>
      <c r="AE83" s="31"/>
      <c r="AF83" s="27"/>
      <c r="AG83" s="31"/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27"/>
      <c r="BC83" s="31"/>
      <c r="BD83" s="27"/>
      <c r="BE83" s="31"/>
      <c r="BF83" s="31"/>
      <c r="BG83" s="31"/>
    </row>
    <row r="84" spans="1:59" ht="28.8">
      <c r="A84" s="33"/>
      <c r="B84" s="34" t="s">
        <v>417</v>
      </c>
      <c r="C84" s="34" t="s">
        <v>418</v>
      </c>
      <c r="D84" s="35"/>
      <c r="E84" s="35"/>
      <c r="F84" s="34" t="s">
        <v>413</v>
      </c>
      <c r="G84" s="34" t="s">
        <v>20</v>
      </c>
      <c r="H84" s="34" t="s">
        <v>21</v>
      </c>
      <c r="I84" s="34" t="s">
        <v>22</v>
      </c>
      <c r="J84" s="36">
        <v>0</v>
      </c>
      <c r="K84" s="36">
        <v>0</v>
      </c>
      <c r="L84" s="36">
        <v>2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36">
        <v>0</v>
      </c>
      <c r="W84" s="36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2</v>
      </c>
      <c r="AC84" s="36">
        <v>0</v>
      </c>
      <c r="AD84" s="33"/>
      <c r="AE84" s="37"/>
      <c r="AF84" s="33"/>
      <c r="AG84" s="37"/>
      <c r="AH84" s="36">
        <v>0</v>
      </c>
      <c r="AI84" s="36">
        <v>0</v>
      </c>
      <c r="AJ84" s="36">
        <v>0</v>
      </c>
      <c r="AK84" s="36">
        <v>0</v>
      </c>
      <c r="AL84" s="36">
        <v>0</v>
      </c>
      <c r="AM84" s="36">
        <v>0</v>
      </c>
      <c r="AN84" s="36">
        <v>2</v>
      </c>
      <c r="AO84" s="36">
        <v>0</v>
      </c>
      <c r="AP84" s="36">
        <v>0</v>
      </c>
      <c r="AQ84" s="36">
        <v>2</v>
      </c>
      <c r="AR84" s="36">
        <v>0</v>
      </c>
      <c r="AS84" s="36">
        <v>0</v>
      </c>
      <c r="AT84" s="36">
        <v>0</v>
      </c>
      <c r="AU84" s="36">
        <v>0</v>
      </c>
      <c r="AV84" s="36">
        <v>0</v>
      </c>
      <c r="AW84" s="36">
        <v>0</v>
      </c>
      <c r="AX84" s="36">
        <v>2</v>
      </c>
      <c r="AY84" s="36">
        <v>0</v>
      </c>
      <c r="AZ84" s="36">
        <v>0</v>
      </c>
      <c r="BA84" s="36">
        <v>50</v>
      </c>
      <c r="BB84" s="33"/>
      <c r="BC84" s="37"/>
      <c r="BD84" s="33"/>
      <c r="BE84" s="37"/>
      <c r="BF84" s="37"/>
      <c r="BG84" s="37"/>
    </row>
    <row r="85" spans="1:59" ht="57.6">
      <c r="A85" s="26">
        <v>4</v>
      </c>
      <c r="B85" s="32" t="s">
        <v>419</v>
      </c>
      <c r="C85" s="32" t="s">
        <v>407</v>
      </c>
      <c r="D85" s="28">
        <v>1998</v>
      </c>
      <c r="E85" s="28">
        <v>1998</v>
      </c>
      <c r="F85" s="32" t="s">
        <v>416</v>
      </c>
      <c r="G85" s="32" t="s">
        <v>53</v>
      </c>
      <c r="H85" s="32" t="s">
        <v>83</v>
      </c>
      <c r="I85" s="32" t="s">
        <v>351</v>
      </c>
      <c r="J85" s="2">
        <v>0</v>
      </c>
      <c r="K85" s="2">
        <v>0</v>
      </c>
      <c r="L85" s="2">
        <v>2</v>
      </c>
      <c r="M85" s="2">
        <v>0</v>
      </c>
      <c r="N85" s="2">
        <v>2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2</v>
      </c>
      <c r="W85" s="2">
        <v>0</v>
      </c>
      <c r="X85" s="2">
        <v>0</v>
      </c>
      <c r="Y85" s="2">
        <v>0</v>
      </c>
      <c r="Z85" s="2">
        <v>0</v>
      </c>
      <c r="AA85" s="2">
        <v>2</v>
      </c>
      <c r="AB85" s="2">
        <v>0</v>
      </c>
      <c r="AC85" s="2">
        <v>0</v>
      </c>
      <c r="AD85" s="26"/>
      <c r="AE85" s="30">
        <v>190.86000061035156</v>
      </c>
      <c r="AF85" s="26">
        <f t="shared" ref="AF85:AF87" si="136">SUM(J85:AD87)</f>
        <v>78</v>
      </c>
      <c r="AG85" s="30">
        <f t="shared" ref="AG85:AG87" si="137">AE85+AF85</f>
        <v>268.86000061035156</v>
      </c>
      <c r="AH85" s="2">
        <v>0</v>
      </c>
      <c r="AI85" s="2">
        <v>0</v>
      </c>
      <c r="AJ85" s="2">
        <v>2</v>
      </c>
      <c r="AK85" s="2">
        <v>0</v>
      </c>
      <c r="AL85" s="2">
        <v>0</v>
      </c>
      <c r="AM85" s="2">
        <v>0</v>
      </c>
      <c r="AN85" s="2">
        <v>2</v>
      </c>
      <c r="AO85" s="2">
        <v>0</v>
      </c>
      <c r="AP85" s="2">
        <v>0</v>
      </c>
      <c r="AQ85" s="2">
        <v>50</v>
      </c>
      <c r="AR85" s="2">
        <v>0</v>
      </c>
      <c r="AS85" s="2">
        <v>0</v>
      </c>
      <c r="AT85" s="2">
        <v>0</v>
      </c>
      <c r="AU85" s="2">
        <v>2</v>
      </c>
      <c r="AV85" s="2">
        <v>0</v>
      </c>
      <c r="AW85" s="2">
        <v>0</v>
      </c>
      <c r="AX85" s="2">
        <v>2</v>
      </c>
      <c r="AY85" s="2">
        <v>0</v>
      </c>
      <c r="AZ85" s="2">
        <v>0</v>
      </c>
      <c r="BA85" s="2">
        <v>0</v>
      </c>
      <c r="BB85" s="26"/>
      <c r="BC85" s="30">
        <v>227.92999267578125</v>
      </c>
      <c r="BD85" s="26">
        <f t="shared" ref="BD85:BD87" si="138">SUM(AH85:BB87)</f>
        <v>144</v>
      </c>
      <c r="BE85" s="30">
        <f t="shared" ref="BE85:BE87" si="139">BC85+BD85</f>
        <v>371.92999267578125</v>
      </c>
      <c r="BF85" s="30">
        <f t="shared" ref="BF85:BF87" si="140">MIN(BE85,AG85)</f>
        <v>268.86000061035156</v>
      </c>
      <c r="BG85" s="30">
        <f t="shared" ref="BG85:BG87" si="141">IF( AND(ISNUMBER(BF$85),ISNUMBER(BF85)),(BF85-BF$85)/BF$85*100,"")</f>
        <v>0</v>
      </c>
    </row>
    <row r="86" spans="1:59" ht="57.6">
      <c r="A86" s="27"/>
      <c r="B86" s="8" t="s">
        <v>420</v>
      </c>
      <c r="C86" s="8" t="s">
        <v>407</v>
      </c>
      <c r="D86" s="29"/>
      <c r="E86" s="29"/>
      <c r="F86" s="8" t="s">
        <v>413</v>
      </c>
      <c r="G86" s="8" t="s">
        <v>37</v>
      </c>
      <c r="H86" s="8" t="s">
        <v>42</v>
      </c>
      <c r="I86" s="8" t="s">
        <v>39</v>
      </c>
      <c r="J86" s="4">
        <v>0</v>
      </c>
      <c r="K86" s="4">
        <v>2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2</v>
      </c>
      <c r="T86" s="4">
        <v>0</v>
      </c>
      <c r="U86" s="4">
        <v>0</v>
      </c>
      <c r="V86" s="4">
        <v>0</v>
      </c>
      <c r="W86" s="4">
        <v>2</v>
      </c>
      <c r="X86" s="4">
        <v>2</v>
      </c>
      <c r="Y86" s="4">
        <v>0</v>
      </c>
      <c r="Z86" s="4">
        <v>0</v>
      </c>
      <c r="AA86" s="4">
        <v>2</v>
      </c>
      <c r="AB86" s="4">
        <v>0</v>
      </c>
      <c r="AC86" s="4">
        <v>0</v>
      </c>
      <c r="AD86" s="27"/>
      <c r="AE86" s="31"/>
      <c r="AF86" s="27"/>
      <c r="AG86" s="31"/>
      <c r="AH86" s="4">
        <v>0</v>
      </c>
      <c r="AI86" s="4">
        <v>2</v>
      </c>
      <c r="AJ86" s="4">
        <v>2</v>
      </c>
      <c r="AK86" s="4">
        <v>0</v>
      </c>
      <c r="AL86" s="4">
        <v>0</v>
      </c>
      <c r="AM86" s="4">
        <v>2</v>
      </c>
      <c r="AN86" s="4">
        <v>2</v>
      </c>
      <c r="AO86" s="4">
        <v>0</v>
      </c>
      <c r="AP86" s="4">
        <v>0</v>
      </c>
      <c r="AQ86" s="4">
        <v>2</v>
      </c>
      <c r="AR86" s="4">
        <v>2</v>
      </c>
      <c r="AS86" s="4">
        <v>0</v>
      </c>
      <c r="AT86" s="4">
        <v>2</v>
      </c>
      <c r="AU86" s="4">
        <v>2</v>
      </c>
      <c r="AV86" s="4">
        <v>2</v>
      </c>
      <c r="AW86" s="4">
        <v>2</v>
      </c>
      <c r="AX86" s="4">
        <v>2</v>
      </c>
      <c r="AY86" s="4">
        <v>0</v>
      </c>
      <c r="AZ86" s="4">
        <v>2</v>
      </c>
      <c r="BA86" s="4">
        <v>0</v>
      </c>
      <c r="BB86" s="27"/>
      <c r="BC86" s="31"/>
      <c r="BD86" s="27"/>
      <c r="BE86" s="31"/>
      <c r="BF86" s="31"/>
      <c r="BG86" s="31"/>
    </row>
    <row r="87" spans="1:59" ht="86.4">
      <c r="A87" s="33"/>
      <c r="B87" s="34" t="s">
        <v>421</v>
      </c>
      <c r="C87" s="34" t="s">
        <v>407</v>
      </c>
      <c r="D87" s="35"/>
      <c r="E87" s="35"/>
      <c r="F87" s="34" t="s">
        <v>413</v>
      </c>
      <c r="G87" s="34" t="s">
        <v>97</v>
      </c>
      <c r="H87" s="34" t="s">
        <v>365</v>
      </c>
      <c r="I87" s="34" t="s">
        <v>107</v>
      </c>
      <c r="J87" s="36">
        <v>0</v>
      </c>
      <c r="K87" s="36">
        <v>0</v>
      </c>
      <c r="L87" s="36">
        <v>50</v>
      </c>
      <c r="M87" s="36">
        <v>0</v>
      </c>
      <c r="N87" s="36">
        <v>0</v>
      </c>
      <c r="O87" s="36">
        <v>2</v>
      </c>
      <c r="P87" s="36">
        <v>0</v>
      </c>
      <c r="Q87" s="36">
        <v>0</v>
      </c>
      <c r="R87" s="36">
        <v>0</v>
      </c>
      <c r="S87" s="36">
        <v>0</v>
      </c>
      <c r="T87" s="36">
        <v>2</v>
      </c>
      <c r="U87" s="36">
        <v>0</v>
      </c>
      <c r="V87" s="36">
        <v>0</v>
      </c>
      <c r="W87" s="36">
        <v>2</v>
      </c>
      <c r="X87" s="36">
        <v>0</v>
      </c>
      <c r="Y87" s="36">
        <v>0</v>
      </c>
      <c r="Z87" s="36">
        <v>2</v>
      </c>
      <c r="AA87" s="36">
        <v>0</v>
      </c>
      <c r="AB87" s="36">
        <v>0</v>
      </c>
      <c r="AC87" s="36">
        <v>2</v>
      </c>
      <c r="AD87" s="33"/>
      <c r="AE87" s="37"/>
      <c r="AF87" s="33"/>
      <c r="AG87" s="37"/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6">
        <v>0</v>
      </c>
      <c r="AN87" s="36">
        <v>0</v>
      </c>
      <c r="AO87" s="36">
        <v>2</v>
      </c>
      <c r="AP87" s="36">
        <v>0</v>
      </c>
      <c r="AQ87" s="36">
        <v>0</v>
      </c>
      <c r="AR87" s="36">
        <v>0</v>
      </c>
      <c r="AS87" s="36">
        <v>0</v>
      </c>
      <c r="AT87" s="36">
        <v>2</v>
      </c>
      <c r="AU87" s="36">
        <v>0</v>
      </c>
      <c r="AV87" s="36">
        <v>2</v>
      </c>
      <c r="AW87" s="36">
        <v>2</v>
      </c>
      <c r="AX87" s="36">
        <v>2</v>
      </c>
      <c r="AY87" s="36">
        <v>50</v>
      </c>
      <c r="AZ87" s="36">
        <v>0</v>
      </c>
      <c r="BA87" s="36">
        <v>2</v>
      </c>
      <c r="BB87" s="33"/>
      <c r="BC87" s="37"/>
      <c r="BD87" s="33"/>
      <c r="BE87" s="37"/>
      <c r="BF87" s="37"/>
      <c r="BG87" s="37"/>
    </row>
    <row r="89" spans="1:59" ht="18">
      <c r="A89" s="11" t="s">
        <v>427</v>
      </c>
      <c r="B89" s="11"/>
      <c r="C89" s="11"/>
      <c r="D89" s="11"/>
      <c r="E89" s="11"/>
      <c r="F89" s="11"/>
      <c r="G89" s="11"/>
      <c r="H89" s="11"/>
      <c r="I89" s="11"/>
      <c r="J89" s="11"/>
    </row>
    <row r="90" spans="1:59">
      <c r="A90" s="16" t="s">
        <v>389</v>
      </c>
      <c r="B90" s="16" t="s">
        <v>1</v>
      </c>
      <c r="C90" s="16" t="s">
        <v>2</v>
      </c>
      <c r="D90" s="16" t="s">
        <v>335</v>
      </c>
      <c r="E90" s="16" t="s">
        <v>336</v>
      </c>
      <c r="F90" s="16" t="s">
        <v>3</v>
      </c>
      <c r="G90" s="16" t="s">
        <v>4</v>
      </c>
      <c r="H90" s="16" t="s">
        <v>5</v>
      </c>
      <c r="I90" s="16" t="s">
        <v>6</v>
      </c>
      <c r="J90" s="18" t="s">
        <v>391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0"/>
      <c r="AH90" s="18" t="s">
        <v>395</v>
      </c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20"/>
      <c r="BF90" s="16" t="s">
        <v>396</v>
      </c>
      <c r="BG90" s="16" t="s">
        <v>397</v>
      </c>
    </row>
    <row r="91" spans="1:59" ht="28.8">
      <c r="A91" s="17"/>
      <c r="B91" s="17"/>
      <c r="C91" s="17"/>
      <c r="D91" s="17"/>
      <c r="E91" s="17"/>
      <c r="F91" s="17"/>
      <c r="G91" s="17"/>
      <c r="H91" s="17"/>
      <c r="I91" s="17"/>
      <c r="J91" s="21">
        <v>1</v>
      </c>
      <c r="K91" s="21">
        <v>2</v>
      </c>
      <c r="L91" s="21">
        <v>3</v>
      </c>
      <c r="M91" s="21">
        <v>4</v>
      </c>
      <c r="N91" s="21">
        <v>5</v>
      </c>
      <c r="O91" s="21">
        <v>6</v>
      </c>
      <c r="P91" s="21">
        <v>7</v>
      </c>
      <c r="Q91" s="21">
        <v>8</v>
      </c>
      <c r="R91" s="21">
        <v>9</v>
      </c>
      <c r="S91" s="21">
        <v>10</v>
      </c>
      <c r="T91" s="21">
        <v>11</v>
      </c>
      <c r="U91" s="21">
        <v>12</v>
      </c>
      <c r="V91" s="21">
        <v>13</v>
      </c>
      <c r="W91" s="21">
        <v>14</v>
      </c>
      <c r="X91" s="21">
        <v>15</v>
      </c>
      <c r="Y91" s="21">
        <v>16</v>
      </c>
      <c r="Z91" s="21">
        <v>17</v>
      </c>
      <c r="AA91" s="21">
        <v>18</v>
      </c>
      <c r="AB91" s="21">
        <v>19</v>
      </c>
      <c r="AC91" s="21">
        <v>20</v>
      </c>
      <c r="AD91" s="21" t="s">
        <v>716</v>
      </c>
      <c r="AE91" s="21" t="s">
        <v>392</v>
      </c>
      <c r="AF91" s="21" t="s">
        <v>393</v>
      </c>
      <c r="AG91" s="21" t="s">
        <v>394</v>
      </c>
      <c r="AH91" s="21">
        <v>1</v>
      </c>
      <c r="AI91" s="21">
        <v>2</v>
      </c>
      <c r="AJ91" s="21">
        <v>3</v>
      </c>
      <c r="AK91" s="21">
        <v>4</v>
      </c>
      <c r="AL91" s="21">
        <v>5</v>
      </c>
      <c r="AM91" s="21">
        <v>6</v>
      </c>
      <c r="AN91" s="21">
        <v>7</v>
      </c>
      <c r="AO91" s="21">
        <v>8</v>
      </c>
      <c r="AP91" s="21">
        <v>9</v>
      </c>
      <c r="AQ91" s="21">
        <v>10</v>
      </c>
      <c r="AR91" s="21">
        <v>11</v>
      </c>
      <c r="AS91" s="21">
        <v>12</v>
      </c>
      <c r="AT91" s="21">
        <v>13</v>
      </c>
      <c r="AU91" s="21">
        <v>14</v>
      </c>
      <c r="AV91" s="21">
        <v>15</v>
      </c>
      <c r="AW91" s="21">
        <v>16</v>
      </c>
      <c r="AX91" s="21">
        <v>17</v>
      </c>
      <c r="AY91" s="21">
        <v>18</v>
      </c>
      <c r="AZ91" s="21">
        <v>19</v>
      </c>
      <c r="BA91" s="21">
        <v>20</v>
      </c>
      <c r="BB91" s="21" t="s">
        <v>716</v>
      </c>
      <c r="BC91" s="21" t="s">
        <v>392</v>
      </c>
      <c r="BD91" s="21" t="s">
        <v>393</v>
      </c>
      <c r="BE91" s="21" t="s">
        <v>394</v>
      </c>
      <c r="BF91" s="17"/>
      <c r="BG91" s="17"/>
    </row>
    <row r="92" spans="1:59" ht="72">
      <c r="A92" s="26">
        <v>1</v>
      </c>
      <c r="B92" s="23" t="s">
        <v>142</v>
      </c>
      <c r="C92" s="23">
        <v>1998</v>
      </c>
      <c r="D92" s="28">
        <v>1998</v>
      </c>
      <c r="E92" s="28">
        <v>1996</v>
      </c>
      <c r="F92" s="23" t="s">
        <v>24</v>
      </c>
      <c r="G92" s="23" t="s">
        <v>28</v>
      </c>
      <c r="H92" s="23" t="s">
        <v>143</v>
      </c>
      <c r="I92" s="23" t="s">
        <v>45</v>
      </c>
      <c r="J92" s="22">
        <v>0</v>
      </c>
      <c r="K92" s="22">
        <v>0</v>
      </c>
      <c r="L92" s="22">
        <v>0</v>
      </c>
      <c r="M92" s="22">
        <v>0</v>
      </c>
      <c r="N92" s="22">
        <v>2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2</v>
      </c>
      <c r="X92" s="22">
        <v>0</v>
      </c>
      <c r="Y92" s="22">
        <v>0</v>
      </c>
      <c r="Z92" s="22">
        <v>0</v>
      </c>
      <c r="AA92" s="22">
        <v>0</v>
      </c>
      <c r="AB92" s="22">
        <v>2</v>
      </c>
      <c r="AC92" s="22">
        <v>0</v>
      </c>
      <c r="AD92" s="26"/>
      <c r="AE92" s="30">
        <v>134.19000244140625</v>
      </c>
      <c r="AF92" s="26">
        <f t="shared" ref="AF92:AF94" si="142">SUM(J92:AD94)</f>
        <v>16</v>
      </c>
      <c r="AG92" s="30">
        <f t="shared" ref="AG92:AG94" si="143">AE92+AF92</f>
        <v>150.19000244140625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2</v>
      </c>
      <c r="AS92" s="22">
        <v>0</v>
      </c>
      <c r="AT92" s="22">
        <v>0</v>
      </c>
      <c r="AU92" s="22">
        <v>0</v>
      </c>
      <c r="AV92" s="22">
        <v>0</v>
      </c>
      <c r="AW92" s="22">
        <v>2</v>
      </c>
      <c r="AX92" s="22">
        <v>0</v>
      </c>
      <c r="AY92" s="22">
        <v>0</v>
      </c>
      <c r="AZ92" s="22">
        <v>0</v>
      </c>
      <c r="BA92" s="22">
        <v>0</v>
      </c>
      <c r="BB92" s="26"/>
      <c r="BC92" s="30">
        <v>130.99000549316406</v>
      </c>
      <c r="BD92" s="26">
        <f t="shared" ref="BD92:BD94" si="144">SUM(AH92:BB94)</f>
        <v>10</v>
      </c>
      <c r="BE92" s="30">
        <f t="shared" ref="BE92:BE94" si="145">BC92+BD92</f>
        <v>140.99000549316406</v>
      </c>
      <c r="BF92" s="30">
        <f t="shared" ref="BF92:BF94" si="146">MIN(BE92,AG92)</f>
        <v>140.99000549316406</v>
      </c>
      <c r="BG92" s="30">
        <f t="shared" ref="BG92:BG94" si="147">IF( AND(ISNUMBER(BF$92),ISNUMBER(BF92)),(BF92-BF$92)/BF$92*100,"")</f>
        <v>0</v>
      </c>
    </row>
    <row r="93" spans="1:59" ht="57.6">
      <c r="A93" s="27"/>
      <c r="B93" s="8" t="s">
        <v>266</v>
      </c>
      <c r="C93" s="8">
        <v>1996</v>
      </c>
      <c r="D93" s="29"/>
      <c r="E93" s="29"/>
      <c r="F93" s="8" t="s">
        <v>24</v>
      </c>
      <c r="G93" s="8" t="s">
        <v>97</v>
      </c>
      <c r="H93" s="8" t="s">
        <v>267</v>
      </c>
      <c r="I93" s="8" t="s">
        <v>268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2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2</v>
      </c>
      <c r="AD93" s="27"/>
      <c r="AE93" s="31"/>
      <c r="AF93" s="27"/>
      <c r="AG93" s="31"/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2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27"/>
      <c r="BC93" s="31"/>
      <c r="BD93" s="27"/>
      <c r="BE93" s="31"/>
      <c r="BF93" s="31"/>
      <c r="BG93" s="31"/>
    </row>
    <row r="94" spans="1:59" ht="43.2">
      <c r="A94" s="33"/>
      <c r="B94" s="34" t="s">
        <v>177</v>
      </c>
      <c r="C94" s="34">
        <v>1998</v>
      </c>
      <c r="D94" s="35"/>
      <c r="E94" s="35"/>
      <c r="F94" s="34" t="s">
        <v>24</v>
      </c>
      <c r="G94" s="34" t="s">
        <v>97</v>
      </c>
      <c r="H94" s="34" t="s">
        <v>106</v>
      </c>
      <c r="I94" s="34" t="s">
        <v>99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2</v>
      </c>
      <c r="P94" s="36">
        <v>0</v>
      </c>
      <c r="Q94" s="36">
        <v>0</v>
      </c>
      <c r="R94" s="36">
        <v>0</v>
      </c>
      <c r="S94" s="36">
        <v>2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2</v>
      </c>
      <c r="AD94" s="33"/>
      <c r="AE94" s="37"/>
      <c r="AF94" s="33"/>
      <c r="AG94" s="37"/>
      <c r="AH94" s="36">
        <v>0</v>
      </c>
      <c r="AI94" s="36">
        <v>0</v>
      </c>
      <c r="AJ94" s="36">
        <v>2</v>
      </c>
      <c r="AK94" s="36">
        <v>0</v>
      </c>
      <c r="AL94" s="36">
        <v>2</v>
      </c>
      <c r="AM94" s="36">
        <v>0</v>
      </c>
      <c r="AN94" s="36">
        <v>0</v>
      </c>
      <c r="AO94" s="36">
        <v>0</v>
      </c>
      <c r="AP94" s="36">
        <v>0</v>
      </c>
      <c r="AQ94" s="36">
        <v>0</v>
      </c>
      <c r="AR94" s="36">
        <v>0</v>
      </c>
      <c r="AS94" s="36">
        <v>0</v>
      </c>
      <c r="AT94" s="36">
        <v>0</v>
      </c>
      <c r="AU94" s="36">
        <v>0</v>
      </c>
      <c r="AV94" s="36">
        <v>0</v>
      </c>
      <c r="AW94" s="36">
        <v>0</v>
      </c>
      <c r="AX94" s="36">
        <v>0</v>
      </c>
      <c r="AY94" s="36">
        <v>0</v>
      </c>
      <c r="AZ94" s="36">
        <v>0</v>
      </c>
      <c r="BA94" s="36">
        <v>0</v>
      </c>
      <c r="BB94" s="33"/>
      <c r="BC94" s="37"/>
      <c r="BD94" s="33"/>
      <c r="BE94" s="37"/>
      <c r="BF94" s="37"/>
      <c r="BG94" s="37"/>
    </row>
    <row r="95" spans="1:59" ht="43.2">
      <c r="A95" s="26">
        <v>2</v>
      </c>
      <c r="B95" s="32" t="s">
        <v>31</v>
      </c>
      <c r="C95" s="32">
        <v>1997</v>
      </c>
      <c r="D95" s="28">
        <v>2000</v>
      </c>
      <c r="E95" s="28">
        <v>1997</v>
      </c>
      <c r="F95" s="32" t="s">
        <v>24</v>
      </c>
      <c r="G95" s="32" t="s">
        <v>32</v>
      </c>
      <c r="H95" s="32" t="s">
        <v>33</v>
      </c>
      <c r="I95" s="32" t="s">
        <v>34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2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6"/>
      <c r="AE95" s="30">
        <v>136.41999816894531</v>
      </c>
      <c r="AF95" s="26">
        <f t="shared" ref="AF95:AF97" si="148">SUM(J95:AD97)</f>
        <v>8</v>
      </c>
      <c r="AG95" s="30">
        <f t="shared" ref="AG95:AG97" si="149">AE95+AF95</f>
        <v>144.41999816894531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2</v>
      </c>
      <c r="AY95" s="2">
        <v>0</v>
      </c>
      <c r="AZ95" s="2">
        <v>0</v>
      </c>
      <c r="BA95" s="2">
        <v>0</v>
      </c>
      <c r="BB95" s="26"/>
      <c r="BC95" s="30">
        <v>136.97999572753906</v>
      </c>
      <c r="BD95" s="26">
        <f t="shared" ref="BD95:BD97" si="150">SUM(AH95:BB97)</f>
        <v>10</v>
      </c>
      <c r="BE95" s="30">
        <f t="shared" ref="BE95:BE97" si="151">BC95+BD95</f>
        <v>146.97999572753906</v>
      </c>
      <c r="BF95" s="30">
        <f t="shared" ref="BF95:BF97" si="152">MIN(BE95,AG95)</f>
        <v>144.41999816894531</v>
      </c>
      <c r="BG95" s="30">
        <f t="shared" ref="BG95:BG97" si="153">IF( AND(ISNUMBER(BF$95),ISNUMBER(BF95)),(BF95-BF$95)/BF$95*100,"")</f>
        <v>0</v>
      </c>
    </row>
    <row r="96" spans="1:59" ht="72">
      <c r="A96" s="27"/>
      <c r="B96" s="8" t="s">
        <v>320</v>
      </c>
      <c r="C96" s="8">
        <v>2000</v>
      </c>
      <c r="D96" s="29"/>
      <c r="E96" s="29"/>
      <c r="F96" s="8" t="s">
        <v>24</v>
      </c>
      <c r="G96" s="8" t="s">
        <v>231</v>
      </c>
      <c r="H96" s="8" t="s">
        <v>321</v>
      </c>
      <c r="I96" s="8" t="s">
        <v>233</v>
      </c>
      <c r="J96" s="4">
        <v>0</v>
      </c>
      <c r="K96" s="4">
        <v>0</v>
      </c>
      <c r="L96" s="4">
        <v>2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2</v>
      </c>
      <c r="AC96" s="4">
        <v>0</v>
      </c>
      <c r="AD96" s="27"/>
      <c r="AE96" s="31"/>
      <c r="AF96" s="27"/>
      <c r="AG96" s="31"/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2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2</v>
      </c>
      <c r="BB96" s="27"/>
      <c r="BC96" s="31"/>
      <c r="BD96" s="27"/>
      <c r="BE96" s="31"/>
      <c r="BF96" s="31"/>
      <c r="BG96" s="31"/>
    </row>
    <row r="97" spans="1:59" ht="72">
      <c r="A97" s="33"/>
      <c r="B97" s="34" t="s">
        <v>230</v>
      </c>
      <c r="C97" s="34">
        <v>1998</v>
      </c>
      <c r="D97" s="35"/>
      <c r="E97" s="35"/>
      <c r="F97" s="34" t="s">
        <v>135</v>
      </c>
      <c r="G97" s="34" t="s">
        <v>231</v>
      </c>
      <c r="H97" s="34" t="s">
        <v>232</v>
      </c>
      <c r="I97" s="34" t="s">
        <v>233</v>
      </c>
      <c r="J97" s="36">
        <v>0</v>
      </c>
      <c r="K97" s="36">
        <v>0</v>
      </c>
      <c r="L97" s="36">
        <v>2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3"/>
      <c r="AE97" s="37"/>
      <c r="AF97" s="33"/>
      <c r="AG97" s="37"/>
      <c r="AH97" s="36">
        <v>0</v>
      </c>
      <c r="AI97" s="36">
        <v>0</v>
      </c>
      <c r="AJ97" s="36">
        <v>2</v>
      </c>
      <c r="AK97" s="36">
        <v>0</v>
      </c>
      <c r="AL97" s="36">
        <v>0</v>
      </c>
      <c r="AM97" s="36">
        <v>0</v>
      </c>
      <c r="AN97" s="36">
        <v>0</v>
      </c>
      <c r="AO97" s="36">
        <v>0</v>
      </c>
      <c r="AP97" s="36">
        <v>0</v>
      </c>
      <c r="AQ97" s="36">
        <v>2</v>
      </c>
      <c r="AR97" s="36">
        <v>0</v>
      </c>
      <c r="AS97" s="36">
        <v>0</v>
      </c>
      <c r="AT97" s="36">
        <v>0</v>
      </c>
      <c r="AU97" s="36">
        <v>0</v>
      </c>
      <c r="AV97" s="36">
        <v>0</v>
      </c>
      <c r="AW97" s="36">
        <v>0</v>
      </c>
      <c r="AX97" s="36">
        <v>0</v>
      </c>
      <c r="AY97" s="36">
        <v>0</v>
      </c>
      <c r="AZ97" s="36">
        <v>0</v>
      </c>
      <c r="BA97" s="36">
        <v>0</v>
      </c>
      <c r="BB97" s="33"/>
      <c r="BC97" s="37"/>
      <c r="BD97" s="33"/>
      <c r="BE97" s="37"/>
      <c r="BF97" s="37"/>
      <c r="BG97" s="37"/>
    </row>
    <row r="98" spans="1:59" ht="43.2">
      <c r="A98" s="26">
        <v>3</v>
      </c>
      <c r="B98" s="32" t="s">
        <v>151</v>
      </c>
      <c r="C98" s="32">
        <v>1999</v>
      </c>
      <c r="D98" s="28">
        <v>1999</v>
      </c>
      <c r="E98" s="28">
        <v>1996</v>
      </c>
      <c r="F98" s="32" t="s">
        <v>24</v>
      </c>
      <c r="G98" s="32" t="s">
        <v>67</v>
      </c>
      <c r="H98" s="32" t="s">
        <v>152</v>
      </c>
      <c r="I98" s="32" t="s">
        <v>153</v>
      </c>
      <c r="J98" s="2">
        <v>0</v>
      </c>
      <c r="K98" s="2">
        <v>2</v>
      </c>
      <c r="L98" s="2">
        <v>0</v>
      </c>
      <c r="M98" s="2">
        <v>0</v>
      </c>
      <c r="N98" s="2">
        <v>0</v>
      </c>
      <c r="O98" s="2">
        <v>2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2</v>
      </c>
      <c r="X98" s="2">
        <v>0</v>
      </c>
      <c r="Y98" s="2">
        <v>0</v>
      </c>
      <c r="Z98" s="2">
        <v>0</v>
      </c>
      <c r="AA98" s="2">
        <v>0</v>
      </c>
      <c r="AB98" s="2">
        <v>2</v>
      </c>
      <c r="AC98" s="2">
        <v>0</v>
      </c>
      <c r="AD98" s="26"/>
      <c r="AE98" s="30">
        <v>139.1300048828125</v>
      </c>
      <c r="AF98" s="26">
        <f t="shared" ref="AF98:AF100" si="154">SUM(J98:AD100)</f>
        <v>16</v>
      </c>
      <c r="AG98" s="30">
        <f t="shared" ref="AG98:AG100" si="155">AE98+AF98</f>
        <v>155.1300048828125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50</v>
      </c>
      <c r="AT98" s="2">
        <v>0</v>
      </c>
      <c r="AU98" s="2">
        <v>2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6"/>
      <c r="BC98" s="30">
        <v>145.80999755859375</v>
      </c>
      <c r="BD98" s="26">
        <f t="shared" ref="BD98:BD100" si="156">SUM(AH98:BB100)</f>
        <v>58</v>
      </c>
      <c r="BE98" s="30">
        <f t="shared" ref="BE98:BE100" si="157">BC98+BD98</f>
        <v>203.80999755859375</v>
      </c>
      <c r="BF98" s="30">
        <f t="shared" ref="BF98:BF100" si="158">MIN(BE98,AG98)</f>
        <v>155.1300048828125</v>
      </c>
      <c r="BG98" s="30">
        <f t="shared" ref="BG98:BG100" si="159">IF( AND(ISNUMBER(BF$98),ISNUMBER(BF98)),(BF98-BF$98)/BF$98*100,"")</f>
        <v>0</v>
      </c>
    </row>
    <row r="99" spans="1:59" ht="57.6">
      <c r="A99" s="27"/>
      <c r="B99" s="8" t="s">
        <v>119</v>
      </c>
      <c r="C99" s="8">
        <v>1996</v>
      </c>
      <c r="D99" s="29"/>
      <c r="E99" s="29"/>
      <c r="F99" s="8" t="s">
        <v>24</v>
      </c>
      <c r="G99" s="8" t="s">
        <v>72</v>
      </c>
      <c r="H99" s="8" t="s">
        <v>120</v>
      </c>
      <c r="I99" s="8" t="s">
        <v>121</v>
      </c>
      <c r="J99" s="4">
        <v>0</v>
      </c>
      <c r="K99" s="4">
        <v>0</v>
      </c>
      <c r="L99" s="4">
        <v>0</v>
      </c>
      <c r="M99" s="4">
        <v>0</v>
      </c>
      <c r="N99" s="4">
        <v>2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27"/>
      <c r="AE99" s="31"/>
      <c r="AF99" s="27"/>
      <c r="AG99" s="31"/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27"/>
      <c r="BC99" s="31"/>
      <c r="BD99" s="27"/>
      <c r="BE99" s="31"/>
      <c r="BF99" s="31"/>
      <c r="BG99" s="31"/>
    </row>
    <row r="100" spans="1:59" ht="43.2">
      <c r="A100" s="33"/>
      <c r="B100" s="34" t="s">
        <v>82</v>
      </c>
      <c r="C100" s="34">
        <v>1998</v>
      </c>
      <c r="D100" s="35"/>
      <c r="E100" s="35"/>
      <c r="F100" s="34" t="s">
        <v>24</v>
      </c>
      <c r="G100" s="34" t="s">
        <v>53</v>
      </c>
      <c r="H100" s="34" t="s">
        <v>83</v>
      </c>
      <c r="I100" s="34" t="s">
        <v>84</v>
      </c>
      <c r="J100" s="36">
        <v>0</v>
      </c>
      <c r="K100" s="36">
        <v>2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2</v>
      </c>
      <c r="Z100" s="36">
        <v>0</v>
      </c>
      <c r="AA100" s="36">
        <v>0</v>
      </c>
      <c r="AB100" s="36">
        <v>2</v>
      </c>
      <c r="AC100" s="36">
        <v>0</v>
      </c>
      <c r="AD100" s="33"/>
      <c r="AE100" s="37"/>
      <c r="AF100" s="33"/>
      <c r="AG100" s="37"/>
      <c r="AH100" s="36">
        <v>0</v>
      </c>
      <c r="AI100" s="36">
        <v>0</v>
      </c>
      <c r="AJ100" s="36">
        <v>2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2</v>
      </c>
      <c r="AR100" s="36">
        <v>0</v>
      </c>
      <c r="AS100" s="36">
        <v>0</v>
      </c>
      <c r="AT100" s="36">
        <v>0</v>
      </c>
      <c r="AU100" s="36">
        <v>2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3"/>
      <c r="BC100" s="37"/>
      <c r="BD100" s="33"/>
      <c r="BE100" s="37"/>
      <c r="BF100" s="37"/>
      <c r="BG100" s="37"/>
    </row>
    <row r="101" spans="1:59" ht="43.2">
      <c r="A101" s="26">
        <v>4</v>
      </c>
      <c r="B101" s="32" t="s">
        <v>309</v>
      </c>
      <c r="C101" s="32">
        <v>2001</v>
      </c>
      <c r="D101" s="28">
        <v>2001</v>
      </c>
      <c r="E101" s="28">
        <v>1998</v>
      </c>
      <c r="F101" s="32">
        <v>1</v>
      </c>
      <c r="G101" s="32" t="s">
        <v>310</v>
      </c>
      <c r="H101" s="32" t="s">
        <v>311</v>
      </c>
      <c r="I101" s="32" t="s">
        <v>287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2</v>
      </c>
      <c r="P101" s="2">
        <v>0</v>
      </c>
      <c r="Q101" s="2">
        <v>0</v>
      </c>
      <c r="R101" s="2">
        <v>0</v>
      </c>
      <c r="S101" s="2">
        <v>2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2</v>
      </c>
      <c r="AC101" s="2">
        <v>0</v>
      </c>
      <c r="AD101" s="26"/>
      <c r="AE101" s="30">
        <v>170.27999877929687</v>
      </c>
      <c r="AF101" s="26">
        <f t="shared" ref="AF101:AF103" si="160">SUM(J101:AD103)</f>
        <v>20</v>
      </c>
      <c r="AG101" s="30">
        <f t="shared" ref="AG101:AG103" si="161">AE101+AF101</f>
        <v>190.27999877929687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6"/>
      <c r="BC101" s="30">
        <v>156.72000122070312</v>
      </c>
      <c r="BD101" s="26">
        <f t="shared" ref="BD101:BD103" si="162">SUM(AH101:BB103)</f>
        <v>8</v>
      </c>
      <c r="BE101" s="30">
        <f t="shared" ref="BE101:BE103" si="163">BC101+BD101</f>
        <v>164.72000122070312</v>
      </c>
      <c r="BF101" s="30">
        <f t="shared" ref="BF101:BF103" si="164">MIN(BE101,AG101)</f>
        <v>164.72000122070312</v>
      </c>
      <c r="BG101" s="30">
        <f t="shared" ref="BG101:BG103" si="165">IF( AND(ISNUMBER(BF$101),ISNUMBER(BF101)),(BF101-BF$101)/BF$101*100,"")</f>
        <v>0</v>
      </c>
    </row>
    <row r="102" spans="1:59" ht="43.2">
      <c r="A102" s="27"/>
      <c r="B102" s="8" t="s">
        <v>257</v>
      </c>
      <c r="C102" s="8">
        <v>1998</v>
      </c>
      <c r="D102" s="29"/>
      <c r="E102" s="29"/>
      <c r="F102" s="8" t="s">
        <v>24</v>
      </c>
      <c r="G102" s="8" t="s">
        <v>67</v>
      </c>
      <c r="H102" s="8" t="s">
        <v>258</v>
      </c>
      <c r="I102" s="8" t="s">
        <v>259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2</v>
      </c>
      <c r="Q102" s="4">
        <v>0</v>
      </c>
      <c r="R102" s="4">
        <v>2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2</v>
      </c>
      <c r="AD102" s="27"/>
      <c r="AE102" s="31"/>
      <c r="AF102" s="27"/>
      <c r="AG102" s="31"/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2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2</v>
      </c>
      <c r="AY102" s="4">
        <v>0</v>
      </c>
      <c r="AZ102" s="4">
        <v>2</v>
      </c>
      <c r="BA102" s="4">
        <v>0</v>
      </c>
      <c r="BB102" s="27"/>
      <c r="BC102" s="31"/>
      <c r="BD102" s="27"/>
      <c r="BE102" s="31"/>
      <c r="BF102" s="31"/>
      <c r="BG102" s="31"/>
    </row>
    <row r="103" spans="1:59" ht="28.8">
      <c r="A103" s="33"/>
      <c r="B103" s="34" t="s">
        <v>274</v>
      </c>
      <c r="C103" s="34">
        <v>1999</v>
      </c>
      <c r="D103" s="35"/>
      <c r="E103" s="35"/>
      <c r="F103" s="34">
        <v>1</v>
      </c>
      <c r="G103" s="34" t="s">
        <v>101</v>
      </c>
      <c r="H103" s="34" t="s">
        <v>127</v>
      </c>
      <c r="I103" s="34" t="s">
        <v>275</v>
      </c>
      <c r="J103" s="36">
        <v>0</v>
      </c>
      <c r="K103" s="36">
        <v>0</v>
      </c>
      <c r="L103" s="36">
        <v>2</v>
      </c>
      <c r="M103" s="36">
        <v>0</v>
      </c>
      <c r="N103" s="36">
        <v>0</v>
      </c>
      <c r="O103" s="36">
        <v>0</v>
      </c>
      <c r="P103" s="36">
        <v>2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2</v>
      </c>
      <c r="AA103" s="36">
        <v>0</v>
      </c>
      <c r="AB103" s="36">
        <v>0</v>
      </c>
      <c r="AC103" s="36">
        <v>2</v>
      </c>
      <c r="AD103" s="33"/>
      <c r="AE103" s="37"/>
      <c r="AF103" s="33"/>
      <c r="AG103" s="37"/>
      <c r="AH103" s="36">
        <v>0</v>
      </c>
      <c r="AI103" s="36">
        <v>2</v>
      </c>
      <c r="AJ103" s="36">
        <v>0</v>
      </c>
      <c r="AK103" s="36">
        <v>0</v>
      </c>
      <c r="AL103" s="36">
        <v>0</v>
      </c>
      <c r="AM103" s="36">
        <v>0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6">
        <v>0</v>
      </c>
      <c r="AU103" s="36">
        <v>0</v>
      </c>
      <c r="AV103" s="36">
        <v>0</v>
      </c>
      <c r="AW103" s="36">
        <v>0</v>
      </c>
      <c r="AX103" s="36">
        <v>0</v>
      </c>
      <c r="AY103" s="36">
        <v>0</v>
      </c>
      <c r="AZ103" s="36">
        <v>0</v>
      </c>
      <c r="BA103" s="36">
        <v>0</v>
      </c>
      <c r="BB103" s="33"/>
      <c r="BC103" s="37"/>
      <c r="BD103" s="33"/>
      <c r="BE103" s="37"/>
      <c r="BF103" s="37"/>
      <c r="BG103" s="37"/>
    </row>
    <row r="104" spans="1:59" ht="57.6">
      <c r="A104" s="26">
        <v>5</v>
      </c>
      <c r="B104" s="32" t="s">
        <v>194</v>
      </c>
      <c r="C104" s="32">
        <v>1997</v>
      </c>
      <c r="D104" s="28">
        <v>2001</v>
      </c>
      <c r="E104" s="28">
        <v>1997</v>
      </c>
      <c r="F104" s="32" t="s">
        <v>24</v>
      </c>
      <c r="G104" s="32" t="s">
        <v>76</v>
      </c>
      <c r="H104" s="32" t="s">
        <v>156</v>
      </c>
      <c r="I104" s="32" t="s">
        <v>157</v>
      </c>
      <c r="J104" s="2">
        <v>0</v>
      </c>
      <c r="K104" s="2">
        <v>0</v>
      </c>
      <c r="L104" s="2">
        <v>2</v>
      </c>
      <c r="M104" s="2">
        <v>0</v>
      </c>
      <c r="N104" s="2">
        <v>0</v>
      </c>
      <c r="O104" s="2">
        <v>2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6"/>
      <c r="AE104" s="30">
        <v>156.77999877929687</v>
      </c>
      <c r="AF104" s="26">
        <f t="shared" ref="AF104:AF106" si="166">SUM(J104:AD106)</f>
        <v>60</v>
      </c>
      <c r="AG104" s="30">
        <f t="shared" ref="AG104:AG106" si="167">AE104+AF104</f>
        <v>216.77999877929687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2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6"/>
      <c r="BC104" s="30">
        <v>151.49000549316406</v>
      </c>
      <c r="BD104" s="26">
        <f t="shared" ref="BD104:BD106" si="168">SUM(AH104:BB106)</f>
        <v>28</v>
      </c>
      <c r="BE104" s="30">
        <f t="shared" ref="BE104:BE106" si="169">BC104+BD104</f>
        <v>179.49000549316406</v>
      </c>
      <c r="BF104" s="30">
        <f t="shared" ref="BF104:BF106" si="170">MIN(BE104,AG104)</f>
        <v>179.49000549316406</v>
      </c>
      <c r="BG104" s="30">
        <f t="shared" ref="BG104:BG106" si="171">IF( AND(ISNUMBER(BF$104),ISNUMBER(BF104)),(BF104-BF$104)/BF$104*100,"")</f>
        <v>0</v>
      </c>
    </row>
    <row r="105" spans="1:59" ht="72">
      <c r="A105" s="27"/>
      <c r="B105" s="8" t="s">
        <v>261</v>
      </c>
      <c r="C105" s="8">
        <v>2001</v>
      </c>
      <c r="D105" s="29"/>
      <c r="E105" s="29"/>
      <c r="F105" s="8">
        <v>1</v>
      </c>
      <c r="G105" s="8" t="s">
        <v>76</v>
      </c>
      <c r="H105" s="8" t="s">
        <v>262</v>
      </c>
      <c r="I105" s="8" t="s">
        <v>263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50</v>
      </c>
      <c r="Y105" s="4">
        <v>0</v>
      </c>
      <c r="Z105" s="4">
        <v>0</v>
      </c>
      <c r="AA105" s="4">
        <v>0</v>
      </c>
      <c r="AB105" s="4">
        <v>2</v>
      </c>
      <c r="AC105" s="4">
        <v>0</v>
      </c>
      <c r="AD105" s="27"/>
      <c r="AE105" s="31"/>
      <c r="AF105" s="27"/>
      <c r="AG105" s="31"/>
      <c r="AH105" s="4">
        <v>0</v>
      </c>
      <c r="AI105" s="4">
        <v>2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2</v>
      </c>
      <c r="AP105" s="4">
        <v>0</v>
      </c>
      <c r="AQ105" s="4">
        <v>0</v>
      </c>
      <c r="AR105" s="4">
        <v>0</v>
      </c>
      <c r="AS105" s="4">
        <v>2</v>
      </c>
      <c r="AT105" s="4">
        <v>0</v>
      </c>
      <c r="AU105" s="4">
        <v>2</v>
      </c>
      <c r="AV105" s="4">
        <v>0</v>
      </c>
      <c r="AW105" s="4">
        <v>0</v>
      </c>
      <c r="AX105" s="4">
        <v>2</v>
      </c>
      <c r="AY105" s="4">
        <v>0</v>
      </c>
      <c r="AZ105" s="4">
        <v>0</v>
      </c>
      <c r="BA105" s="4">
        <v>0</v>
      </c>
      <c r="BB105" s="27"/>
      <c r="BC105" s="31"/>
      <c r="BD105" s="27"/>
      <c r="BE105" s="31"/>
      <c r="BF105" s="31"/>
      <c r="BG105" s="31"/>
    </row>
    <row r="106" spans="1:59" ht="57.6">
      <c r="A106" s="33"/>
      <c r="B106" s="34" t="s">
        <v>319</v>
      </c>
      <c r="C106" s="34">
        <v>1997</v>
      </c>
      <c r="D106" s="35"/>
      <c r="E106" s="35"/>
      <c r="F106" s="34" t="s">
        <v>24</v>
      </c>
      <c r="G106" s="34" t="s">
        <v>76</v>
      </c>
      <c r="H106" s="34" t="s">
        <v>156</v>
      </c>
      <c r="I106" s="34" t="s">
        <v>157</v>
      </c>
      <c r="J106" s="36">
        <v>0</v>
      </c>
      <c r="K106" s="36">
        <v>0</v>
      </c>
      <c r="L106" s="36">
        <v>0</v>
      </c>
      <c r="M106" s="36">
        <v>0</v>
      </c>
      <c r="N106" s="36">
        <v>2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2</v>
      </c>
      <c r="U106" s="36">
        <v>0</v>
      </c>
      <c r="V106" s="36">
        <v>0</v>
      </c>
      <c r="W106" s="36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3"/>
      <c r="AE106" s="37"/>
      <c r="AF106" s="33"/>
      <c r="AG106" s="37"/>
      <c r="AH106" s="36">
        <v>0</v>
      </c>
      <c r="AI106" s="36">
        <v>0</v>
      </c>
      <c r="AJ106" s="36">
        <v>0</v>
      </c>
      <c r="AK106" s="36">
        <v>0</v>
      </c>
      <c r="AL106" s="36">
        <v>0</v>
      </c>
      <c r="AM106" s="36">
        <v>0</v>
      </c>
      <c r="AN106" s="36">
        <v>2</v>
      </c>
      <c r="AO106" s="36">
        <v>0</v>
      </c>
      <c r="AP106" s="36">
        <v>0</v>
      </c>
      <c r="AQ106" s="36">
        <v>2</v>
      </c>
      <c r="AR106" s="36">
        <v>2</v>
      </c>
      <c r="AS106" s="36">
        <v>0</v>
      </c>
      <c r="AT106" s="36">
        <v>0</v>
      </c>
      <c r="AU106" s="36">
        <v>2</v>
      </c>
      <c r="AV106" s="36">
        <v>2</v>
      </c>
      <c r="AW106" s="36">
        <v>0</v>
      </c>
      <c r="AX106" s="36">
        <v>2</v>
      </c>
      <c r="AY106" s="36">
        <v>0</v>
      </c>
      <c r="AZ106" s="36">
        <v>2</v>
      </c>
      <c r="BA106" s="36">
        <v>2</v>
      </c>
      <c r="BB106" s="33"/>
      <c r="BC106" s="37"/>
      <c r="BD106" s="33"/>
      <c r="BE106" s="37"/>
      <c r="BF106" s="37"/>
      <c r="BG106" s="37"/>
    </row>
    <row r="107" spans="1:59" ht="28.8">
      <c r="A107" s="26">
        <v>6</v>
      </c>
      <c r="B107" s="32" t="s">
        <v>255</v>
      </c>
      <c r="C107" s="32">
        <v>1998</v>
      </c>
      <c r="D107" s="28">
        <v>1999</v>
      </c>
      <c r="E107" s="28">
        <v>1997</v>
      </c>
      <c r="F107" s="32">
        <v>1</v>
      </c>
      <c r="G107" s="32" t="s">
        <v>76</v>
      </c>
      <c r="H107" s="32" t="s">
        <v>80</v>
      </c>
      <c r="I107" s="32" t="s">
        <v>256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2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2</v>
      </c>
      <c r="X107" s="2">
        <v>2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6"/>
      <c r="AE107" s="30">
        <v>196.89999389648437</v>
      </c>
      <c r="AF107" s="26">
        <f t="shared" ref="AF107:AF109" si="172">SUM(J107:AD109)</f>
        <v>68</v>
      </c>
      <c r="AG107" s="30">
        <f t="shared" ref="AG107:AG109" si="173">AE107+AF107</f>
        <v>264.89999389648437</v>
      </c>
      <c r="AH107" s="2">
        <v>0</v>
      </c>
      <c r="AI107" s="2">
        <v>0</v>
      </c>
      <c r="AJ107" s="2">
        <v>2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2</v>
      </c>
      <c r="AY107" s="2">
        <v>0</v>
      </c>
      <c r="AZ107" s="2">
        <v>0</v>
      </c>
      <c r="BA107" s="2">
        <v>0</v>
      </c>
      <c r="BB107" s="26"/>
      <c r="BC107" s="30">
        <v>198.07000732421875</v>
      </c>
      <c r="BD107" s="26">
        <f t="shared" ref="BD107:BD109" si="174">SUM(AH107:BB109)</f>
        <v>28</v>
      </c>
      <c r="BE107" s="30">
        <f t="shared" ref="BE107:BE109" si="175">BC107+BD107</f>
        <v>226.07000732421875</v>
      </c>
      <c r="BF107" s="30">
        <f t="shared" ref="BF107:BF109" si="176">MIN(BE107,AG107)</f>
        <v>226.07000732421875</v>
      </c>
      <c r="BG107" s="30">
        <f t="shared" ref="BG107:BG109" si="177">IF( AND(ISNUMBER(BF$107),ISNUMBER(BF107)),(BF107-BF$107)/BF$107*100,"")</f>
        <v>0</v>
      </c>
    </row>
    <row r="108" spans="1:59" ht="43.2">
      <c r="A108" s="27"/>
      <c r="B108" s="8" t="s">
        <v>129</v>
      </c>
      <c r="C108" s="8">
        <v>1997</v>
      </c>
      <c r="D108" s="29"/>
      <c r="E108" s="29"/>
      <c r="F108" s="8">
        <v>1</v>
      </c>
      <c r="G108" s="8" t="s">
        <v>76</v>
      </c>
      <c r="H108" s="8" t="s">
        <v>130</v>
      </c>
      <c r="I108" s="8" t="s">
        <v>131</v>
      </c>
      <c r="J108" s="4">
        <v>0</v>
      </c>
      <c r="K108" s="4">
        <v>0</v>
      </c>
      <c r="L108" s="4">
        <v>2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50</v>
      </c>
      <c r="Y108" s="4">
        <v>0</v>
      </c>
      <c r="Z108" s="4">
        <v>0</v>
      </c>
      <c r="AA108" s="4">
        <v>0</v>
      </c>
      <c r="AB108" s="4">
        <v>0</v>
      </c>
      <c r="AC108" s="4">
        <v>2</v>
      </c>
      <c r="AD108" s="27"/>
      <c r="AE108" s="31"/>
      <c r="AF108" s="27"/>
      <c r="AG108" s="31"/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2</v>
      </c>
      <c r="AN108" s="4">
        <v>0</v>
      </c>
      <c r="AO108" s="4">
        <v>0</v>
      </c>
      <c r="AP108" s="4">
        <v>0</v>
      </c>
      <c r="AQ108" s="4">
        <v>2</v>
      </c>
      <c r="AR108" s="4">
        <v>0</v>
      </c>
      <c r="AS108" s="4">
        <v>0</v>
      </c>
      <c r="AT108" s="4">
        <v>2</v>
      </c>
      <c r="AU108" s="4">
        <v>2</v>
      </c>
      <c r="AV108" s="4">
        <v>2</v>
      </c>
      <c r="AW108" s="4">
        <v>0</v>
      </c>
      <c r="AX108" s="4">
        <v>2</v>
      </c>
      <c r="AY108" s="4">
        <v>0</v>
      </c>
      <c r="AZ108" s="4">
        <v>2</v>
      </c>
      <c r="BA108" s="4">
        <v>0</v>
      </c>
      <c r="BB108" s="27"/>
      <c r="BC108" s="31"/>
      <c r="BD108" s="27"/>
      <c r="BE108" s="31"/>
      <c r="BF108" s="31"/>
      <c r="BG108" s="31"/>
    </row>
    <row r="109" spans="1:59" ht="43.2">
      <c r="A109" s="33"/>
      <c r="B109" s="34" t="s">
        <v>202</v>
      </c>
      <c r="C109" s="34">
        <v>1999</v>
      </c>
      <c r="D109" s="35"/>
      <c r="E109" s="35"/>
      <c r="F109" s="34">
        <v>1</v>
      </c>
      <c r="G109" s="34" t="s">
        <v>76</v>
      </c>
      <c r="H109" s="34" t="s">
        <v>77</v>
      </c>
      <c r="I109" s="34" t="s">
        <v>78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6">
        <v>0</v>
      </c>
      <c r="W109" s="36">
        <v>0</v>
      </c>
      <c r="X109" s="36">
        <v>2</v>
      </c>
      <c r="Y109" s="36">
        <v>2</v>
      </c>
      <c r="Z109" s="36">
        <v>2</v>
      </c>
      <c r="AA109" s="36">
        <v>0</v>
      </c>
      <c r="AB109" s="36">
        <v>2</v>
      </c>
      <c r="AC109" s="36">
        <v>0</v>
      </c>
      <c r="AD109" s="33"/>
      <c r="AE109" s="37"/>
      <c r="AF109" s="33"/>
      <c r="AG109" s="37"/>
      <c r="AH109" s="36">
        <v>0</v>
      </c>
      <c r="AI109" s="36">
        <v>2</v>
      </c>
      <c r="AJ109" s="36">
        <v>0</v>
      </c>
      <c r="AK109" s="36">
        <v>0</v>
      </c>
      <c r="AL109" s="36">
        <v>0</v>
      </c>
      <c r="AM109" s="36">
        <v>0</v>
      </c>
      <c r="AN109" s="36">
        <v>2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0</v>
      </c>
      <c r="AU109" s="36">
        <v>2</v>
      </c>
      <c r="AV109" s="36">
        <v>2</v>
      </c>
      <c r="AW109" s="36">
        <v>0</v>
      </c>
      <c r="AX109" s="36">
        <v>0</v>
      </c>
      <c r="AY109" s="36">
        <v>0</v>
      </c>
      <c r="AZ109" s="36">
        <v>2</v>
      </c>
      <c r="BA109" s="36">
        <v>0</v>
      </c>
      <c r="BB109" s="33"/>
      <c r="BC109" s="37"/>
      <c r="BD109" s="33"/>
      <c r="BE109" s="37"/>
      <c r="BF109" s="37"/>
      <c r="BG109" s="37"/>
    </row>
    <row r="110" spans="1:59" ht="57.6">
      <c r="A110" s="26">
        <v>7</v>
      </c>
      <c r="B110" s="32" t="s">
        <v>94</v>
      </c>
      <c r="C110" s="32">
        <v>1999</v>
      </c>
      <c r="D110" s="28">
        <v>2000</v>
      </c>
      <c r="E110" s="28">
        <v>1997</v>
      </c>
      <c r="F110" s="32">
        <v>1</v>
      </c>
      <c r="G110" s="32" t="s">
        <v>28</v>
      </c>
      <c r="H110" s="32" t="s">
        <v>50</v>
      </c>
      <c r="I110" s="32" t="s">
        <v>95</v>
      </c>
      <c r="J110" s="2">
        <v>0</v>
      </c>
      <c r="K110" s="2">
        <v>0</v>
      </c>
      <c r="L110" s="2">
        <v>0</v>
      </c>
      <c r="M110" s="2">
        <v>0</v>
      </c>
      <c r="N110" s="2">
        <v>2</v>
      </c>
      <c r="O110" s="2">
        <v>0</v>
      </c>
      <c r="P110" s="2">
        <v>2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2</v>
      </c>
      <c r="AC110" s="2">
        <v>0</v>
      </c>
      <c r="AD110" s="26"/>
      <c r="AE110" s="30">
        <v>193.71000671386719</v>
      </c>
      <c r="AF110" s="26">
        <f t="shared" ref="AF110:AF112" si="178">SUM(J110:AD112)</f>
        <v>70</v>
      </c>
      <c r="AG110" s="30">
        <f t="shared" ref="AG110:AG112" si="179">AE110+AF110</f>
        <v>263.71000671386719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2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2</v>
      </c>
      <c r="AY110" s="2">
        <v>0</v>
      </c>
      <c r="AZ110" s="2">
        <v>0</v>
      </c>
      <c r="BA110" s="2">
        <v>0</v>
      </c>
      <c r="BB110" s="26"/>
      <c r="BC110" s="30">
        <v>193.22000122070312</v>
      </c>
      <c r="BD110" s="26">
        <f t="shared" ref="BD110:BD112" si="180">SUM(AH110:BB112)</f>
        <v>116</v>
      </c>
      <c r="BE110" s="30">
        <f t="shared" ref="BE110:BE112" si="181">BC110+BD110</f>
        <v>309.22000122070312</v>
      </c>
      <c r="BF110" s="30">
        <f t="shared" ref="BF110:BF112" si="182">MIN(BE110,AG110)</f>
        <v>263.71000671386719</v>
      </c>
      <c r="BG110" s="30">
        <f t="shared" ref="BG110:BG112" si="183">IF( AND(ISNUMBER(BF$110),ISNUMBER(BF110)),(BF110-BF$110)/BF$110*100,"")</f>
        <v>0</v>
      </c>
    </row>
    <row r="111" spans="1:59" ht="28.8">
      <c r="A111" s="27"/>
      <c r="B111" s="8" t="s">
        <v>270</v>
      </c>
      <c r="C111" s="8">
        <v>1997</v>
      </c>
      <c r="D111" s="29"/>
      <c r="E111" s="29"/>
      <c r="F111" s="8">
        <v>1</v>
      </c>
      <c r="G111" s="8" t="s">
        <v>123</v>
      </c>
      <c r="H111" s="8" t="s">
        <v>124</v>
      </c>
      <c r="I111" s="8" t="s">
        <v>125</v>
      </c>
      <c r="J111" s="4">
        <v>0</v>
      </c>
      <c r="K111" s="4">
        <v>0</v>
      </c>
      <c r="L111" s="4">
        <v>2</v>
      </c>
      <c r="M111" s="4">
        <v>0</v>
      </c>
      <c r="N111" s="4">
        <v>0</v>
      </c>
      <c r="O111" s="4">
        <v>2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2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2</v>
      </c>
      <c r="AC111" s="4">
        <v>0</v>
      </c>
      <c r="AD111" s="27"/>
      <c r="AE111" s="31"/>
      <c r="AF111" s="27"/>
      <c r="AG111" s="31"/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2</v>
      </c>
      <c r="AS111" s="4">
        <v>0</v>
      </c>
      <c r="AT111" s="4">
        <v>0</v>
      </c>
      <c r="AU111" s="4">
        <v>2</v>
      </c>
      <c r="AV111" s="4">
        <v>0</v>
      </c>
      <c r="AW111" s="4">
        <v>2</v>
      </c>
      <c r="AX111" s="4">
        <v>0</v>
      </c>
      <c r="AY111" s="4">
        <v>0</v>
      </c>
      <c r="AZ111" s="4">
        <v>2</v>
      </c>
      <c r="BA111" s="4">
        <v>50</v>
      </c>
      <c r="BB111" s="27"/>
      <c r="BC111" s="31"/>
      <c r="BD111" s="27"/>
      <c r="BE111" s="31"/>
      <c r="BF111" s="31"/>
      <c r="BG111" s="31"/>
    </row>
    <row r="112" spans="1:59" ht="28.8">
      <c r="A112" s="33"/>
      <c r="B112" s="34" t="s">
        <v>265</v>
      </c>
      <c r="C112" s="34">
        <v>2000</v>
      </c>
      <c r="D112" s="35"/>
      <c r="E112" s="35"/>
      <c r="F112" s="34" t="s">
        <v>24</v>
      </c>
      <c r="G112" s="34" t="s">
        <v>10</v>
      </c>
      <c r="H112" s="34" t="s">
        <v>11</v>
      </c>
      <c r="I112" s="34" t="s">
        <v>212</v>
      </c>
      <c r="J112" s="36">
        <v>0</v>
      </c>
      <c r="K112" s="36">
        <v>0</v>
      </c>
      <c r="L112" s="36">
        <v>50</v>
      </c>
      <c r="M112" s="36">
        <v>0</v>
      </c>
      <c r="N112" s="36">
        <v>0</v>
      </c>
      <c r="O112" s="36">
        <v>0</v>
      </c>
      <c r="P112" s="36">
        <v>2</v>
      </c>
      <c r="Q112" s="36">
        <v>0</v>
      </c>
      <c r="R112" s="36">
        <v>0</v>
      </c>
      <c r="S112" s="36">
        <v>2</v>
      </c>
      <c r="T112" s="36">
        <v>0</v>
      </c>
      <c r="U112" s="36">
        <v>0</v>
      </c>
      <c r="V112" s="36">
        <v>2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3"/>
      <c r="AE112" s="37"/>
      <c r="AF112" s="33"/>
      <c r="AG112" s="37"/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2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50</v>
      </c>
      <c r="AX112" s="36">
        <v>2</v>
      </c>
      <c r="AY112" s="36">
        <v>0</v>
      </c>
      <c r="AZ112" s="36">
        <v>0</v>
      </c>
      <c r="BA112" s="36">
        <v>0</v>
      </c>
      <c r="BB112" s="33"/>
      <c r="BC112" s="37"/>
      <c r="BD112" s="33"/>
      <c r="BE112" s="37"/>
      <c r="BF112" s="37"/>
      <c r="BG112" s="37"/>
    </row>
    <row r="113" spans="1:59" ht="28.8">
      <c r="A113" s="26" t="s">
        <v>398</v>
      </c>
      <c r="B113" s="32" t="s">
        <v>85</v>
      </c>
      <c r="C113" s="32">
        <v>2001</v>
      </c>
      <c r="D113" s="28">
        <v>2001</v>
      </c>
      <c r="E113" s="28">
        <v>1999</v>
      </c>
      <c r="F113" s="32">
        <v>3</v>
      </c>
      <c r="G113" s="32" t="s">
        <v>16</v>
      </c>
      <c r="H113" s="32" t="s">
        <v>17</v>
      </c>
      <c r="I113" s="32" t="s">
        <v>18</v>
      </c>
      <c r="J113" s="2">
        <v>0</v>
      </c>
      <c r="K113" s="2">
        <v>2</v>
      </c>
      <c r="L113" s="2">
        <v>50</v>
      </c>
      <c r="M113" s="2">
        <v>0</v>
      </c>
      <c r="N113" s="2">
        <v>2</v>
      </c>
      <c r="O113" s="2">
        <v>0</v>
      </c>
      <c r="P113" s="2">
        <v>0</v>
      </c>
      <c r="Q113" s="2">
        <v>50</v>
      </c>
      <c r="R113" s="2">
        <v>0</v>
      </c>
      <c r="S113" s="2">
        <v>50</v>
      </c>
      <c r="T113" s="2">
        <v>0</v>
      </c>
      <c r="U113" s="2">
        <v>0</v>
      </c>
      <c r="V113" s="2">
        <v>0</v>
      </c>
      <c r="W113" s="2">
        <v>0</v>
      </c>
      <c r="X113" s="2">
        <v>50</v>
      </c>
      <c r="Y113" s="2">
        <v>0</v>
      </c>
      <c r="Z113" s="2">
        <v>2</v>
      </c>
      <c r="AA113" s="2">
        <v>2</v>
      </c>
      <c r="AB113" s="2">
        <v>2</v>
      </c>
      <c r="AC113" s="2">
        <v>2</v>
      </c>
      <c r="AD113" s="26"/>
      <c r="AE113" s="30">
        <v>220.22000122070312</v>
      </c>
      <c r="AF113" s="26">
        <f t="shared" ref="AF113:AF115" si="184">SUM(J113:AD115)</f>
        <v>274</v>
      </c>
      <c r="AG113" s="30">
        <f t="shared" ref="AG113:AG115" si="185">AE113+AF113</f>
        <v>494.22000122070313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2</v>
      </c>
      <c r="AR113" s="2">
        <v>2</v>
      </c>
      <c r="AS113" s="2">
        <v>0</v>
      </c>
      <c r="AT113" s="2">
        <v>0</v>
      </c>
      <c r="AU113" s="2">
        <v>0</v>
      </c>
      <c r="AV113" s="2">
        <v>2</v>
      </c>
      <c r="AW113" s="2">
        <v>2</v>
      </c>
      <c r="AX113" s="2">
        <v>2</v>
      </c>
      <c r="AY113" s="2">
        <v>0</v>
      </c>
      <c r="AZ113" s="2">
        <v>0</v>
      </c>
      <c r="BA113" s="2">
        <v>50</v>
      </c>
      <c r="BB113" s="26"/>
      <c r="BC113" s="30">
        <v>221.33000183105469</v>
      </c>
      <c r="BD113" s="26">
        <f t="shared" ref="BD113:BD115" si="186">SUM(AH113:BB115)</f>
        <v>62</v>
      </c>
      <c r="BE113" s="30">
        <f t="shared" ref="BE113:BE115" si="187">BC113+BD113</f>
        <v>283.33000183105469</v>
      </c>
      <c r="BF113" s="30">
        <f t="shared" ref="BF113:BF115" si="188">MIN(BE113,AG113)</f>
        <v>283.33000183105469</v>
      </c>
      <c r="BG113" s="30">
        <f t="shared" ref="BG113:BG115" si="189">IF( AND(ISNUMBER(BF$113),ISNUMBER(BF113)),(BF113-BF$113)/BF$113*100,"")</f>
        <v>0</v>
      </c>
    </row>
    <row r="114" spans="1:59" ht="28.8">
      <c r="A114" s="27"/>
      <c r="B114" s="8" t="s">
        <v>183</v>
      </c>
      <c r="C114" s="8">
        <v>1999</v>
      </c>
      <c r="D114" s="29"/>
      <c r="E114" s="29"/>
      <c r="F114" s="8">
        <v>1</v>
      </c>
      <c r="G114" s="8" t="s">
        <v>16</v>
      </c>
      <c r="H114" s="8" t="s">
        <v>17</v>
      </c>
      <c r="I114" s="8" t="s">
        <v>184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2</v>
      </c>
      <c r="P114" s="4">
        <v>2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50</v>
      </c>
      <c r="X114" s="4">
        <v>0</v>
      </c>
      <c r="Y114" s="4">
        <v>2</v>
      </c>
      <c r="Z114" s="4">
        <v>0</v>
      </c>
      <c r="AA114" s="4">
        <v>0</v>
      </c>
      <c r="AB114" s="4">
        <v>0</v>
      </c>
      <c r="AC114" s="4">
        <v>2</v>
      </c>
      <c r="AD114" s="27"/>
      <c r="AE114" s="31"/>
      <c r="AF114" s="27"/>
      <c r="AG114" s="31"/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27"/>
      <c r="BC114" s="31"/>
      <c r="BD114" s="27"/>
      <c r="BE114" s="31"/>
      <c r="BF114" s="31"/>
      <c r="BG114" s="31"/>
    </row>
    <row r="115" spans="1:59" ht="28.8">
      <c r="A115" s="33"/>
      <c r="B115" s="34" t="s">
        <v>290</v>
      </c>
      <c r="C115" s="34">
        <v>1999</v>
      </c>
      <c r="D115" s="35"/>
      <c r="E115" s="35"/>
      <c r="F115" s="34">
        <v>1</v>
      </c>
      <c r="G115" s="34" t="s">
        <v>16</v>
      </c>
      <c r="H115" s="34" t="s">
        <v>17</v>
      </c>
      <c r="I115" s="34" t="s">
        <v>184</v>
      </c>
      <c r="J115" s="36">
        <v>0</v>
      </c>
      <c r="K115" s="36">
        <v>2</v>
      </c>
      <c r="L115" s="36">
        <v>2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3"/>
      <c r="AE115" s="37"/>
      <c r="AF115" s="33"/>
      <c r="AG115" s="37"/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2</v>
      </c>
      <c r="AR115" s="36">
        <v>0</v>
      </c>
      <c r="AS115" s="36">
        <v>0</v>
      </c>
      <c r="AT115" s="36">
        <v>0</v>
      </c>
      <c r="AU115" s="36">
        <v>0</v>
      </c>
      <c r="AV115" s="36">
        <v>0</v>
      </c>
      <c r="AW115" s="36">
        <v>0</v>
      </c>
      <c r="AX115" s="36">
        <v>0</v>
      </c>
      <c r="AY115" s="36">
        <v>0</v>
      </c>
      <c r="AZ115" s="36">
        <v>0</v>
      </c>
      <c r="BA115" s="36">
        <v>0</v>
      </c>
      <c r="BB115" s="33"/>
      <c r="BC115" s="37"/>
      <c r="BD115" s="33"/>
      <c r="BE115" s="37"/>
      <c r="BF115" s="37"/>
      <c r="BG115" s="37"/>
    </row>
    <row r="116" spans="1:59" ht="57.6">
      <c r="A116" s="26">
        <v>8</v>
      </c>
      <c r="B116" s="32" t="s">
        <v>276</v>
      </c>
      <c r="C116" s="32">
        <v>1999</v>
      </c>
      <c r="D116" s="28">
        <v>2000</v>
      </c>
      <c r="E116" s="28">
        <v>1999</v>
      </c>
      <c r="F116" s="32">
        <v>1</v>
      </c>
      <c r="G116" s="32" t="s">
        <v>67</v>
      </c>
      <c r="H116" s="32" t="s">
        <v>277</v>
      </c>
      <c r="I116" s="32" t="s">
        <v>69</v>
      </c>
      <c r="J116" s="2">
        <v>0</v>
      </c>
      <c r="K116" s="2">
        <v>2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2</v>
      </c>
      <c r="AA116" s="2">
        <v>0</v>
      </c>
      <c r="AB116" s="2">
        <v>0</v>
      </c>
      <c r="AC116" s="2">
        <v>50</v>
      </c>
      <c r="AD116" s="26"/>
      <c r="AE116" s="30">
        <v>229.97999572753906</v>
      </c>
      <c r="AF116" s="26">
        <f t="shared" ref="AF116:AF118" si="190">SUM(J116:AD118)</f>
        <v>322</v>
      </c>
      <c r="AG116" s="30">
        <f t="shared" ref="AG116:AG118" si="191">AE116+AF116</f>
        <v>551.97999572753906</v>
      </c>
      <c r="AH116" s="2">
        <v>0</v>
      </c>
      <c r="AI116" s="2">
        <v>0</v>
      </c>
      <c r="AJ116" s="2">
        <v>2</v>
      </c>
      <c r="AK116" s="2">
        <v>0</v>
      </c>
      <c r="AL116" s="2">
        <v>0</v>
      </c>
      <c r="AM116" s="2">
        <v>0</v>
      </c>
      <c r="AN116" s="2">
        <v>2</v>
      </c>
      <c r="AO116" s="2">
        <v>0</v>
      </c>
      <c r="AP116" s="2">
        <v>0</v>
      </c>
      <c r="AQ116" s="2">
        <v>0</v>
      </c>
      <c r="AR116" s="2">
        <v>2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2</v>
      </c>
      <c r="AY116" s="2">
        <v>0</v>
      </c>
      <c r="AZ116" s="2">
        <v>0</v>
      </c>
      <c r="BA116" s="2">
        <v>0</v>
      </c>
      <c r="BB116" s="26"/>
      <c r="BC116" s="30">
        <v>214.91999816894531</v>
      </c>
      <c r="BD116" s="26">
        <f t="shared" ref="BD116:BD118" si="192">SUM(AH116:BB118)</f>
        <v>80</v>
      </c>
      <c r="BE116" s="30">
        <f t="shared" ref="BE116:BE118" si="193">BC116+BD116</f>
        <v>294.91999816894531</v>
      </c>
      <c r="BF116" s="30">
        <f t="shared" ref="BF116:BF118" si="194">MIN(BE116,AG116)</f>
        <v>294.91999816894531</v>
      </c>
      <c r="BG116" s="30">
        <f t="shared" ref="BG116:BG118" si="195">IF( AND(ISNUMBER(BF$116),ISNUMBER(BF116)),(BF116-BF$116)/BF$116*100,"")</f>
        <v>0</v>
      </c>
    </row>
    <row r="117" spans="1:59" ht="72">
      <c r="A117" s="27"/>
      <c r="B117" s="8" t="s">
        <v>241</v>
      </c>
      <c r="C117" s="8">
        <v>1999</v>
      </c>
      <c r="D117" s="29"/>
      <c r="E117" s="29"/>
      <c r="F117" s="8" t="s">
        <v>24</v>
      </c>
      <c r="G117" s="8" t="s">
        <v>72</v>
      </c>
      <c r="H117" s="8" t="s">
        <v>242</v>
      </c>
      <c r="I117" s="8" t="s">
        <v>243</v>
      </c>
      <c r="J117" s="4">
        <v>0</v>
      </c>
      <c r="K117" s="4">
        <v>0</v>
      </c>
      <c r="L117" s="4">
        <v>0</v>
      </c>
      <c r="M117" s="4">
        <v>0</v>
      </c>
      <c r="N117" s="4">
        <v>2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2</v>
      </c>
      <c r="U117" s="4">
        <v>0</v>
      </c>
      <c r="V117" s="4">
        <v>2</v>
      </c>
      <c r="W117" s="4">
        <v>2</v>
      </c>
      <c r="X117" s="4">
        <v>0</v>
      </c>
      <c r="Y117" s="4">
        <v>2</v>
      </c>
      <c r="Z117" s="4">
        <v>0</v>
      </c>
      <c r="AA117" s="4">
        <v>2</v>
      </c>
      <c r="AB117" s="4">
        <v>0</v>
      </c>
      <c r="AC117" s="4">
        <v>0</v>
      </c>
      <c r="AD117" s="27"/>
      <c r="AE117" s="31"/>
      <c r="AF117" s="27"/>
      <c r="AG117" s="31"/>
      <c r="AH117" s="4">
        <v>0</v>
      </c>
      <c r="AI117" s="4">
        <v>0</v>
      </c>
      <c r="AJ117" s="4">
        <v>2</v>
      </c>
      <c r="AK117" s="4">
        <v>0</v>
      </c>
      <c r="AL117" s="4">
        <v>2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2</v>
      </c>
      <c r="AS117" s="4">
        <v>0</v>
      </c>
      <c r="AT117" s="4">
        <v>2</v>
      </c>
      <c r="AU117" s="4">
        <v>0</v>
      </c>
      <c r="AV117" s="4">
        <v>0</v>
      </c>
      <c r="AW117" s="4">
        <v>0</v>
      </c>
      <c r="AX117" s="4">
        <v>2</v>
      </c>
      <c r="AY117" s="4">
        <v>2</v>
      </c>
      <c r="AZ117" s="4">
        <v>2</v>
      </c>
      <c r="BA117" s="4">
        <v>0</v>
      </c>
      <c r="BB117" s="27"/>
      <c r="BC117" s="31"/>
      <c r="BD117" s="27"/>
      <c r="BE117" s="31"/>
      <c r="BF117" s="31"/>
      <c r="BG117" s="31"/>
    </row>
    <row r="118" spans="1:59" ht="57.6">
      <c r="A118" s="33"/>
      <c r="B118" s="34" t="s">
        <v>246</v>
      </c>
      <c r="C118" s="34">
        <v>2000</v>
      </c>
      <c r="D118" s="35"/>
      <c r="E118" s="35"/>
      <c r="F118" s="34">
        <v>1</v>
      </c>
      <c r="G118" s="34" t="s">
        <v>67</v>
      </c>
      <c r="H118" s="34" t="s">
        <v>247</v>
      </c>
      <c r="I118" s="34" t="s">
        <v>69</v>
      </c>
      <c r="J118" s="36">
        <v>0</v>
      </c>
      <c r="K118" s="36">
        <v>2</v>
      </c>
      <c r="L118" s="36">
        <v>50</v>
      </c>
      <c r="M118" s="36">
        <v>0</v>
      </c>
      <c r="N118" s="36">
        <v>0</v>
      </c>
      <c r="O118" s="36">
        <v>0</v>
      </c>
      <c r="P118" s="36">
        <v>2</v>
      </c>
      <c r="Q118" s="36">
        <v>50</v>
      </c>
      <c r="R118" s="36">
        <v>0</v>
      </c>
      <c r="S118" s="36">
        <v>0</v>
      </c>
      <c r="T118" s="36">
        <v>50</v>
      </c>
      <c r="U118" s="36">
        <v>0</v>
      </c>
      <c r="V118" s="36">
        <v>0</v>
      </c>
      <c r="W118" s="36">
        <v>0</v>
      </c>
      <c r="X118" s="36">
        <v>0</v>
      </c>
      <c r="Y118" s="36">
        <v>50</v>
      </c>
      <c r="Z118" s="36">
        <v>0</v>
      </c>
      <c r="AA118" s="36">
        <v>0</v>
      </c>
      <c r="AB118" s="36">
        <v>2</v>
      </c>
      <c r="AC118" s="36">
        <v>50</v>
      </c>
      <c r="AD118" s="33"/>
      <c r="AE118" s="37"/>
      <c r="AF118" s="33"/>
      <c r="AG118" s="37"/>
      <c r="AH118" s="36">
        <v>0</v>
      </c>
      <c r="AI118" s="36">
        <v>2</v>
      </c>
      <c r="AJ118" s="36">
        <v>2</v>
      </c>
      <c r="AK118" s="36">
        <v>0</v>
      </c>
      <c r="AL118" s="36">
        <v>0</v>
      </c>
      <c r="AM118" s="36">
        <v>0</v>
      </c>
      <c r="AN118" s="36">
        <v>2</v>
      </c>
      <c r="AO118" s="36">
        <v>0</v>
      </c>
      <c r="AP118" s="36">
        <v>0</v>
      </c>
      <c r="AQ118" s="36">
        <v>0</v>
      </c>
      <c r="AR118" s="36">
        <v>0</v>
      </c>
      <c r="AS118" s="36">
        <v>0</v>
      </c>
      <c r="AT118" s="36">
        <v>0</v>
      </c>
      <c r="AU118" s="36">
        <v>0</v>
      </c>
      <c r="AV118" s="36">
        <v>0</v>
      </c>
      <c r="AW118" s="36">
        <v>50</v>
      </c>
      <c r="AX118" s="36">
        <v>2</v>
      </c>
      <c r="AY118" s="36">
        <v>0</v>
      </c>
      <c r="AZ118" s="36">
        <v>0</v>
      </c>
      <c r="BA118" s="36">
        <v>0</v>
      </c>
      <c r="BB118" s="33"/>
      <c r="BC118" s="37"/>
      <c r="BD118" s="33"/>
      <c r="BE118" s="37"/>
      <c r="BF118" s="37"/>
      <c r="BG118" s="37"/>
    </row>
    <row r="119" spans="1:59" ht="28.8">
      <c r="A119" s="26">
        <v>9</v>
      </c>
      <c r="B119" s="32" t="s">
        <v>165</v>
      </c>
      <c r="C119" s="32">
        <v>1998</v>
      </c>
      <c r="D119" s="28">
        <v>2001</v>
      </c>
      <c r="E119" s="28">
        <v>1998</v>
      </c>
      <c r="F119" s="32">
        <v>1</v>
      </c>
      <c r="G119" s="32" t="s">
        <v>10</v>
      </c>
      <c r="H119" s="32" t="s">
        <v>11</v>
      </c>
      <c r="I119" s="32" t="s">
        <v>166</v>
      </c>
      <c r="J119" s="2">
        <v>0</v>
      </c>
      <c r="K119" s="2">
        <v>50</v>
      </c>
      <c r="L119" s="2">
        <v>50</v>
      </c>
      <c r="M119" s="2">
        <v>0</v>
      </c>
      <c r="N119" s="2">
        <v>0</v>
      </c>
      <c r="O119" s="2">
        <v>0</v>
      </c>
      <c r="P119" s="2">
        <v>0</v>
      </c>
      <c r="Q119" s="2">
        <v>2</v>
      </c>
      <c r="R119" s="2">
        <v>0</v>
      </c>
      <c r="S119" s="2">
        <v>0</v>
      </c>
      <c r="T119" s="2">
        <v>0</v>
      </c>
      <c r="U119" s="2">
        <v>0</v>
      </c>
      <c r="V119" s="2">
        <v>2</v>
      </c>
      <c r="W119" s="2">
        <v>0</v>
      </c>
      <c r="X119" s="2">
        <v>2</v>
      </c>
      <c r="Y119" s="2">
        <v>0</v>
      </c>
      <c r="Z119" s="2">
        <v>2</v>
      </c>
      <c r="AA119" s="2">
        <v>0</v>
      </c>
      <c r="AB119" s="2">
        <v>0</v>
      </c>
      <c r="AC119" s="2">
        <v>0</v>
      </c>
      <c r="AD119" s="26"/>
      <c r="AE119" s="30">
        <v>285.14999389648438</v>
      </c>
      <c r="AF119" s="26">
        <f t="shared" ref="AF119:AF121" si="196">SUM(J119:AD121)</f>
        <v>128</v>
      </c>
      <c r="AG119" s="30">
        <f t="shared" ref="AG119:AG121" si="197">AE119+AF119</f>
        <v>413.14999389648438</v>
      </c>
      <c r="AH119" s="2">
        <v>0</v>
      </c>
      <c r="AI119" s="2">
        <v>2</v>
      </c>
      <c r="AJ119" s="2">
        <v>50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2</v>
      </c>
      <c r="AS119" s="2">
        <v>0</v>
      </c>
      <c r="AT119" s="2">
        <v>50</v>
      </c>
      <c r="AU119" s="2">
        <v>2</v>
      </c>
      <c r="AV119" s="2">
        <v>50</v>
      </c>
      <c r="AW119" s="2">
        <v>2</v>
      </c>
      <c r="AX119" s="2">
        <v>0</v>
      </c>
      <c r="AY119" s="2">
        <v>0</v>
      </c>
      <c r="AZ119" s="2">
        <v>0</v>
      </c>
      <c r="BA119" s="2">
        <v>50</v>
      </c>
      <c r="BB119" s="26"/>
      <c r="BC119" s="30">
        <v>237.99000549316406</v>
      </c>
      <c r="BD119" s="26">
        <f t="shared" ref="BD119:BD121" si="198">SUM(AH119:BB121)</f>
        <v>232</v>
      </c>
      <c r="BE119" s="30">
        <f t="shared" ref="BE119:BE121" si="199">BC119+BD119</f>
        <v>469.99000549316406</v>
      </c>
      <c r="BF119" s="30">
        <f t="shared" ref="BF119:BF121" si="200">MIN(BE119,AG119)</f>
        <v>413.14999389648438</v>
      </c>
      <c r="BG119" s="30">
        <f t="shared" ref="BG119:BG121" si="201">IF( AND(ISNUMBER(BF$119),ISNUMBER(BF119)),(BF119-BF$119)/BF$119*100,"")</f>
        <v>0</v>
      </c>
    </row>
    <row r="120" spans="1:59" ht="43.2">
      <c r="A120" s="27"/>
      <c r="B120" s="8" t="s">
        <v>185</v>
      </c>
      <c r="C120" s="8">
        <v>2001</v>
      </c>
      <c r="D120" s="29"/>
      <c r="E120" s="29"/>
      <c r="F120" s="8">
        <v>2</v>
      </c>
      <c r="G120" s="8" t="s">
        <v>10</v>
      </c>
      <c r="H120" s="8" t="s">
        <v>179</v>
      </c>
      <c r="I120" s="8" t="s">
        <v>65</v>
      </c>
      <c r="J120" s="4">
        <v>0</v>
      </c>
      <c r="K120" s="4">
        <v>0</v>
      </c>
      <c r="L120" s="4">
        <v>2</v>
      </c>
      <c r="M120" s="4">
        <v>0</v>
      </c>
      <c r="N120" s="4">
        <v>0</v>
      </c>
      <c r="O120" s="4">
        <v>2</v>
      </c>
      <c r="P120" s="4">
        <v>0</v>
      </c>
      <c r="Q120" s="4">
        <v>0</v>
      </c>
      <c r="R120" s="4">
        <v>0</v>
      </c>
      <c r="S120" s="4">
        <v>0</v>
      </c>
      <c r="T120" s="4">
        <v>2</v>
      </c>
      <c r="U120" s="4">
        <v>0</v>
      </c>
      <c r="V120" s="4">
        <v>0</v>
      </c>
      <c r="W120" s="4">
        <v>2</v>
      </c>
      <c r="X120" s="4">
        <v>0</v>
      </c>
      <c r="Y120" s="4">
        <v>2</v>
      </c>
      <c r="Z120" s="4">
        <v>0</v>
      </c>
      <c r="AA120" s="4">
        <v>0</v>
      </c>
      <c r="AB120" s="4">
        <v>0</v>
      </c>
      <c r="AC120" s="4">
        <v>0</v>
      </c>
      <c r="AD120" s="27"/>
      <c r="AE120" s="31"/>
      <c r="AF120" s="27"/>
      <c r="AG120" s="31"/>
      <c r="AH120" s="4">
        <v>0</v>
      </c>
      <c r="AI120" s="4">
        <v>0</v>
      </c>
      <c r="AJ120" s="4">
        <v>2</v>
      </c>
      <c r="AK120" s="4">
        <v>0</v>
      </c>
      <c r="AL120" s="4">
        <v>2</v>
      </c>
      <c r="AM120" s="4">
        <v>0</v>
      </c>
      <c r="AN120" s="4">
        <v>2</v>
      </c>
      <c r="AO120" s="4">
        <v>0</v>
      </c>
      <c r="AP120" s="4">
        <v>0</v>
      </c>
      <c r="AQ120" s="4">
        <v>0</v>
      </c>
      <c r="AR120" s="4">
        <v>2</v>
      </c>
      <c r="AS120" s="4">
        <v>0</v>
      </c>
      <c r="AT120" s="4">
        <v>0</v>
      </c>
      <c r="AU120" s="4">
        <v>2</v>
      </c>
      <c r="AV120" s="4">
        <v>0</v>
      </c>
      <c r="AW120" s="4">
        <v>0</v>
      </c>
      <c r="AX120" s="4">
        <v>0</v>
      </c>
      <c r="AY120" s="4">
        <v>0</v>
      </c>
      <c r="AZ120" s="4">
        <v>2</v>
      </c>
      <c r="BA120" s="4">
        <v>0</v>
      </c>
      <c r="BB120" s="27"/>
      <c r="BC120" s="31"/>
      <c r="BD120" s="27"/>
      <c r="BE120" s="31"/>
      <c r="BF120" s="31"/>
      <c r="BG120" s="31"/>
    </row>
    <row r="121" spans="1:59" ht="43.2">
      <c r="A121" s="33"/>
      <c r="B121" s="34" t="s">
        <v>214</v>
      </c>
      <c r="C121" s="34">
        <v>2000</v>
      </c>
      <c r="D121" s="35"/>
      <c r="E121" s="35"/>
      <c r="F121" s="34" t="s">
        <v>24</v>
      </c>
      <c r="G121" s="34" t="s">
        <v>10</v>
      </c>
      <c r="H121" s="34" t="s">
        <v>179</v>
      </c>
      <c r="I121" s="34" t="s">
        <v>90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2</v>
      </c>
      <c r="U121" s="36">
        <v>0</v>
      </c>
      <c r="V121" s="36">
        <v>0</v>
      </c>
      <c r="W121" s="36">
        <v>2</v>
      </c>
      <c r="X121" s="36">
        <v>0</v>
      </c>
      <c r="Y121" s="36">
        <v>0</v>
      </c>
      <c r="Z121" s="36">
        <v>2</v>
      </c>
      <c r="AA121" s="36">
        <v>2</v>
      </c>
      <c r="AB121" s="36">
        <v>2</v>
      </c>
      <c r="AC121" s="36">
        <v>0</v>
      </c>
      <c r="AD121" s="33"/>
      <c r="AE121" s="37"/>
      <c r="AF121" s="33"/>
      <c r="AG121" s="37"/>
      <c r="AH121" s="36">
        <v>0</v>
      </c>
      <c r="AI121" s="36">
        <v>2</v>
      </c>
      <c r="AJ121" s="36">
        <v>0</v>
      </c>
      <c r="AK121" s="36">
        <v>0</v>
      </c>
      <c r="AL121" s="36">
        <v>0</v>
      </c>
      <c r="AM121" s="36">
        <v>0</v>
      </c>
      <c r="AN121" s="36">
        <v>2</v>
      </c>
      <c r="AO121" s="36">
        <v>0</v>
      </c>
      <c r="AP121" s="36">
        <v>0</v>
      </c>
      <c r="AQ121" s="36">
        <v>2</v>
      </c>
      <c r="AR121" s="36">
        <v>2</v>
      </c>
      <c r="AS121" s="36">
        <v>0</v>
      </c>
      <c r="AT121" s="36">
        <v>2</v>
      </c>
      <c r="AU121" s="36">
        <v>2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3"/>
      <c r="BC121" s="37"/>
      <c r="BD121" s="33"/>
      <c r="BE121" s="37"/>
      <c r="BF121" s="37"/>
      <c r="BG121" s="37"/>
    </row>
    <row r="122" spans="1:59" ht="57.6">
      <c r="A122" s="26">
        <v>10</v>
      </c>
      <c r="B122" s="32" t="s">
        <v>303</v>
      </c>
      <c r="C122" s="32">
        <v>1998</v>
      </c>
      <c r="D122" s="28">
        <v>2001</v>
      </c>
      <c r="E122" s="28">
        <v>1998</v>
      </c>
      <c r="F122" s="32">
        <v>1</v>
      </c>
      <c r="G122" s="32" t="s">
        <v>57</v>
      </c>
      <c r="H122" s="32" t="s">
        <v>58</v>
      </c>
      <c r="I122" s="32" t="s">
        <v>304</v>
      </c>
      <c r="J122" s="2">
        <v>0</v>
      </c>
      <c r="K122" s="2">
        <v>2</v>
      </c>
      <c r="L122" s="2">
        <v>50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2</v>
      </c>
      <c r="AC122" s="2">
        <v>2</v>
      </c>
      <c r="AD122" s="26"/>
      <c r="AE122" s="30">
        <v>277.85000610351562</v>
      </c>
      <c r="AF122" s="26">
        <f t="shared" ref="AF122:AF124" si="202">SUM(J122:AD124)</f>
        <v>332</v>
      </c>
      <c r="AG122" s="30">
        <f t="shared" ref="AG122:AG124" si="203">AE122+AF122</f>
        <v>609.85000610351562</v>
      </c>
      <c r="AH122" s="2">
        <v>0</v>
      </c>
      <c r="AI122" s="2">
        <v>2</v>
      </c>
      <c r="AJ122" s="2">
        <v>2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2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2</v>
      </c>
      <c r="AY122" s="2">
        <v>0</v>
      </c>
      <c r="AZ122" s="2">
        <v>0</v>
      </c>
      <c r="BA122" s="2">
        <v>0</v>
      </c>
      <c r="BB122" s="26"/>
      <c r="BC122" s="30">
        <v>319.91000366210937</v>
      </c>
      <c r="BD122" s="26">
        <f t="shared" ref="BD122:BD124" si="204">SUM(AH122:BB124)</f>
        <v>118</v>
      </c>
      <c r="BE122" s="30">
        <f t="shared" ref="BE122:BE124" si="205">BC122+BD122</f>
        <v>437.91000366210937</v>
      </c>
      <c r="BF122" s="30">
        <f t="shared" ref="BF122:BF124" si="206">MIN(BE122,AG122)</f>
        <v>437.91000366210937</v>
      </c>
      <c r="BG122" s="30">
        <f t="shared" ref="BG122:BG124" si="207">IF( AND(ISNUMBER(BF$122),ISNUMBER(BF122)),(BF122-BF$122)/BF$122*100,"")</f>
        <v>0</v>
      </c>
    </row>
    <row r="123" spans="1:59" ht="43.2">
      <c r="A123" s="27"/>
      <c r="B123" s="8" t="s">
        <v>189</v>
      </c>
      <c r="C123" s="8">
        <v>1998</v>
      </c>
      <c r="D123" s="29"/>
      <c r="E123" s="29"/>
      <c r="F123" s="8">
        <v>1</v>
      </c>
      <c r="G123" s="8" t="s">
        <v>109</v>
      </c>
      <c r="H123" s="8" t="s">
        <v>190</v>
      </c>
      <c r="I123" s="8" t="s">
        <v>191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2</v>
      </c>
      <c r="Q123" s="4">
        <v>0</v>
      </c>
      <c r="R123" s="4">
        <v>0</v>
      </c>
      <c r="S123" s="4">
        <v>0</v>
      </c>
      <c r="T123" s="4">
        <v>2</v>
      </c>
      <c r="U123" s="4">
        <v>0</v>
      </c>
      <c r="V123" s="4">
        <v>2</v>
      </c>
      <c r="W123" s="4">
        <v>0</v>
      </c>
      <c r="X123" s="4">
        <v>2</v>
      </c>
      <c r="Y123" s="4">
        <v>0</v>
      </c>
      <c r="Z123" s="4">
        <v>2</v>
      </c>
      <c r="AA123" s="4">
        <v>0</v>
      </c>
      <c r="AB123" s="4">
        <v>2</v>
      </c>
      <c r="AC123" s="4">
        <v>2</v>
      </c>
      <c r="AD123" s="27"/>
      <c r="AE123" s="31"/>
      <c r="AF123" s="27"/>
      <c r="AG123" s="31"/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2</v>
      </c>
      <c r="AY123" s="4">
        <v>0</v>
      </c>
      <c r="AZ123" s="4">
        <v>0</v>
      </c>
      <c r="BA123" s="4">
        <v>2</v>
      </c>
      <c r="BB123" s="27"/>
      <c r="BC123" s="31"/>
      <c r="BD123" s="27"/>
      <c r="BE123" s="31"/>
      <c r="BF123" s="31"/>
      <c r="BG123" s="31"/>
    </row>
    <row r="124" spans="1:59" ht="43.2">
      <c r="A124" s="33"/>
      <c r="B124" s="34" t="s">
        <v>296</v>
      </c>
      <c r="C124" s="34">
        <v>2001</v>
      </c>
      <c r="D124" s="35"/>
      <c r="E124" s="35"/>
      <c r="F124" s="34" t="s">
        <v>297</v>
      </c>
      <c r="G124" s="34" t="s">
        <v>97</v>
      </c>
      <c r="H124" s="34" t="s">
        <v>298</v>
      </c>
      <c r="I124" s="34" t="s">
        <v>107</v>
      </c>
      <c r="J124" s="36">
        <v>50</v>
      </c>
      <c r="K124" s="36">
        <v>0</v>
      </c>
      <c r="L124" s="36">
        <v>2</v>
      </c>
      <c r="M124" s="36">
        <v>2</v>
      </c>
      <c r="N124" s="36">
        <v>0</v>
      </c>
      <c r="O124" s="36">
        <v>0</v>
      </c>
      <c r="P124" s="36">
        <v>2</v>
      </c>
      <c r="Q124" s="36">
        <v>50</v>
      </c>
      <c r="R124" s="36">
        <v>0</v>
      </c>
      <c r="S124" s="36">
        <v>0</v>
      </c>
      <c r="T124" s="36">
        <v>2</v>
      </c>
      <c r="U124" s="36">
        <v>0</v>
      </c>
      <c r="V124" s="36">
        <v>0</v>
      </c>
      <c r="W124" s="36">
        <v>2</v>
      </c>
      <c r="X124" s="36">
        <v>50</v>
      </c>
      <c r="Y124" s="36">
        <v>50</v>
      </c>
      <c r="Z124" s="36">
        <v>50</v>
      </c>
      <c r="AA124" s="36">
        <v>2</v>
      </c>
      <c r="AB124" s="36">
        <v>0</v>
      </c>
      <c r="AC124" s="36">
        <v>0</v>
      </c>
      <c r="AD124" s="33"/>
      <c r="AE124" s="37"/>
      <c r="AF124" s="33"/>
      <c r="AG124" s="37"/>
      <c r="AH124" s="36">
        <v>0</v>
      </c>
      <c r="AI124" s="36">
        <v>0</v>
      </c>
      <c r="AJ124" s="36">
        <v>2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36">
        <v>2</v>
      </c>
      <c r="AR124" s="36">
        <v>2</v>
      </c>
      <c r="AS124" s="36">
        <v>50</v>
      </c>
      <c r="AT124" s="36">
        <v>0</v>
      </c>
      <c r="AU124" s="36">
        <v>0</v>
      </c>
      <c r="AV124" s="36">
        <v>50</v>
      </c>
      <c r="AW124" s="36">
        <v>0</v>
      </c>
      <c r="AX124" s="36">
        <v>0</v>
      </c>
      <c r="AY124" s="36">
        <v>0</v>
      </c>
      <c r="AZ124" s="36">
        <v>0</v>
      </c>
      <c r="BA124" s="36">
        <v>0</v>
      </c>
      <c r="BB124" s="33"/>
      <c r="BC124" s="37"/>
      <c r="BD124" s="33"/>
      <c r="BE124" s="37"/>
      <c r="BF124" s="37"/>
      <c r="BG124" s="37"/>
    </row>
    <row r="125" spans="1:59" ht="72">
      <c r="A125" s="26">
        <v>11</v>
      </c>
      <c r="B125" s="32" t="s">
        <v>43</v>
      </c>
      <c r="C125" s="32">
        <v>1999</v>
      </c>
      <c r="D125" s="28">
        <v>1999</v>
      </c>
      <c r="E125" s="28">
        <v>1999</v>
      </c>
      <c r="F125" s="32">
        <v>1</v>
      </c>
      <c r="G125" s="32" t="s">
        <v>28</v>
      </c>
      <c r="H125" s="32" t="s">
        <v>44</v>
      </c>
      <c r="I125" s="32" t="s">
        <v>45</v>
      </c>
      <c r="J125" s="2">
        <v>0</v>
      </c>
      <c r="K125" s="2">
        <v>50</v>
      </c>
      <c r="L125" s="2">
        <v>50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2</v>
      </c>
      <c r="T125" s="2">
        <v>2</v>
      </c>
      <c r="U125" s="2">
        <v>0</v>
      </c>
      <c r="V125" s="2">
        <v>0</v>
      </c>
      <c r="W125" s="2">
        <v>0</v>
      </c>
      <c r="X125" s="2">
        <v>50</v>
      </c>
      <c r="Y125" s="2">
        <v>2</v>
      </c>
      <c r="Z125" s="2">
        <v>2</v>
      </c>
      <c r="AA125" s="2">
        <v>2</v>
      </c>
      <c r="AB125" s="2">
        <v>0</v>
      </c>
      <c r="AC125" s="2">
        <v>50</v>
      </c>
      <c r="AD125" s="26"/>
      <c r="AE125" s="30">
        <v>299.42001342773437</v>
      </c>
      <c r="AF125" s="26">
        <f t="shared" ref="AF125:AF127" si="208">SUM(J125:AD127)</f>
        <v>622</v>
      </c>
      <c r="AG125" s="30">
        <f t="shared" ref="AG125:AG127" si="209">AE125+AF125</f>
        <v>921.42001342773437</v>
      </c>
      <c r="AH125" s="2">
        <v>0</v>
      </c>
      <c r="AI125" s="2">
        <v>2</v>
      </c>
      <c r="AJ125" s="2">
        <v>2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50</v>
      </c>
      <c r="AT125" s="2">
        <v>0</v>
      </c>
      <c r="AU125" s="2">
        <v>50</v>
      </c>
      <c r="AV125" s="2">
        <v>50</v>
      </c>
      <c r="AW125" s="2">
        <v>50</v>
      </c>
      <c r="AX125" s="2">
        <v>0</v>
      </c>
      <c r="AY125" s="2">
        <v>2</v>
      </c>
      <c r="AZ125" s="2">
        <v>0</v>
      </c>
      <c r="BA125" s="2">
        <v>50</v>
      </c>
      <c r="BB125" s="26"/>
      <c r="BC125" s="30">
        <v>392.82000732421875</v>
      </c>
      <c r="BD125" s="26">
        <f t="shared" ref="BD125:BD127" si="210">SUM(AH125:BB127)</f>
        <v>622</v>
      </c>
      <c r="BE125" s="30">
        <f t="shared" ref="BE125:BE127" si="211">BC125+BD125</f>
        <v>1014.8200073242187</v>
      </c>
      <c r="BF125" s="30">
        <f t="shared" ref="BF125:BF127" si="212">MIN(BE125,AG125)</f>
        <v>921.42001342773437</v>
      </c>
      <c r="BG125" s="30">
        <f t="shared" ref="BG125:BG127" si="213">IF( AND(ISNUMBER(BF$125),ISNUMBER(BF125)),(BF125-BF$125)/BF$125*100,"")</f>
        <v>0</v>
      </c>
    </row>
    <row r="126" spans="1:59" ht="28.8">
      <c r="A126" s="27"/>
      <c r="B126" s="8" t="s">
        <v>313</v>
      </c>
      <c r="C126" s="8">
        <v>1999</v>
      </c>
      <c r="D126" s="29"/>
      <c r="E126" s="29"/>
      <c r="F126" s="8">
        <v>1</v>
      </c>
      <c r="G126" s="8" t="s">
        <v>101</v>
      </c>
      <c r="H126" s="8" t="s">
        <v>127</v>
      </c>
      <c r="I126" s="8" t="s">
        <v>128</v>
      </c>
      <c r="J126" s="4">
        <v>0</v>
      </c>
      <c r="K126" s="4">
        <v>2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50</v>
      </c>
      <c r="Y126" s="4">
        <v>0</v>
      </c>
      <c r="Z126" s="4">
        <v>2</v>
      </c>
      <c r="AA126" s="4">
        <v>0</v>
      </c>
      <c r="AB126" s="4">
        <v>0</v>
      </c>
      <c r="AC126" s="4">
        <v>0</v>
      </c>
      <c r="AD126" s="27"/>
      <c r="AE126" s="31"/>
      <c r="AF126" s="27"/>
      <c r="AG126" s="31"/>
      <c r="AH126" s="4">
        <v>0</v>
      </c>
      <c r="AI126" s="4">
        <v>2</v>
      </c>
      <c r="AJ126" s="4">
        <v>0</v>
      </c>
      <c r="AK126" s="4">
        <v>0</v>
      </c>
      <c r="AL126" s="4">
        <v>0</v>
      </c>
      <c r="AM126" s="4">
        <v>50</v>
      </c>
      <c r="AN126" s="4">
        <v>50</v>
      </c>
      <c r="AO126" s="4">
        <v>50</v>
      </c>
      <c r="AP126" s="4">
        <v>0</v>
      </c>
      <c r="AQ126" s="4">
        <v>2</v>
      </c>
      <c r="AR126" s="4">
        <v>2</v>
      </c>
      <c r="AS126" s="4">
        <v>0</v>
      </c>
      <c r="AT126" s="4">
        <v>0</v>
      </c>
      <c r="AU126" s="4">
        <v>50</v>
      </c>
      <c r="AV126" s="4">
        <v>2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27"/>
      <c r="BC126" s="31"/>
      <c r="BD126" s="27"/>
      <c r="BE126" s="31"/>
      <c r="BF126" s="31"/>
      <c r="BG126" s="31"/>
    </row>
    <row r="127" spans="1:59" ht="28.8">
      <c r="A127" s="33"/>
      <c r="B127" s="34" t="s">
        <v>126</v>
      </c>
      <c r="C127" s="34">
        <v>1999</v>
      </c>
      <c r="D127" s="35"/>
      <c r="E127" s="35"/>
      <c r="F127" s="34">
        <v>1</v>
      </c>
      <c r="G127" s="34" t="s">
        <v>101</v>
      </c>
      <c r="H127" s="34" t="s">
        <v>127</v>
      </c>
      <c r="I127" s="34" t="s">
        <v>128</v>
      </c>
      <c r="J127" s="36">
        <v>0</v>
      </c>
      <c r="K127" s="36">
        <v>2</v>
      </c>
      <c r="L127" s="36">
        <v>50</v>
      </c>
      <c r="M127" s="36">
        <v>0</v>
      </c>
      <c r="N127" s="36">
        <v>0</v>
      </c>
      <c r="O127" s="36">
        <v>50</v>
      </c>
      <c r="P127" s="36">
        <v>0</v>
      </c>
      <c r="Q127" s="36">
        <v>0</v>
      </c>
      <c r="R127" s="36">
        <v>0</v>
      </c>
      <c r="S127" s="36">
        <v>2</v>
      </c>
      <c r="T127" s="36">
        <v>50</v>
      </c>
      <c r="U127" s="36">
        <v>0</v>
      </c>
      <c r="V127" s="36">
        <v>50</v>
      </c>
      <c r="W127" s="36">
        <v>2</v>
      </c>
      <c r="X127" s="36">
        <v>50</v>
      </c>
      <c r="Y127" s="36">
        <v>50</v>
      </c>
      <c r="Z127" s="36">
        <v>50</v>
      </c>
      <c r="AA127" s="36">
        <v>0</v>
      </c>
      <c r="AB127" s="36">
        <v>0</v>
      </c>
      <c r="AC127" s="36">
        <v>2</v>
      </c>
      <c r="AD127" s="33"/>
      <c r="AE127" s="37"/>
      <c r="AF127" s="33"/>
      <c r="AG127" s="37"/>
      <c r="AH127" s="36">
        <v>0</v>
      </c>
      <c r="AI127" s="36">
        <v>2</v>
      </c>
      <c r="AJ127" s="36">
        <v>2</v>
      </c>
      <c r="AK127" s="36">
        <v>0</v>
      </c>
      <c r="AL127" s="36">
        <v>2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2</v>
      </c>
      <c r="AS127" s="36">
        <v>50</v>
      </c>
      <c r="AT127" s="36">
        <v>0</v>
      </c>
      <c r="AU127" s="36">
        <v>0</v>
      </c>
      <c r="AV127" s="36">
        <v>50</v>
      </c>
      <c r="AW127" s="36">
        <v>50</v>
      </c>
      <c r="AX127" s="36">
        <v>0</v>
      </c>
      <c r="AY127" s="36">
        <v>0</v>
      </c>
      <c r="AZ127" s="36">
        <v>0</v>
      </c>
      <c r="BA127" s="36">
        <v>0</v>
      </c>
      <c r="BB127" s="33"/>
      <c r="BC127" s="37"/>
      <c r="BD127" s="33"/>
      <c r="BE127" s="37"/>
      <c r="BF127" s="37"/>
      <c r="BG127" s="37"/>
    </row>
    <row r="129" spans="1:59" ht="18">
      <c r="A129" s="11" t="s">
        <v>428</v>
      </c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59">
      <c r="A130" s="16" t="s">
        <v>389</v>
      </c>
      <c r="B130" s="16" t="s">
        <v>1</v>
      </c>
      <c r="C130" s="16" t="s">
        <v>2</v>
      </c>
      <c r="D130" s="16" t="s">
        <v>335</v>
      </c>
      <c r="E130" s="16" t="s">
        <v>336</v>
      </c>
      <c r="F130" s="16" t="s">
        <v>3</v>
      </c>
      <c r="G130" s="16" t="s">
        <v>4</v>
      </c>
      <c r="H130" s="16" t="s">
        <v>5</v>
      </c>
      <c r="I130" s="16" t="s">
        <v>6</v>
      </c>
      <c r="J130" s="18" t="s">
        <v>391</v>
      </c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0"/>
      <c r="AH130" s="18" t="s">
        <v>395</v>
      </c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20"/>
      <c r="BF130" s="16" t="s">
        <v>396</v>
      </c>
      <c r="BG130" s="16" t="s">
        <v>397</v>
      </c>
    </row>
    <row r="131" spans="1:59" ht="28.8">
      <c r="A131" s="17"/>
      <c r="B131" s="17"/>
      <c r="C131" s="17"/>
      <c r="D131" s="17"/>
      <c r="E131" s="17"/>
      <c r="F131" s="17"/>
      <c r="G131" s="17"/>
      <c r="H131" s="17"/>
      <c r="I131" s="17"/>
      <c r="J131" s="21">
        <v>1</v>
      </c>
      <c r="K131" s="21">
        <v>2</v>
      </c>
      <c r="L131" s="21">
        <v>3</v>
      </c>
      <c r="M131" s="21">
        <v>4</v>
      </c>
      <c r="N131" s="21">
        <v>5</v>
      </c>
      <c r="O131" s="21">
        <v>6</v>
      </c>
      <c r="P131" s="21">
        <v>7</v>
      </c>
      <c r="Q131" s="21">
        <v>8</v>
      </c>
      <c r="R131" s="21">
        <v>9</v>
      </c>
      <c r="S131" s="21">
        <v>10</v>
      </c>
      <c r="T131" s="21">
        <v>11</v>
      </c>
      <c r="U131" s="21">
        <v>12</v>
      </c>
      <c r="V131" s="21">
        <v>13</v>
      </c>
      <c r="W131" s="21">
        <v>14</v>
      </c>
      <c r="X131" s="21">
        <v>15</v>
      </c>
      <c r="Y131" s="21">
        <v>16</v>
      </c>
      <c r="Z131" s="21">
        <v>17</v>
      </c>
      <c r="AA131" s="21">
        <v>18</v>
      </c>
      <c r="AB131" s="21">
        <v>19</v>
      </c>
      <c r="AC131" s="21">
        <v>20</v>
      </c>
      <c r="AD131" s="21" t="s">
        <v>716</v>
      </c>
      <c r="AE131" s="21" t="s">
        <v>392</v>
      </c>
      <c r="AF131" s="21" t="s">
        <v>393</v>
      </c>
      <c r="AG131" s="21" t="s">
        <v>394</v>
      </c>
      <c r="AH131" s="21">
        <v>1</v>
      </c>
      <c r="AI131" s="21">
        <v>2</v>
      </c>
      <c r="AJ131" s="21">
        <v>3</v>
      </c>
      <c r="AK131" s="21">
        <v>4</v>
      </c>
      <c r="AL131" s="21">
        <v>5</v>
      </c>
      <c r="AM131" s="21">
        <v>6</v>
      </c>
      <c r="AN131" s="21">
        <v>7</v>
      </c>
      <c r="AO131" s="21">
        <v>8</v>
      </c>
      <c r="AP131" s="21">
        <v>9</v>
      </c>
      <c r="AQ131" s="21">
        <v>10</v>
      </c>
      <c r="AR131" s="21">
        <v>11</v>
      </c>
      <c r="AS131" s="21">
        <v>12</v>
      </c>
      <c r="AT131" s="21">
        <v>13</v>
      </c>
      <c r="AU131" s="21">
        <v>14</v>
      </c>
      <c r="AV131" s="21">
        <v>15</v>
      </c>
      <c r="AW131" s="21">
        <v>16</v>
      </c>
      <c r="AX131" s="21">
        <v>17</v>
      </c>
      <c r="AY131" s="21">
        <v>18</v>
      </c>
      <c r="AZ131" s="21">
        <v>19</v>
      </c>
      <c r="BA131" s="21">
        <v>20</v>
      </c>
      <c r="BB131" s="21" t="s">
        <v>716</v>
      </c>
      <c r="BC131" s="21" t="s">
        <v>392</v>
      </c>
      <c r="BD131" s="21" t="s">
        <v>393</v>
      </c>
      <c r="BE131" s="21" t="s">
        <v>394</v>
      </c>
      <c r="BF131" s="17"/>
      <c r="BG131" s="17"/>
    </row>
    <row r="132" spans="1:59" ht="72">
      <c r="A132" s="26">
        <v>1</v>
      </c>
      <c r="B132" s="23" t="s">
        <v>219</v>
      </c>
      <c r="C132" s="23">
        <v>1996</v>
      </c>
      <c r="D132" s="28">
        <v>1997</v>
      </c>
      <c r="E132" s="28">
        <v>1996</v>
      </c>
      <c r="F132" s="23" t="s">
        <v>24</v>
      </c>
      <c r="G132" s="23" t="s">
        <v>97</v>
      </c>
      <c r="H132" s="23" t="s">
        <v>220</v>
      </c>
      <c r="I132" s="23" t="s">
        <v>107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2</v>
      </c>
      <c r="T132" s="22">
        <v>0</v>
      </c>
      <c r="U132" s="22">
        <v>0</v>
      </c>
      <c r="V132" s="22">
        <v>2</v>
      </c>
      <c r="W132" s="22">
        <v>0</v>
      </c>
      <c r="X132" s="22">
        <v>0</v>
      </c>
      <c r="Y132" s="22">
        <v>0</v>
      </c>
      <c r="Z132" s="22">
        <v>2</v>
      </c>
      <c r="AA132" s="22">
        <v>0</v>
      </c>
      <c r="AB132" s="22">
        <v>0</v>
      </c>
      <c r="AC132" s="22">
        <v>0</v>
      </c>
      <c r="AD132" s="26"/>
      <c r="AE132" s="30">
        <v>121.08999633789062</v>
      </c>
      <c r="AF132" s="26">
        <f t="shared" ref="AF132:AF134" si="214">SUM(J132:AD134)</f>
        <v>10</v>
      </c>
      <c r="AG132" s="30">
        <f t="shared" ref="AG132:AG134" si="215">AE132+AF132</f>
        <v>131.08999633789063</v>
      </c>
      <c r="AH132" s="22">
        <v>0</v>
      </c>
      <c r="AI132" s="22">
        <v>0</v>
      </c>
      <c r="AJ132" s="22">
        <v>0</v>
      </c>
      <c r="AK132" s="22">
        <v>0</v>
      </c>
      <c r="AL132" s="22">
        <v>0</v>
      </c>
      <c r="AM132" s="22">
        <v>0</v>
      </c>
      <c r="AN132" s="22">
        <v>2</v>
      </c>
      <c r="AO132" s="22">
        <v>0</v>
      </c>
      <c r="AP132" s="22">
        <v>0</v>
      </c>
      <c r="AQ132" s="22">
        <v>0</v>
      </c>
      <c r="AR132" s="22">
        <v>0</v>
      </c>
      <c r="AS132" s="22">
        <v>0</v>
      </c>
      <c r="AT132" s="22">
        <v>0</v>
      </c>
      <c r="AU132" s="22">
        <v>0</v>
      </c>
      <c r="AV132" s="22">
        <v>0</v>
      </c>
      <c r="AW132" s="22">
        <v>0</v>
      </c>
      <c r="AX132" s="22">
        <v>0</v>
      </c>
      <c r="AY132" s="22">
        <v>0</v>
      </c>
      <c r="AZ132" s="22">
        <v>0</v>
      </c>
      <c r="BA132" s="22">
        <v>0</v>
      </c>
      <c r="BB132" s="26"/>
      <c r="BC132" s="30">
        <v>116.23000335693359</v>
      </c>
      <c r="BD132" s="26">
        <f t="shared" ref="BD132:BD134" si="216">SUM(AH132:BB134)</f>
        <v>6</v>
      </c>
      <c r="BE132" s="30">
        <f t="shared" ref="BE132:BE134" si="217">BC132+BD132</f>
        <v>122.23000335693359</v>
      </c>
      <c r="BF132" s="30">
        <f t="shared" ref="BF132:BF134" si="218">MIN(BE132,AG132)</f>
        <v>122.23000335693359</v>
      </c>
      <c r="BG132" s="30">
        <f t="shared" ref="BG132:BG134" si="219">IF( AND(ISNUMBER(BF$132),ISNUMBER(BF132)),(BF132-BF$132)/BF$132*100,"")</f>
        <v>0</v>
      </c>
    </row>
    <row r="133" spans="1:59" ht="43.2">
      <c r="A133" s="27"/>
      <c r="B133" s="8" t="s">
        <v>23</v>
      </c>
      <c r="C133" s="8">
        <v>1997</v>
      </c>
      <c r="D133" s="29"/>
      <c r="E133" s="29"/>
      <c r="F133" s="8" t="s">
        <v>24</v>
      </c>
      <c r="G133" s="8" t="s">
        <v>10</v>
      </c>
      <c r="H133" s="8" t="s">
        <v>25</v>
      </c>
      <c r="I133" s="8" t="s">
        <v>26</v>
      </c>
      <c r="J133" s="4">
        <v>0</v>
      </c>
      <c r="K133" s="4">
        <v>0</v>
      </c>
      <c r="L133" s="4">
        <v>2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2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27"/>
      <c r="AE133" s="31"/>
      <c r="AF133" s="27"/>
      <c r="AG133" s="31"/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2</v>
      </c>
      <c r="BA133" s="4">
        <v>0</v>
      </c>
      <c r="BB133" s="27"/>
      <c r="BC133" s="31"/>
      <c r="BD133" s="27"/>
      <c r="BE133" s="31"/>
      <c r="BF133" s="31"/>
      <c r="BG133" s="31"/>
    </row>
    <row r="134" spans="1:59" ht="72">
      <c r="A134" s="33"/>
      <c r="B134" s="34" t="s">
        <v>112</v>
      </c>
      <c r="C134" s="34">
        <v>1997</v>
      </c>
      <c r="D134" s="35"/>
      <c r="E134" s="35"/>
      <c r="F134" s="34" t="s">
        <v>24</v>
      </c>
      <c r="G134" s="34" t="s">
        <v>57</v>
      </c>
      <c r="H134" s="34" t="s">
        <v>113</v>
      </c>
      <c r="I134" s="34" t="s">
        <v>59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0</v>
      </c>
      <c r="V134" s="36">
        <v>0</v>
      </c>
      <c r="W134" s="36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>
        <v>0</v>
      </c>
      <c r="AD134" s="33"/>
      <c r="AE134" s="37"/>
      <c r="AF134" s="33"/>
      <c r="AG134" s="37"/>
      <c r="AH134" s="36">
        <v>0</v>
      </c>
      <c r="AI134" s="36">
        <v>0</v>
      </c>
      <c r="AJ134" s="36">
        <v>0</v>
      </c>
      <c r="AK134" s="36">
        <v>0</v>
      </c>
      <c r="AL134" s="36">
        <v>0</v>
      </c>
      <c r="AM134" s="36">
        <v>2</v>
      </c>
      <c r="AN134" s="36">
        <v>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3"/>
      <c r="BC134" s="37"/>
      <c r="BD134" s="33"/>
      <c r="BE134" s="37"/>
      <c r="BF134" s="37"/>
      <c r="BG134" s="37"/>
    </row>
    <row r="135" spans="1:59" ht="57.6">
      <c r="A135" s="26">
        <v>2</v>
      </c>
      <c r="B135" s="32" t="s">
        <v>326</v>
      </c>
      <c r="C135" s="32">
        <v>1996</v>
      </c>
      <c r="D135" s="28">
        <v>1996</v>
      </c>
      <c r="E135" s="28">
        <v>1996</v>
      </c>
      <c r="F135" s="32" t="s">
        <v>24</v>
      </c>
      <c r="G135" s="32" t="s">
        <v>101</v>
      </c>
      <c r="H135" s="32" t="s">
        <v>235</v>
      </c>
      <c r="I135" s="32" t="s">
        <v>236</v>
      </c>
      <c r="J135" s="2">
        <v>0</v>
      </c>
      <c r="K135" s="2">
        <v>0</v>
      </c>
      <c r="L135" s="2">
        <v>2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6"/>
      <c r="AE135" s="30">
        <v>125.22000122070313</v>
      </c>
      <c r="AF135" s="26">
        <f t="shared" ref="AF135:AF137" si="220">SUM(J135:AD137)</f>
        <v>2</v>
      </c>
      <c r="AG135" s="30">
        <f t="shared" ref="AG135:AG137" si="221">AE135+AF135</f>
        <v>127.22000122070312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2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50</v>
      </c>
      <c r="AY135" s="2">
        <v>0</v>
      </c>
      <c r="AZ135" s="2">
        <v>0</v>
      </c>
      <c r="BA135" s="2">
        <v>0</v>
      </c>
      <c r="BB135" s="26"/>
      <c r="BC135" s="30">
        <v>120.65000152587891</v>
      </c>
      <c r="BD135" s="26">
        <f t="shared" ref="BD135:BD137" si="222">SUM(AH135:BB137)</f>
        <v>56</v>
      </c>
      <c r="BE135" s="30">
        <f t="shared" ref="BE135:BE137" si="223">BC135+BD135</f>
        <v>176.65000152587891</v>
      </c>
      <c r="BF135" s="30">
        <f t="shared" ref="BF135:BF137" si="224">MIN(BE135,AG135)</f>
        <v>127.22000122070312</v>
      </c>
      <c r="BG135" s="30">
        <f t="shared" ref="BG135:BG137" si="225">IF( AND(ISNUMBER(BF$135),ISNUMBER(BF135)),(BF135-BF$135)/BF$135*100,"")</f>
        <v>0</v>
      </c>
    </row>
    <row r="136" spans="1:59" ht="57.6">
      <c r="A136" s="27"/>
      <c r="B136" s="8" t="s">
        <v>234</v>
      </c>
      <c r="C136" s="8">
        <v>1996</v>
      </c>
      <c r="D136" s="29"/>
      <c r="E136" s="29"/>
      <c r="F136" s="8" t="s">
        <v>24</v>
      </c>
      <c r="G136" s="8" t="s">
        <v>101</v>
      </c>
      <c r="H136" s="8" t="s">
        <v>235</v>
      </c>
      <c r="I136" s="8" t="s">
        <v>236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27"/>
      <c r="AE136" s="31"/>
      <c r="AF136" s="27"/>
      <c r="AG136" s="31"/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2</v>
      </c>
      <c r="AY136" s="4">
        <v>0</v>
      </c>
      <c r="AZ136" s="4">
        <v>0</v>
      </c>
      <c r="BA136" s="4">
        <v>0</v>
      </c>
      <c r="BB136" s="27"/>
      <c r="BC136" s="31"/>
      <c r="BD136" s="27"/>
      <c r="BE136" s="31"/>
      <c r="BF136" s="31"/>
      <c r="BG136" s="31"/>
    </row>
    <row r="137" spans="1:59">
      <c r="A137" s="33"/>
      <c r="B137" s="34" t="s">
        <v>168</v>
      </c>
      <c r="C137" s="34">
        <v>1996</v>
      </c>
      <c r="D137" s="35"/>
      <c r="E137" s="35"/>
      <c r="F137" s="34" t="s">
        <v>24</v>
      </c>
      <c r="G137" s="34" t="s">
        <v>28</v>
      </c>
      <c r="H137" s="34" t="s">
        <v>169</v>
      </c>
      <c r="I137" s="34" t="s">
        <v>170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0</v>
      </c>
      <c r="V137" s="36">
        <v>0</v>
      </c>
      <c r="W137" s="36">
        <v>0</v>
      </c>
      <c r="X137" s="36">
        <v>0</v>
      </c>
      <c r="Y137" s="36">
        <v>0</v>
      </c>
      <c r="Z137" s="36">
        <v>0</v>
      </c>
      <c r="AA137" s="36">
        <v>0</v>
      </c>
      <c r="AB137" s="36">
        <v>0</v>
      </c>
      <c r="AC137" s="36">
        <v>0</v>
      </c>
      <c r="AD137" s="33"/>
      <c r="AE137" s="37"/>
      <c r="AF137" s="33"/>
      <c r="AG137" s="37"/>
      <c r="AH137" s="36">
        <v>0</v>
      </c>
      <c r="AI137" s="36">
        <v>0</v>
      </c>
      <c r="AJ137" s="36">
        <v>2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36">
        <v>0</v>
      </c>
      <c r="AT137" s="36">
        <v>0</v>
      </c>
      <c r="AU137" s="36">
        <v>0</v>
      </c>
      <c r="AV137" s="36">
        <v>0</v>
      </c>
      <c r="AW137" s="36">
        <v>0</v>
      </c>
      <c r="AX137" s="36">
        <v>0</v>
      </c>
      <c r="AY137" s="36">
        <v>0</v>
      </c>
      <c r="AZ137" s="36">
        <v>0</v>
      </c>
      <c r="BA137" s="36">
        <v>0</v>
      </c>
      <c r="BB137" s="33"/>
      <c r="BC137" s="37"/>
      <c r="BD137" s="33"/>
      <c r="BE137" s="37"/>
      <c r="BF137" s="37"/>
      <c r="BG137" s="37"/>
    </row>
    <row r="138" spans="1:59" ht="57.6">
      <c r="A138" s="26">
        <v>3</v>
      </c>
      <c r="B138" s="32" t="s">
        <v>86</v>
      </c>
      <c r="C138" s="32">
        <v>1997</v>
      </c>
      <c r="D138" s="28">
        <v>1999</v>
      </c>
      <c r="E138" s="28">
        <v>1997</v>
      </c>
      <c r="F138" s="32" t="s">
        <v>24</v>
      </c>
      <c r="G138" s="32" t="s">
        <v>61</v>
      </c>
      <c r="H138" s="32" t="s">
        <v>62</v>
      </c>
      <c r="I138" s="32" t="s">
        <v>63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6"/>
      <c r="AE138" s="30">
        <v>133.57000732421875</v>
      </c>
      <c r="AF138" s="26">
        <f t="shared" ref="AF138:AF140" si="226">SUM(J138:AD140)</f>
        <v>4</v>
      </c>
      <c r="AG138" s="30">
        <f t="shared" ref="AG138:AG140" si="227">AE138+AF138</f>
        <v>137.57000732421875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6"/>
      <c r="BC138" s="30">
        <v>128.58999633789062</v>
      </c>
      <c r="BD138" s="26">
        <f t="shared" ref="BD138:BD140" si="228">SUM(AH138:BB140)</f>
        <v>0</v>
      </c>
      <c r="BE138" s="30">
        <f t="shared" ref="BE138:BE140" si="229">BC138+BD138</f>
        <v>128.58999633789062</v>
      </c>
      <c r="BF138" s="30">
        <f t="shared" ref="BF138:BF140" si="230">MIN(BE138,AG138)</f>
        <v>128.58999633789062</v>
      </c>
      <c r="BG138" s="30">
        <f t="shared" ref="BG138:BG140" si="231">IF( AND(ISNUMBER(BF$138),ISNUMBER(BF138)),(BF138-BF$138)/BF$138*100,"")</f>
        <v>0</v>
      </c>
    </row>
    <row r="139" spans="1:59" ht="57.6">
      <c r="A139" s="27"/>
      <c r="B139" s="8" t="s">
        <v>318</v>
      </c>
      <c r="C139" s="8">
        <v>1999</v>
      </c>
      <c r="D139" s="29"/>
      <c r="E139" s="29"/>
      <c r="F139" s="8" t="s">
        <v>24</v>
      </c>
      <c r="G139" s="8" t="s">
        <v>61</v>
      </c>
      <c r="H139" s="8" t="s">
        <v>62</v>
      </c>
      <c r="I139" s="8" t="s">
        <v>63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2</v>
      </c>
      <c r="AB139" s="4">
        <v>0</v>
      </c>
      <c r="AC139" s="4">
        <v>0</v>
      </c>
      <c r="AD139" s="27"/>
      <c r="AE139" s="31"/>
      <c r="AF139" s="27"/>
      <c r="AG139" s="31"/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27"/>
      <c r="BC139" s="31"/>
      <c r="BD139" s="27"/>
      <c r="BE139" s="31"/>
      <c r="BF139" s="31"/>
      <c r="BG139" s="31"/>
    </row>
    <row r="140" spans="1:59" ht="57.6">
      <c r="A140" s="33"/>
      <c r="B140" s="34" t="s">
        <v>60</v>
      </c>
      <c r="C140" s="34">
        <v>1998</v>
      </c>
      <c r="D140" s="35"/>
      <c r="E140" s="35"/>
      <c r="F140" s="34" t="s">
        <v>24</v>
      </c>
      <c r="G140" s="34" t="s">
        <v>61</v>
      </c>
      <c r="H140" s="34" t="s">
        <v>62</v>
      </c>
      <c r="I140" s="34" t="s">
        <v>63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2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6">
        <v>0</v>
      </c>
      <c r="W140" s="36">
        <v>0</v>
      </c>
      <c r="X140" s="36">
        <v>0</v>
      </c>
      <c r="Y140" s="36">
        <v>0</v>
      </c>
      <c r="Z140" s="36">
        <v>0</v>
      </c>
      <c r="AA140" s="36">
        <v>0</v>
      </c>
      <c r="AB140" s="36">
        <v>0</v>
      </c>
      <c r="AC140" s="36">
        <v>0</v>
      </c>
      <c r="AD140" s="33"/>
      <c r="AE140" s="37"/>
      <c r="AF140" s="33"/>
      <c r="AG140" s="37"/>
      <c r="AH140" s="36">
        <v>0</v>
      </c>
      <c r="AI140" s="36">
        <v>0</v>
      </c>
      <c r="AJ140" s="36">
        <v>0</v>
      </c>
      <c r="AK140" s="36">
        <v>0</v>
      </c>
      <c r="AL140" s="36">
        <v>0</v>
      </c>
      <c r="AM140" s="36">
        <v>0</v>
      </c>
      <c r="AN140" s="36">
        <v>0</v>
      </c>
      <c r="AO140" s="36">
        <v>0</v>
      </c>
      <c r="AP140" s="36">
        <v>0</v>
      </c>
      <c r="AQ140" s="36">
        <v>0</v>
      </c>
      <c r="AR140" s="36">
        <v>0</v>
      </c>
      <c r="AS140" s="36">
        <v>0</v>
      </c>
      <c r="AT140" s="36">
        <v>0</v>
      </c>
      <c r="AU140" s="36">
        <v>0</v>
      </c>
      <c r="AV140" s="36">
        <v>0</v>
      </c>
      <c r="AW140" s="36">
        <v>0</v>
      </c>
      <c r="AX140" s="36">
        <v>0</v>
      </c>
      <c r="AY140" s="36">
        <v>0</v>
      </c>
      <c r="AZ140" s="36">
        <v>0</v>
      </c>
      <c r="BA140" s="36">
        <v>0</v>
      </c>
      <c r="BB140" s="33"/>
      <c r="BC140" s="37"/>
      <c r="BD140" s="33"/>
      <c r="BE140" s="37"/>
      <c r="BF140" s="37"/>
      <c r="BG140" s="37"/>
    </row>
    <row r="141" spans="1:59" ht="28.8">
      <c r="A141" s="26" t="s">
        <v>398</v>
      </c>
      <c r="B141" s="32" t="s">
        <v>323</v>
      </c>
      <c r="C141" s="32">
        <v>1996</v>
      </c>
      <c r="D141" s="28">
        <v>1999</v>
      </c>
      <c r="E141" s="28">
        <v>1996</v>
      </c>
      <c r="F141" s="32" t="s">
        <v>135</v>
      </c>
      <c r="G141" s="32" t="s">
        <v>16</v>
      </c>
      <c r="H141" s="32" t="s">
        <v>17</v>
      </c>
      <c r="I141" s="32" t="s">
        <v>136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6"/>
      <c r="AE141" s="30">
        <v>127.33999633789062</v>
      </c>
      <c r="AF141" s="26">
        <f t="shared" ref="AF141:AF143" si="232">SUM(J141:AD143)</f>
        <v>8</v>
      </c>
      <c r="AG141" s="30">
        <f t="shared" ref="AG141:AG143" si="233">AE141+AF141</f>
        <v>135.33999633789063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2</v>
      </c>
      <c r="BA141" s="2">
        <v>0</v>
      </c>
      <c r="BB141" s="26"/>
      <c r="BC141" s="30">
        <v>128.19999694824219</v>
      </c>
      <c r="BD141" s="26">
        <f t="shared" ref="BD141:BD143" si="234">SUM(AH141:BB143)</f>
        <v>14</v>
      </c>
      <c r="BE141" s="30">
        <f t="shared" ref="BE141:BE143" si="235">BC141+BD141</f>
        <v>142.19999694824219</v>
      </c>
      <c r="BF141" s="30">
        <f t="shared" ref="BF141:BF143" si="236">MIN(BE141,AG141)</f>
        <v>135.33999633789063</v>
      </c>
      <c r="BG141" s="30">
        <f t="shared" ref="BG141:BG143" si="237">IF( AND(ISNUMBER(BF$141),ISNUMBER(BF141)),(BF141-BF$141)/BF$141*100,"")</f>
        <v>0</v>
      </c>
    </row>
    <row r="142" spans="1:59" ht="28.8">
      <c r="A142" s="27"/>
      <c r="B142" s="8" t="s">
        <v>203</v>
      </c>
      <c r="C142" s="8">
        <v>1997</v>
      </c>
      <c r="D142" s="29"/>
      <c r="E142" s="29"/>
      <c r="F142" s="8" t="s">
        <v>135</v>
      </c>
      <c r="G142" s="8" t="s">
        <v>16</v>
      </c>
      <c r="H142" s="8" t="s">
        <v>204</v>
      </c>
      <c r="I142" s="8" t="s">
        <v>205</v>
      </c>
      <c r="J142" s="4">
        <v>0</v>
      </c>
      <c r="K142" s="4">
        <v>2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2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27"/>
      <c r="AE142" s="31"/>
      <c r="AF142" s="27"/>
      <c r="AG142" s="31"/>
      <c r="AH142" s="4">
        <v>0</v>
      </c>
      <c r="AI142" s="4">
        <v>2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27"/>
      <c r="BC142" s="31"/>
      <c r="BD142" s="27"/>
      <c r="BE142" s="31"/>
      <c r="BF142" s="31"/>
      <c r="BG142" s="31"/>
    </row>
    <row r="143" spans="1:59" ht="28.8">
      <c r="A143" s="33"/>
      <c r="B143" s="34" t="s">
        <v>250</v>
      </c>
      <c r="C143" s="34">
        <v>1999</v>
      </c>
      <c r="D143" s="35"/>
      <c r="E143" s="35"/>
      <c r="F143" s="34">
        <v>1</v>
      </c>
      <c r="G143" s="34" t="s">
        <v>16</v>
      </c>
      <c r="H143" s="34" t="s">
        <v>17</v>
      </c>
      <c r="I143" s="34" t="s">
        <v>136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2</v>
      </c>
      <c r="S143" s="36">
        <v>0</v>
      </c>
      <c r="T143" s="36">
        <v>0</v>
      </c>
      <c r="U143" s="36">
        <v>0</v>
      </c>
      <c r="V143" s="36">
        <v>2</v>
      </c>
      <c r="W143" s="36">
        <v>0</v>
      </c>
      <c r="X143" s="36">
        <v>0</v>
      </c>
      <c r="Y143" s="36">
        <v>0</v>
      </c>
      <c r="Z143" s="36">
        <v>0</v>
      </c>
      <c r="AA143" s="36">
        <v>0</v>
      </c>
      <c r="AB143" s="36">
        <v>0</v>
      </c>
      <c r="AC143" s="36">
        <v>0</v>
      </c>
      <c r="AD143" s="33"/>
      <c r="AE143" s="37"/>
      <c r="AF143" s="33"/>
      <c r="AG143" s="37"/>
      <c r="AH143" s="36">
        <v>0</v>
      </c>
      <c r="AI143" s="36">
        <v>0</v>
      </c>
      <c r="AJ143" s="36">
        <v>2</v>
      </c>
      <c r="AK143" s="36">
        <v>0</v>
      </c>
      <c r="AL143" s="36">
        <v>0</v>
      </c>
      <c r="AM143" s="36">
        <v>2</v>
      </c>
      <c r="AN143" s="36">
        <v>0</v>
      </c>
      <c r="AO143" s="36">
        <v>0</v>
      </c>
      <c r="AP143" s="36">
        <v>2</v>
      </c>
      <c r="AQ143" s="36">
        <v>0</v>
      </c>
      <c r="AR143" s="36">
        <v>0</v>
      </c>
      <c r="AS143" s="36">
        <v>0</v>
      </c>
      <c r="AT143" s="36">
        <v>0</v>
      </c>
      <c r="AU143" s="36">
        <v>2</v>
      </c>
      <c r="AV143" s="36">
        <v>0</v>
      </c>
      <c r="AW143" s="36">
        <v>0</v>
      </c>
      <c r="AX143" s="36">
        <v>2</v>
      </c>
      <c r="AY143" s="36">
        <v>0</v>
      </c>
      <c r="AZ143" s="36">
        <v>0</v>
      </c>
      <c r="BA143" s="36">
        <v>0</v>
      </c>
      <c r="BB143" s="33"/>
      <c r="BC143" s="37"/>
      <c r="BD143" s="33"/>
      <c r="BE143" s="37"/>
      <c r="BF143" s="37"/>
      <c r="BG143" s="37"/>
    </row>
    <row r="144" spans="1:59" ht="86.4">
      <c r="A144" s="26">
        <v>4</v>
      </c>
      <c r="B144" s="32" t="s">
        <v>188</v>
      </c>
      <c r="C144" s="32">
        <v>1998</v>
      </c>
      <c r="D144" s="28">
        <v>1999</v>
      </c>
      <c r="E144" s="28">
        <v>1998</v>
      </c>
      <c r="F144" s="32" t="s">
        <v>24</v>
      </c>
      <c r="G144" s="32" t="s">
        <v>72</v>
      </c>
      <c r="H144" s="32" t="s">
        <v>181</v>
      </c>
      <c r="I144" s="32" t="s">
        <v>182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6"/>
      <c r="AE144" s="30">
        <v>132.44000244140625</v>
      </c>
      <c r="AF144" s="26">
        <f t="shared" ref="AF144:AF146" si="238">SUM(J144:AD146)</f>
        <v>10</v>
      </c>
      <c r="AG144" s="30">
        <f t="shared" ref="AG144:AG146" si="239">AE144+AF144</f>
        <v>142.44000244140625</v>
      </c>
      <c r="AH144" s="2">
        <v>0</v>
      </c>
      <c r="AI144" s="2">
        <v>0</v>
      </c>
      <c r="AJ144" s="2">
        <v>2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6"/>
      <c r="BC144" s="30">
        <v>133.21000671386719</v>
      </c>
      <c r="BD144" s="26">
        <f t="shared" ref="BD144:BD146" si="240">SUM(AH144:BB146)</f>
        <v>6</v>
      </c>
      <c r="BE144" s="30">
        <f t="shared" ref="BE144:BE146" si="241">BC144+BD144</f>
        <v>139.21000671386719</v>
      </c>
      <c r="BF144" s="30">
        <f t="shared" ref="BF144:BF146" si="242">MIN(BE144,AG144)</f>
        <v>139.21000671386719</v>
      </c>
      <c r="BG144" s="30">
        <f t="shared" ref="BG144:BG146" si="243">IF( AND(ISNUMBER(BF$144),ISNUMBER(BF144)),(BF144-BF$144)/BF$144*100,"")</f>
        <v>0</v>
      </c>
    </row>
    <row r="145" spans="1:59" ht="57.6">
      <c r="A145" s="27"/>
      <c r="B145" s="8" t="s">
        <v>192</v>
      </c>
      <c r="C145" s="8">
        <v>1999</v>
      </c>
      <c r="D145" s="29"/>
      <c r="E145" s="29"/>
      <c r="F145" s="8">
        <v>1</v>
      </c>
      <c r="G145" s="8" t="s">
        <v>148</v>
      </c>
      <c r="H145" s="8" t="s">
        <v>149</v>
      </c>
      <c r="I145" s="8" t="s">
        <v>193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2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2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27"/>
      <c r="AE145" s="31"/>
      <c r="AF145" s="27"/>
      <c r="AG145" s="31"/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2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2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27"/>
      <c r="BC145" s="31"/>
      <c r="BD145" s="27"/>
      <c r="BE145" s="31"/>
      <c r="BF145" s="31"/>
      <c r="BG145" s="31"/>
    </row>
    <row r="146" spans="1:59" ht="43.2">
      <c r="A146" s="33"/>
      <c r="B146" s="34" t="s">
        <v>285</v>
      </c>
      <c r="C146" s="34">
        <v>1998</v>
      </c>
      <c r="D146" s="35"/>
      <c r="E146" s="35"/>
      <c r="F146" s="34" t="s">
        <v>24</v>
      </c>
      <c r="G146" s="34" t="s">
        <v>101</v>
      </c>
      <c r="H146" s="34" t="s">
        <v>286</v>
      </c>
      <c r="I146" s="34" t="s">
        <v>287</v>
      </c>
      <c r="J146" s="36">
        <v>0</v>
      </c>
      <c r="K146" s="36">
        <v>0</v>
      </c>
      <c r="L146" s="36">
        <v>2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2</v>
      </c>
      <c r="U146" s="36">
        <v>0</v>
      </c>
      <c r="V146" s="36">
        <v>0</v>
      </c>
      <c r="W146" s="36">
        <v>0</v>
      </c>
      <c r="X146" s="36">
        <v>2</v>
      </c>
      <c r="Y146" s="36">
        <v>0</v>
      </c>
      <c r="Z146" s="36">
        <v>0</v>
      </c>
      <c r="AA146" s="36">
        <v>0</v>
      </c>
      <c r="AB146" s="36">
        <v>0</v>
      </c>
      <c r="AC146" s="36">
        <v>0</v>
      </c>
      <c r="AD146" s="33"/>
      <c r="AE146" s="37"/>
      <c r="AF146" s="33"/>
      <c r="AG146" s="37"/>
      <c r="AH146" s="36">
        <v>0</v>
      </c>
      <c r="AI146" s="36">
        <v>0</v>
      </c>
      <c r="AJ146" s="36">
        <v>0</v>
      </c>
      <c r="AK146" s="36">
        <v>0</v>
      </c>
      <c r="AL146" s="36">
        <v>0</v>
      </c>
      <c r="AM146" s="36">
        <v>0</v>
      </c>
      <c r="AN146" s="36"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3"/>
      <c r="BC146" s="37"/>
      <c r="BD146" s="33"/>
      <c r="BE146" s="37"/>
      <c r="BF146" s="37"/>
      <c r="BG146" s="37"/>
    </row>
    <row r="147" spans="1:59" ht="28.8">
      <c r="A147" s="26">
        <v>5</v>
      </c>
      <c r="B147" s="32" t="s">
        <v>295</v>
      </c>
      <c r="C147" s="32">
        <v>1998</v>
      </c>
      <c r="D147" s="28">
        <v>1998</v>
      </c>
      <c r="E147" s="28">
        <v>1998</v>
      </c>
      <c r="F147" s="32" t="s">
        <v>24</v>
      </c>
      <c r="G147" s="32" t="s">
        <v>10</v>
      </c>
      <c r="H147" s="32" t="s">
        <v>11</v>
      </c>
      <c r="I147" s="32" t="s">
        <v>65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6"/>
      <c r="AE147" s="30">
        <v>135.5</v>
      </c>
      <c r="AF147" s="26">
        <f t="shared" ref="AF147:AF149" si="244">SUM(J147:AD149)</f>
        <v>12</v>
      </c>
      <c r="AG147" s="30">
        <f t="shared" ref="AG147:AG149" si="245">AE147+AF147</f>
        <v>147.5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2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6"/>
      <c r="BC147" s="30">
        <v>136.46000671386719</v>
      </c>
      <c r="BD147" s="26">
        <f t="shared" ref="BD147:BD149" si="246">SUM(AH147:BB149)</f>
        <v>14</v>
      </c>
      <c r="BE147" s="30">
        <f t="shared" ref="BE147:BE149" si="247">BC147+BD147</f>
        <v>150.46000671386719</v>
      </c>
      <c r="BF147" s="30">
        <f t="shared" ref="BF147:BF149" si="248">MIN(BE147,AG147)</f>
        <v>147.5</v>
      </c>
      <c r="BG147" s="30">
        <f t="shared" ref="BG147:BG149" si="249">IF( AND(ISNUMBER(BF$147),ISNUMBER(BF147)),(BF147-BF$147)/BF$147*100,"")</f>
        <v>0</v>
      </c>
    </row>
    <row r="148" spans="1:59" ht="28.8">
      <c r="A148" s="27"/>
      <c r="B148" s="8" t="s">
        <v>64</v>
      </c>
      <c r="C148" s="8">
        <v>1998</v>
      </c>
      <c r="D148" s="29"/>
      <c r="E148" s="29"/>
      <c r="F148" s="8" t="s">
        <v>24</v>
      </c>
      <c r="G148" s="8" t="s">
        <v>10</v>
      </c>
      <c r="H148" s="8" t="s">
        <v>11</v>
      </c>
      <c r="I148" s="8" t="s">
        <v>65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2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27"/>
      <c r="AE148" s="31"/>
      <c r="AF148" s="27"/>
      <c r="AG148" s="31"/>
      <c r="AH148" s="4">
        <v>0</v>
      </c>
      <c r="AI148" s="4">
        <v>0</v>
      </c>
      <c r="AJ148" s="4">
        <v>0</v>
      </c>
      <c r="AK148" s="4">
        <v>0</v>
      </c>
      <c r="AL148" s="4">
        <v>2</v>
      </c>
      <c r="AM148" s="4">
        <v>2</v>
      </c>
      <c r="AN148" s="4">
        <v>2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27"/>
      <c r="BC148" s="31"/>
      <c r="BD148" s="27"/>
      <c r="BE148" s="31"/>
      <c r="BF148" s="31"/>
      <c r="BG148" s="31"/>
    </row>
    <row r="149" spans="1:59" ht="43.2">
      <c r="A149" s="33"/>
      <c r="B149" s="34" t="s">
        <v>312</v>
      </c>
      <c r="C149" s="34">
        <v>1998</v>
      </c>
      <c r="D149" s="35"/>
      <c r="E149" s="35"/>
      <c r="F149" s="34">
        <v>1</v>
      </c>
      <c r="G149" s="34" t="s">
        <v>97</v>
      </c>
      <c r="H149" s="34" t="s">
        <v>98</v>
      </c>
      <c r="I149" s="34" t="s">
        <v>99</v>
      </c>
      <c r="J149" s="36">
        <v>0</v>
      </c>
      <c r="K149" s="36">
        <v>0</v>
      </c>
      <c r="L149" s="36">
        <v>2</v>
      </c>
      <c r="M149" s="36">
        <v>0</v>
      </c>
      <c r="N149" s="36">
        <v>0</v>
      </c>
      <c r="O149" s="36">
        <v>0</v>
      </c>
      <c r="P149" s="36">
        <v>2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2</v>
      </c>
      <c r="X149" s="36">
        <v>0</v>
      </c>
      <c r="Y149" s="36">
        <v>2</v>
      </c>
      <c r="Z149" s="36">
        <v>2</v>
      </c>
      <c r="AA149" s="36">
        <v>0</v>
      </c>
      <c r="AB149" s="36">
        <v>0</v>
      </c>
      <c r="AC149" s="36">
        <v>0</v>
      </c>
      <c r="AD149" s="33"/>
      <c r="AE149" s="37"/>
      <c r="AF149" s="33"/>
      <c r="AG149" s="37"/>
      <c r="AH149" s="36">
        <v>0</v>
      </c>
      <c r="AI149" s="36">
        <v>0</v>
      </c>
      <c r="AJ149" s="36">
        <v>2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2</v>
      </c>
      <c r="AQ149" s="36">
        <v>0</v>
      </c>
      <c r="AR149" s="36">
        <v>0</v>
      </c>
      <c r="AS149" s="36">
        <v>0</v>
      </c>
      <c r="AT149" s="36">
        <v>0</v>
      </c>
      <c r="AU149" s="36">
        <v>0</v>
      </c>
      <c r="AV149" s="36">
        <v>0</v>
      </c>
      <c r="AW149" s="36">
        <v>0</v>
      </c>
      <c r="AX149" s="36">
        <v>0</v>
      </c>
      <c r="AY149" s="36">
        <v>2</v>
      </c>
      <c r="AZ149" s="36">
        <v>0</v>
      </c>
      <c r="BA149" s="36">
        <v>0</v>
      </c>
      <c r="BB149" s="33"/>
      <c r="BC149" s="37"/>
      <c r="BD149" s="33"/>
      <c r="BE149" s="37"/>
      <c r="BF149" s="37"/>
      <c r="BG149" s="37"/>
    </row>
    <row r="150" spans="1:59" ht="86.4">
      <c r="A150" s="26">
        <v>6</v>
      </c>
      <c r="B150" s="32" t="s">
        <v>180</v>
      </c>
      <c r="C150" s="32">
        <v>1998</v>
      </c>
      <c r="D150" s="28">
        <v>1999</v>
      </c>
      <c r="E150" s="28">
        <v>1998</v>
      </c>
      <c r="F150" s="32" t="s">
        <v>24</v>
      </c>
      <c r="G150" s="32" t="s">
        <v>72</v>
      </c>
      <c r="H150" s="32" t="s">
        <v>181</v>
      </c>
      <c r="I150" s="32" t="s">
        <v>182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2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6"/>
      <c r="AE150" s="30">
        <v>139.96000671386719</v>
      </c>
      <c r="AF150" s="26">
        <f t="shared" ref="AF150:AF152" si="250">SUM(J150:AD152)</f>
        <v>10</v>
      </c>
      <c r="AG150" s="30">
        <f t="shared" ref="AG150:AG152" si="251">AE150+AF150</f>
        <v>149.96000671386719</v>
      </c>
      <c r="AH150" s="2">
        <v>0</v>
      </c>
      <c r="AI150" s="2">
        <v>2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6"/>
      <c r="BC150" s="30">
        <v>137.38999938964844</v>
      </c>
      <c r="BD150" s="26">
        <f t="shared" ref="BD150:BD152" si="252">SUM(AH150:BB152)</f>
        <v>22</v>
      </c>
      <c r="BE150" s="30">
        <f t="shared" ref="BE150:BE152" si="253">BC150+BD150</f>
        <v>159.38999938964844</v>
      </c>
      <c r="BF150" s="30">
        <f t="shared" ref="BF150:BF152" si="254">MIN(BE150,AG150)</f>
        <v>149.96000671386719</v>
      </c>
      <c r="BG150" s="30">
        <f t="shared" ref="BG150:BG152" si="255">IF( AND(ISNUMBER(BF$150),ISNUMBER(BF150)),(BF150-BF$150)/BF$150*100,"")</f>
        <v>0</v>
      </c>
    </row>
    <row r="151" spans="1:59" ht="43.2">
      <c r="A151" s="27"/>
      <c r="B151" s="8" t="s">
        <v>100</v>
      </c>
      <c r="C151" s="8">
        <v>1999</v>
      </c>
      <c r="D151" s="29"/>
      <c r="E151" s="29"/>
      <c r="F151" s="8">
        <v>1</v>
      </c>
      <c r="G151" s="8" t="s">
        <v>101</v>
      </c>
      <c r="H151" s="8" t="s">
        <v>102</v>
      </c>
      <c r="I151" s="8" t="s">
        <v>103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2</v>
      </c>
      <c r="AA151" s="4">
        <v>0</v>
      </c>
      <c r="AB151" s="4">
        <v>2</v>
      </c>
      <c r="AC151" s="4">
        <v>0</v>
      </c>
      <c r="AD151" s="27"/>
      <c r="AE151" s="31"/>
      <c r="AF151" s="27"/>
      <c r="AG151" s="31"/>
      <c r="AH151" s="4">
        <v>0</v>
      </c>
      <c r="AI151" s="4">
        <v>2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2</v>
      </c>
      <c r="AS151" s="4">
        <v>0</v>
      </c>
      <c r="AT151" s="4">
        <v>2</v>
      </c>
      <c r="AU151" s="4">
        <v>0</v>
      </c>
      <c r="AV151" s="4">
        <v>0</v>
      </c>
      <c r="AW151" s="4">
        <v>0</v>
      </c>
      <c r="AX151" s="4">
        <v>2</v>
      </c>
      <c r="AY151" s="4">
        <v>0</v>
      </c>
      <c r="AZ151" s="4">
        <v>2</v>
      </c>
      <c r="BA151" s="4">
        <v>0</v>
      </c>
      <c r="BB151" s="27"/>
      <c r="BC151" s="31"/>
      <c r="BD151" s="27"/>
      <c r="BE151" s="31"/>
      <c r="BF151" s="31"/>
      <c r="BG151" s="31"/>
    </row>
    <row r="152" spans="1:59" ht="43.2">
      <c r="A152" s="33"/>
      <c r="B152" s="34" t="s">
        <v>283</v>
      </c>
      <c r="C152" s="34">
        <v>1998</v>
      </c>
      <c r="D152" s="35"/>
      <c r="E152" s="35"/>
      <c r="F152" s="34" t="s">
        <v>24</v>
      </c>
      <c r="G152" s="34" t="s">
        <v>53</v>
      </c>
      <c r="H152" s="34" t="s">
        <v>83</v>
      </c>
      <c r="I152" s="34" t="s">
        <v>84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2</v>
      </c>
      <c r="P152" s="36">
        <v>0</v>
      </c>
      <c r="Q152" s="36">
        <v>0</v>
      </c>
      <c r="R152" s="36">
        <v>0</v>
      </c>
      <c r="S152" s="36">
        <v>2</v>
      </c>
      <c r="T152" s="36">
        <v>0</v>
      </c>
      <c r="U152" s="36">
        <v>0</v>
      </c>
      <c r="V152" s="36">
        <v>0</v>
      </c>
      <c r="W152" s="36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3"/>
      <c r="AE152" s="37"/>
      <c r="AF152" s="33"/>
      <c r="AG152" s="37"/>
      <c r="AH152" s="36">
        <v>0</v>
      </c>
      <c r="AI152" s="36">
        <v>2</v>
      </c>
      <c r="AJ152" s="36">
        <v>0</v>
      </c>
      <c r="AK152" s="36">
        <v>0</v>
      </c>
      <c r="AL152" s="36">
        <v>0</v>
      </c>
      <c r="AM152" s="36">
        <v>0</v>
      </c>
      <c r="AN152" s="36">
        <v>0</v>
      </c>
      <c r="AO152" s="36">
        <v>0</v>
      </c>
      <c r="AP152" s="36">
        <v>2</v>
      </c>
      <c r="AQ152" s="36">
        <v>2</v>
      </c>
      <c r="AR152" s="36">
        <v>0</v>
      </c>
      <c r="AS152" s="36">
        <v>0</v>
      </c>
      <c r="AT152" s="36">
        <v>0</v>
      </c>
      <c r="AU152" s="36">
        <v>2</v>
      </c>
      <c r="AV152" s="36">
        <v>0</v>
      </c>
      <c r="AW152" s="36">
        <v>2</v>
      </c>
      <c r="AX152" s="36">
        <v>0</v>
      </c>
      <c r="AY152" s="36">
        <v>0</v>
      </c>
      <c r="AZ152" s="36">
        <v>0</v>
      </c>
      <c r="BA152" s="36">
        <v>0</v>
      </c>
      <c r="BB152" s="33"/>
      <c r="BC152" s="37"/>
      <c r="BD152" s="33"/>
      <c r="BE152" s="37"/>
      <c r="BF152" s="37"/>
      <c r="BG152" s="37"/>
    </row>
    <row r="153" spans="1:59" ht="72">
      <c r="A153" s="26">
        <v>7</v>
      </c>
      <c r="B153" s="32" t="s">
        <v>228</v>
      </c>
      <c r="C153" s="32">
        <v>1999</v>
      </c>
      <c r="D153" s="28">
        <v>1999</v>
      </c>
      <c r="E153" s="28">
        <v>1998</v>
      </c>
      <c r="F153" s="32">
        <v>1</v>
      </c>
      <c r="G153" s="32" t="s">
        <v>57</v>
      </c>
      <c r="H153" s="32" t="s">
        <v>58</v>
      </c>
      <c r="I153" s="32" t="s">
        <v>59</v>
      </c>
      <c r="J153" s="2">
        <v>0</v>
      </c>
      <c r="K153" s="2">
        <v>0</v>
      </c>
      <c r="L153" s="2">
        <v>2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2</v>
      </c>
      <c r="U153" s="2">
        <v>0</v>
      </c>
      <c r="V153" s="2">
        <v>0</v>
      </c>
      <c r="W153" s="2">
        <v>0</v>
      </c>
      <c r="X153" s="2">
        <v>2</v>
      </c>
      <c r="Y153" s="2">
        <v>2</v>
      </c>
      <c r="Z153" s="2">
        <v>2</v>
      </c>
      <c r="AA153" s="2">
        <v>2</v>
      </c>
      <c r="AB153" s="2">
        <v>0</v>
      </c>
      <c r="AC153" s="2">
        <v>2</v>
      </c>
      <c r="AD153" s="26"/>
      <c r="AE153" s="30">
        <v>153.17999267578125</v>
      </c>
      <c r="AF153" s="26">
        <f t="shared" ref="AF153:AF155" si="256">SUM(J153:AD155)</f>
        <v>26</v>
      </c>
      <c r="AG153" s="30">
        <f t="shared" ref="AG153:AG155" si="257">AE153+AF153</f>
        <v>179.17999267578125</v>
      </c>
      <c r="AH153" s="2">
        <v>0</v>
      </c>
      <c r="AI153" s="2">
        <v>0</v>
      </c>
      <c r="AJ153" s="2">
        <v>2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2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6"/>
      <c r="BC153" s="30">
        <v>154.55000305175781</v>
      </c>
      <c r="BD153" s="26">
        <f t="shared" ref="BD153:BD155" si="258">SUM(AH153:BB155)</f>
        <v>16</v>
      </c>
      <c r="BE153" s="30">
        <f t="shared" ref="BE153:BE155" si="259">BC153+BD153</f>
        <v>170.55000305175781</v>
      </c>
      <c r="BF153" s="30">
        <f t="shared" ref="BF153:BF155" si="260">MIN(BE153,AG153)</f>
        <v>170.55000305175781</v>
      </c>
      <c r="BG153" s="30">
        <f t="shared" ref="BG153:BG155" si="261">IF( AND(ISNUMBER(BF$153),ISNUMBER(BF153)),(BF153-BF$153)/BF$153*100,"")</f>
        <v>0</v>
      </c>
    </row>
    <row r="154" spans="1:59" ht="72">
      <c r="A154" s="27"/>
      <c r="B154" s="8" t="s">
        <v>264</v>
      </c>
      <c r="C154" s="8">
        <v>1999</v>
      </c>
      <c r="D154" s="29"/>
      <c r="E154" s="29"/>
      <c r="F154" s="8">
        <v>1</v>
      </c>
      <c r="G154" s="8" t="s">
        <v>57</v>
      </c>
      <c r="H154" s="8" t="s">
        <v>113</v>
      </c>
      <c r="I154" s="8" t="s">
        <v>59</v>
      </c>
      <c r="J154" s="4">
        <v>0</v>
      </c>
      <c r="K154" s="4">
        <v>0</v>
      </c>
      <c r="L154" s="4">
        <v>2</v>
      </c>
      <c r="M154" s="4">
        <v>0</v>
      </c>
      <c r="N154" s="4">
        <v>2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2</v>
      </c>
      <c r="Z154" s="4">
        <v>0</v>
      </c>
      <c r="AA154" s="4">
        <v>0</v>
      </c>
      <c r="AB154" s="4">
        <v>0</v>
      </c>
      <c r="AC154" s="4">
        <v>0</v>
      </c>
      <c r="AD154" s="27"/>
      <c r="AE154" s="31"/>
      <c r="AF154" s="27"/>
      <c r="AG154" s="31"/>
      <c r="AH154" s="4">
        <v>0</v>
      </c>
      <c r="AI154" s="4">
        <v>0</v>
      </c>
      <c r="AJ154" s="4">
        <v>0</v>
      </c>
      <c r="AK154" s="4">
        <v>0</v>
      </c>
      <c r="AL154" s="4">
        <v>2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2</v>
      </c>
      <c r="AS154" s="4">
        <v>0</v>
      </c>
      <c r="AT154" s="4">
        <v>2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27"/>
      <c r="BC154" s="31"/>
      <c r="BD154" s="27"/>
      <c r="BE154" s="31"/>
      <c r="BF154" s="31"/>
      <c r="BG154" s="31"/>
    </row>
    <row r="155" spans="1:59" ht="72">
      <c r="A155" s="33"/>
      <c r="B155" s="34" t="s">
        <v>207</v>
      </c>
      <c r="C155" s="34">
        <v>1998</v>
      </c>
      <c r="D155" s="35"/>
      <c r="E155" s="35"/>
      <c r="F155" s="34">
        <v>1</v>
      </c>
      <c r="G155" s="34" t="s">
        <v>57</v>
      </c>
      <c r="H155" s="34" t="s">
        <v>58</v>
      </c>
      <c r="I155" s="34" t="s">
        <v>59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36">
        <v>0</v>
      </c>
      <c r="V155" s="36">
        <v>0</v>
      </c>
      <c r="W155" s="36">
        <v>2</v>
      </c>
      <c r="X155" s="36">
        <v>2</v>
      </c>
      <c r="Y155" s="36">
        <v>0</v>
      </c>
      <c r="Z155" s="36">
        <v>2</v>
      </c>
      <c r="AA155" s="36">
        <v>0</v>
      </c>
      <c r="AB155" s="36">
        <v>0</v>
      </c>
      <c r="AC155" s="36">
        <v>0</v>
      </c>
      <c r="AD155" s="33"/>
      <c r="AE155" s="37"/>
      <c r="AF155" s="33"/>
      <c r="AG155" s="37"/>
      <c r="AH155" s="36">
        <v>0</v>
      </c>
      <c r="AI155" s="36">
        <v>0</v>
      </c>
      <c r="AJ155" s="36">
        <v>0</v>
      </c>
      <c r="AK155" s="36">
        <v>0</v>
      </c>
      <c r="AL155" s="36">
        <v>0</v>
      </c>
      <c r="AM155" s="36">
        <v>0</v>
      </c>
      <c r="AN155" s="36">
        <v>0</v>
      </c>
      <c r="AO155" s="36">
        <v>0</v>
      </c>
      <c r="AP155" s="36">
        <v>2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2</v>
      </c>
      <c r="AY155" s="36">
        <v>0</v>
      </c>
      <c r="AZ155" s="36">
        <v>2</v>
      </c>
      <c r="BA155" s="36">
        <v>0</v>
      </c>
      <c r="BB155" s="33"/>
      <c r="BC155" s="37"/>
      <c r="BD155" s="33"/>
      <c r="BE155" s="37"/>
      <c r="BF155" s="37"/>
      <c r="BG155" s="37"/>
    </row>
    <row r="156" spans="1:59" ht="43.2">
      <c r="A156" s="26">
        <v>8</v>
      </c>
      <c r="B156" s="32" t="s">
        <v>322</v>
      </c>
      <c r="C156" s="32">
        <v>1996</v>
      </c>
      <c r="D156" s="28">
        <v>2000</v>
      </c>
      <c r="E156" s="28">
        <v>1996</v>
      </c>
      <c r="F156" s="32" t="s">
        <v>24</v>
      </c>
      <c r="G156" s="32" t="s">
        <v>10</v>
      </c>
      <c r="H156" s="32" t="s">
        <v>25</v>
      </c>
      <c r="I156" s="32" t="s">
        <v>26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6"/>
      <c r="AE156" s="30">
        <v>162.97000122070312</v>
      </c>
      <c r="AF156" s="26">
        <f t="shared" ref="AF156:AF158" si="262">SUM(J156:AD158)</f>
        <v>12</v>
      </c>
      <c r="AG156" s="30">
        <f t="shared" ref="AG156:AG158" si="263">AE156+AF156</f>
        <v>174.97000122070313</v>
      </c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6"/>
      <c r="BC156" s="30" t="s">
        <v>399</v>
      </c>
      <c r="BD156" s="26">
        <f t="shared" ref="BD156:BD158" si="264">SUM(AH156:BB158)</f>
        <v>0</v>
      </c>
      <c r="BE156" s="30">
        <v>10000</v>
      </c>
      <c r="BF156" s="30">
        <f t="shared" ref="BF156:BF158" si="265">MIN(BE156,AG156)</f>
        <v>174.97000122070313</v>
      </c>
      <c r="BG156" s="30">
        <f t="shared" ref="BG156:BG158" si="266">IF( AND(ISNUMBER(BF$156),ISNUMBER(BF156)),(BF156-BF$156)/BF$156*100,"")</f>
        <v>0</v>
      </c>
    </row>
    <row r="157" spans="1:59" ht="28.8">
      <c r="A157" s="27"/>
      <c r="B157" s="8" t="s">
        <v>211</v>
      </c>
      <c r="C157" s="8">
        <v>2000</v>
      </c>
      <c r="D157" s="29"/>
      <c r="E157" s="29"/>
      <c r="F157" s="8">
        <v>1</v>
      </c>
      <c r="G157" s="8" t="s">
        <v>10</v>
      </c>
      <c r="H157" s="8" t="s">
        <v>11</v>
      </c>
      <c r="I157" s="8" t="s">
        <v>212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2</v>
      </c>
      <c r="Y157" s="4">
        <v>0</v>
      </c>
      <c r="Z157" s="4">
        <v>0</v>
      </c>
      <c r="AA157" s="4">
        <v>0</v>
      </c>
      <c r="AB157" s="4">
        <v>2</v>
      </c>
      <c r="AC157" s="4">
        <v>0</v>
      </c>
      <c r="AD157" s="27"/>
      <c r="AE157" s="31"/>
      <c r="AF157" s="27"/>
      <c r="AG157" s="31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27"/>
      <c r="BC157" s="31"/>
      <c r="BD157" s="27"/>
      <c r="BE157" s="31"/>
      <c r="BF157" s="31"/>
      <c r="BG157" s="31"/>
    </row>
    <row r="158" spans="1:59" ht="28.8">
      <c r="A158" s="33"/>
      <c r="B158" s="34" t="s">
        <v>302</v>
      </c>
      <c r="C158" s="34">
        <v>2000</v>
      </c>
      <c r="D158" s="35"/>
      <c r="E158" s="35"/>
      <c r="F158" s="34">
        <v>1</v>
      </c>
      <c r="G158" s="34" t="s">
        <v>10</v>
      </c>
      <c r="H158" s="34" t="s">
        <v>11</v>
      </c>
      <c r="I158" s="34" t="s">
        <v>65</v>
      </c>
      <c r="J158" s="36">
        <v>0</v>
      </c>
      <c r="K158" s="36">
        <v>0</v>
      </c>
      <c r="L158" s="36">
        <v>2</v>
      </c>
      <c r="M158" s="36">
        <v>0</v>
      </c>
      <c r="N158" s="36">
        <v>0</v>
      </c>
      <c r="O158" s="36">
        <v>2</v>
      </c>
      <c r="P158" s="36">
        <v>0</v>
      </c>
      <c r="Q158" s="36">
        <v>0</v>
      </c>
      <c r="R158" s="36">
        <v>0</v>
      </c>
      <c r="S158" s="36">
        <v>2</v>
      </c>
      <c r="T158" s="36">
        <v>0</v>
      </c>
      <c r="U158" s="36">
        <v>0</v>
      </c>
      <c r="V158" s="36">
        <v>0</v>
      </c>
      <c r="W158" s="36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0</v>
      </c>
      <c r="AD158" s="33"/>
      <c r="AE158" s="37"/>
      <c r="AF158" s="33"/>
      <c r="AG158" s="37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3"/>
      <c r="BC158" s="37"/>
      <c r="BD158" s="33"/>
      <c r="BE158" s="37"/>
      <c r="BF158" s="37"/>
      <c r="BG158" s="37"/>
    </row>
    <row r="159" spans="1:59" ht="43.2">
      <c r="A159" s="26">
        <v>9</v>
      </c>
      <c r="B159" s="32" t="s">
        <v>221</v>
      </c>
      <c r="C159" s="32">
        <v>1998</v>
      </c>
      <c r="D159" s="28">
        <v>1999</v>
      </c>
      <c r="E159" s="28">
        <v>1998</v>
      </c>
      <c r="F159" s="32">
        <v>1</v>
      </c>
      <c r="G159" s="32" t="s">
        <v>97</v>
      </c>
      <c r="H159" s="32" t="s">
        <v>222</v>
      </c>
      <c r="I159" s="32" t="s">
        <v>107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2</v>
      </c>
      <c r="AA159" s="2">
        <v>0</v>
      </c>
      <c r="AB159" s="2">
        <v>0</v>
      </c>
      <c r="AC159" s="2">
        <v>0</v>
      </c>
      <c r="AD159" s="26"/>
      <c r="AE159" s="30">
        <v>165.14999389648437</v>
      </c>
      <c r="AF159" s="26">
        <f t="shared" ref="AF159:AF161" si="267">SUM(J159:AD161)</f>
        <v>114</v>
      </c>
      <c r="AG159" s="30">
        <f t="shared" ref="AG159:AG161" si="268">AE159+AF159</f>
        <v>279.14999389648437</v>
      </c>
      <c r="AH159" s="2">
        <v>0</v>
      </c>
      <c r="AI159" s="2">
        <v>0</v>
      </c>
      <c r="AJ159" s="2">
        <v>0</v>
      </c>
      <c r="AK159" s="2">
        <v>0</v>
      </c>
      <c r="AL159" s="2">
        <v>2</v>
      </c>
      <c r="AM159" s="2">
        <v>2</v>
      </c>
      <c r="AN159" s="2">
        <v>0</v>
      </c>
      <c r="AO159" s="2">
        <v>0</v>
      </c>
      <c r="AP159" s="2">
        <v>0</v>
      </c>
      <c r="AQ159" s="2">
        <v>0</v>
      </c>
      <c r="AR159" s="2">
        <v>2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2</v>
      </c>
      <c r="AY159" s="2">
        <v>0</v>
      </c>
      <c r="AZ159" s="2">
        <v>0</v>
      </c>
      <c r="BA159" s="2">
        <v>0</v>
      </c>
      <c r="BB159" s="26"/>
      <c r="BC159" s="30">
        <v>160.30000305175781</v>
      </c>
      <c r="BD159" s="26">
        <f t="shared" ref="BD159:BD161" si="269">SUM(AH159:BB161)</f>
        <v>24</v>
      </c>
      <c r="BE159" s="30">
        <f t="shared" ref="BE159:BE161" si="270">BC159+BD159</f>
        <v>184.30000305175781</v>
      </c>
      <c r="BF159" s="30">
        <f t="shared" ref="BF159:BF161" si="271">MIN(BE159,AG159)</f>
        <v>184.30000305175781</v>
      </c>
      <c r="BG159" s="30">
        <f t="shared" ref="BG159:BG161" si="272">IF( AND(ISNUMBER(BF$159),ISNUMBER(BF159)),(BF159-BF$159)/BF$159*100,"")</f>
        <v>0</v>
      </c>
    </row>
    <row r="160" spans="1:59" ht="43.2">
      <c r="A160" s="27"/>
      <c r="B160" s="8" t="s">
        <v>105</v>
      </c>
      <c r="C160" s="8">
        <v>1999</v>
      </c>
      <c r="D160" s="29"/>
      <c r="E160" s="29"/>
      <c r="F160" s="8">
        <v>1</v>
      </c>
      <c r="G160" s="8" t="s">
        <v>97</v>
      </c>
      <c r="H160" s="8" t="s">
        <v>106</v>
      </c>
      <c r="I160" s="8" t="s">
        <v>107</v>
      </c>
      <c r="J160" s="4">
        <v>0</v>
      </c>
      <c r="K160" s="4">
        <v>0</v>
      </c>
      <c r="L160" s="4">
        <v>2</v>
      </c>
      <c r="M160" s="4">
        <v>0</v>
      </c>
      <c r="N160" s="4">
        <v>2</v>
      </c>
      <c r="O160" s="4">
        <v>0</v>
      </c>
      <c r="P160" s="4">
        <v>0</v>
      </c>
      <c r="Q160" s="4">
        <v>0</v>
      </c>
      <c r="R160" s="4">
        <v>2</v>
      </c>
      <c r="S160" s="4">
        <v>0</v>
      </c>
      <c r="T160" s="4">
        <v>2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50</v>
      </c>
      <c r="AC160" s="4">
        <v>50</v>
      </c>
      <c r="AD160" s="27"/>
      <c r="AE160" s="31"/>
      <c r="AF160" s="27"/>
      <c r="AG160" s="31"/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2</v>
      </c>
      <c r="AN160" s="4">
        <v>0</v>
      </c>
      <c r="AO160" s="4">
        <v>0</v>
      </c>
      <c r="AP160" s="4">
        <v>0</v>
      </c>
      <c r="AQ160" s="4">
        <v>2</v>
      </c>
      <c r="AR160" s="4">
        <v>0</v>
      </c>
      <c r="AS160" s="4">
        <v>0</v>
      </c>
      <c r="AT160" s="4">
        <v>0</v>
      </c>
      <c r="AU160" s="4">
        <v>2</v>
      </c>
      <c r="AV160" s="4">
        <v>2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27"/>
      <c r="BC160" s="31"/>
      <c r="BD160" s="27"/>
      <c r="BE160" s="31"/>
      <c r="BF160" s="31"/>
      <c r="BG160" s="31"/>
    </row>
    <row r="161" spans="1:59" ht="43.2">
      <c r="A161" s="33"/>
      <c r="B161" s="34" t="s">
        <v>244</v>
      </c>
      <c r="C161" s="34">
        <v>1998</v>
      </c>
      <c r="D161" s="35"/>
      <c r="E161" s="35"/>
      <c r="F161" s="34">
        <v>1</v>
      </c>
      <c r="G161" s="34" t="s">
        <v>97</v>
      </c>
      <c r="H161" s="34" t="s">
        <v>245</v>
      </c>
      <c r="I161" s="34" t="s">
        <v>99</v>
      </c>
      <c r="J161" s="36">
        <v>0</v>
      </c>
      <c r="K161" s="36">
        <v>0</v>
      </c>
      <c r="L161" s="36">
        <v>2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0</v>
      </c>
      <c r="V161" s="36">
        <v>0</v>
      </c>
      <c r="W161" s="36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2</v>
      </c>
      <c r="AC161" s="36">
        <v>0</v>
      </c>
      <c r="AD161" s="33"/>
      <c r="AE161" s="37"/>
      <c r="AF161" s="33"/>
      <c r="AG161" s="37"/>
      <c r="AH161" s="36">
        <v>2</v>
      </c>
      <c r="AI161" s="36">
        <v>0</v>
      </c>
      <c r="AJ161" s="36">
        <v>0</v>
      </c>
      <c r="AK161" s="36">
        <v>0</v>
      </c>
      <c r="AL161" s="36">
        <v>0</v>
      </c>
      <c r="AM161" s="36">
        <v>0</v>
      </c>
      <c r="AN161" s="36">
        <v>0</v>
      </c>
      <c r="AO161" s="36">
        <v>0</v>
      </c>
      <c r="AP161" s="36">
        <v>0</v>
      </c>
      <c r="AQ161" s="36">
        <v>0</v>
      </c>
      <c r="AR161" s="36">
        <v>0</v>
      </c>
      <c r="AS161" s="36">
        <v>0</v>
      </c>
      <c r="AT161" s="36">
        <v>0</v>
      </c>
      <c r="AU161" s="36">
        <v>0</v>
      </c>
      <c r="AV161" s="36">
        <v>2</v>
      </c>
      <c r="AW161" s="36">
        <v>2</v>
      </c>
      <c r="AX161" s="36">
        <v>0</v>
      </c>
      <c r="AY161" s="36">
        <v>0</v>
      </c>
      <c r="AZ161" s="36">
        <v>2</v>
      </c>
      <c r="BA161" s="36">
        <v>0</v>
      </c>
      <c r="BB161" s="33"/>
      <c r="BC161" s="37"/>
      <c r="BD161" s="33"/>
      <c r="BE161" s="37"/>
      <c r="BF161" s="37"/>
      <c r="BG161" s="37"/>
    </row>
    <row r="162" spans="1:59">
      <c r="A162" s="26">
        <v>10</v>
      </c>
      <c r="B162" s="32" t="s">
        <v>132</v>
      </c>
      <c r="C162" s="32">
        <v>1996</v>
      </c>
      <c r="D162" s="28">
        <v>2000</v>
      </c>
      <c r="E162" s="28">
        <v>1996</v>
      </c>
      <c r="F162" s="32">
        <v>2</v>
      </c>
      <c r="G162" s="32" t="s">
        <v>76</v>
      </c>
      <c r="H162" s="32" t="s">
        <v>80</v>
      </c>
      <c r="I162" s="32" t="s">
        <v>81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2</v>
      </c>
      <c r="V162" s="2">
        <v>0</v>
      </c>
      <c r="W162" s="2">
        <v>2</v>
      </c>
      <c r="X162" s="2">
        <v>0</v>
      </c>
      <c r="Y162" s="2">
        <v>2</v>
      </c>
      <c r="Z162" s="2">
        <v>0</v>
      </c>
      <c r="AA162" s="2">
        <v>0</v>
      </c>
      <c r="AB162" s="2">
        <v>0</v>
      </c>
      <c r="AC162" s="2">
        <v>0</v>
      </c>
      <c r="AD162" s="26"/>
      <c r="AE162" s="30">
        <v>172.35000610351562</v>
      </c>
      <c r="AF162" s="26">
        <f t="shared" ref="AF162:AF164" si="273">SUM(J162:AD164)</f>
        <v>22</v>
      </c>
      <c r="AG162" s="30">
        <f t="shared" ref="AG162:AG164" si="274">AE162+AF162</f>
        <v>194.35000610351562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2</v>
      </c>
      <c r="AN162" s="2">
        <v>2</v>
      </c>
      <c r="AO162" s="2">
        <v>0</v>
      </c>
      <c r="AP162" s="2">
        <v>0</v>
      </c>
      <c r="AQ162" s="2">
        <v>0</v>
      </c>
      <c r="AR162" s="2">
        <v>2</v>
      </c>
      <c r="AS162" s="2">
        <v>0</v>
      </c>
      <c r="AT162" s="2">
        <v>0</v>
      </c>
      <c r="AU162" s="2">
        <v>0</v>
      </c>
      <c r="AV162" s="2">
        <v>2</v>
      </c>
      <c r="AW162" s="2">
        <v>50</v>
      </c>
      <c r="AX162" s="2">
        <v>50</v>
      </c>
      <c r="AY162" s="2">
        <v>50</v>
      </c>
      <c r="AZ162" s="2">
        <v>50</v>
      </c>
      <c r="BA162" s="2">
        <v>2</v>
      </c>
      <c r="BB162" s="26"/>
      <c r="BC162" s="30">
        <v>189.03999328613281</v>
      </c>
      <c r="BD162" s="26">
        <f t="shared" ref="BD162:BD164" si="275">SUM(AH162:BB164)</f>
        <v>222</v>
      </c>
      <c r="BE162" s="30">
        <f t="shared" ref="BE162:BE164" si="276">BC162+BD162</f>
        <v>411.03999328613281</v>
      </c>
      <c r="BF162" s="30">
        <f t="shared" ref="BF162:BF164" si="277">MIN(BE162,AG162)</f>
        <v>194.35000610351562</v>
      </c>
      <c r="BG162" s="30">
        <f t="shared" ref="BG162:BG164" si="278">IF( AND(ISNUMBER(BF$162),ISNUMBER(BF162)),(BF162-BF$162)/BF$162*100,"")</f>
        <v>0</v>
      </c>
    </row>
    <row r="163" spans="1:59">
      <c r="A163" s="27"/>
      <c r="B163" s="8" t="s">
        <v>154</v>
      </c>
      <c r="C163" s="8">
        <v>2000</v>
      </c>
      <c r="D163" s="29"/>
      <c r="E163" s="29"/>
      <c r="F163" s="8">
        <v>2</v>
      </c>
      <c r="G163" s="8" t="s">
        <v>76</v>
      </c>
      <c r="H163" s="8" t="s">
        <v>80</v>
      </c>
      <c r="I163" s="8" t="s">
        <v>81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2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2</v>
      </c>
      <c r="W163" s="4">
        <v>0</v>
      </c>
      <c r="X163" s="4">
        <v>2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27"/>
      <c r="AE163" s="31"/>
      <c r="AF163" s="27"/>
      <c r="AG163" s="31"/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2</v>
      </c>
      <c r="AS163" s="4">
        <v>0</v>
      </c>
      <c r="AT163" s="4">
        <v>2</v>
      </c>
      <c r="AU163" s="4">
        <v>0</v>
      </c>
      <c r="AV163" s="4">
        <v>2</v>
      </c>
      <c r="AW163" s="4">
        <v>0</v>
      </c>
      <c r="AX163" s="4">
        <v>2</v>
      </c>
      <c r="AY163" s="4">
        <v>0</v>
      </c>
      <c r="AZ163" s="4">
        <v>0</v>
      </c>
      <c r="BA163" s="4">
        <v>0</v>
      </c>
      <c r="BB163" s="27"/>
      <c r="BC163" s="31"/>
      <c r="BD163" s="27"/>
      <c r="BE163" s="31"/>
      <c r="BF163" s="31"/>
      <c r="BG163" s="31"/>
    </row>
    <row r="164" spans="1:59">
      <c r="A164" s="33"/>
      <c r="B164" s="34" t="s">
        <v>79</v>
      </c>
      <c r="C164" s="34">
        <v>1999</v>
      </c>
      <c r="D164" s="35"/>
      <c r="E164" s="35"/>
      <c r="F164" s="34">
        <v>2</v>
      </c>
      <c r="G164" s="34" t="s">
        <v>76</v>
      </c>
      <c r="H164" s="34" t="s">
        <v>80</v>
      </c>
      <c r="I164" s="34" t="s">
        <v>81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2</v>
      </c>
      <c r="P164" s="36">
        <v>2</v>
      </c>
      <c r="Q164" s="36">
        <v>0</v>
      </c>
      <c r="R164" s="36">
        <v>0</v>
      </c>
      <c r="S164" s="36">
        <v>0</v>
      </c>
      <c r="T164" s="36">
        <v>2</v>
      </c>
      <c r="U164" s="36">
        <v>0</v>
      </c>
      <c r="V164" s="36">
        <v>2</v>
      </c>
      <c r="W164" s="36">
        <v>2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3"/>
      <c r="AE164" s="37"/>
      <c r="AF164" s="33"/>
      <c r="AG164" s="37"/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0</v>
      </c>
      <c r="AO164" s="36">
        <v>0</v>
      </c>
      <c r="AP164" s="36">
        <v>0</v>
      </c>
      <c r="AQ164" s="36">
        <v>0</v>
      </c>
      <c r="AR164" s="36">
        <v>2</v>
      </c>
      <c r="AS164" s="36">
        <v>0</v>
      </c>
      <c r="AT164" s="36">
        <v>0</v>
      </c>
      <c r="AU164" s="36">
        <v>0</v>
      </c>
      <c r="AV164" s="36">
        <v>2</v>
      </c>
      <c r="AW164" s="36">
        <v>0</v>
      </c>
      <c r="AX164" s="36">
        <v>0</v>
      </c>
      <c r="AY164" s="36">
        <v>0</v>
      </c>
      <c r="AZ164" s="36">
        <v>0</v>
      </c>
      <c r="BA164" s="36">
        <v>0</v>
      </c>
      <c r="BB164" s="33"/>
      <c r="BC164" s="37"/>
      <c r="BD164" s="33"/>
      <c r="BE164" s="37"/>
      <c r="BF164" s="37"/>
      <c r="BG164" s="37"/>
    </row>
    <row r="165" spans="1:59" ht="57.6">
      <c r="A165" s="26">
        <v>11</v>
      </c>
      <c r="B165" s="32" t="s">
        <v>237</v>
      </c>
      <c r="C165" s="32">
        <v>1998</v>
      </c>
      <c r="D165" s="28">
        <v>1998</v>
      </c>
      <c r="E165" s="28">
        <v>1996</v>
      </c>
      <c r="F165" s="32">
        <v>1</v>
      </c>
      <c r="G165" s="32" t="s">
        <v>28</v>
      </c>
      <c r="H165" s="32" t="s">
        <v>50</v>
      </c>
      <c r="I165" s="32" t="s">
        <v>238</v>
      </c>
      <c r="J165" s="2">
        <v>0</v>
      </c>
      <c r="K165" s="2">
        <v>2</v>
      </c>
      <c r="L165" s="2">
        <v>0</v>
      </c>
      <c r="M165" s="2">
        <v>0</v>
      </c>
      <c r="N165" s="2">
        <v>0</v>
      </c>
      <c r="O165" s="2">
        <v>2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2</v>
      </c>
      <c r="X165" s="2">
        <v>0</v>
      </c>
      <c r="Y165" s="2">
        <v>2</v>
      </c>
      <c r="Z165" s="2">
        <v>2</v>
      </c>
      <c r="AA165" s="2">
        <v>0</v>
      </c>
      <c r="AB165" s="2">
        <v>2</v>
      </c>
      <c r="AC165" s="2">
        <v>0</v>
      </c>
      <c r="AD165" s="26"/>
      <c r="AE165" s="30">
        <v>204.27999877929687</v>
      </c>
      <c r="AF165" s="26">
        <f t="shared" ref="AF165:AF167" si="279">SUM(J165:AD167)</f>
        <v>32</v>
      </c>
      <c r="AG165" s="30">
        <f t="shared" ref="AG165:AG167" si="280">AE165+AF165</f>
        <v>236.27999877929687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2</v>
      </c>
      <c r="AN165" s="2">
        <v>0</v>
      </c>
      <c r="AO165" s="2">
        <v>0</v>
      </c>
      <c r="AP165" s="2">
        <v>0</v>
      </c>
      <c r="AQ165" s="2">
        <v>0</v>
      </c>
      <c r="AR165" s="2">
        <v>2</v>
      </c>
      <c r="AS165" s="2">
        <v>0</v>
      </c>
      <c r="AT165" s="2">
        <v>0</v>
      </c>
      <c r="AU165" s="2">
        <v>0</v>
      </c>
      <c r="AV165" s="2">
        <v>2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6"/>
      <c r="BC165" s="30">
        <v>173.50999450683594</v>
      </c>
      <c r="BD165" s="26">
        <f t="shared" ref="BD165:BD167" si="281">SUM(AH165:BB167)</f>
        <v>22</v>
      </c>
      <c r="BE165" s="30">
        <f t="shared" ref="BE165:BE167" si="282">BC165+BD165</f>
        <v>195.50999450683594</v>
      </c>
      <c r="BF165" s="30">
        <f t="shared" ref="BF165:BF167" si="283">MIN(BE165,AG165)</f>
        <v>195.50999450683594</v>
      </c>
      <c r="BG165" s="30">
        <f t="shared" ref="BG165:BG167" si="284">IF( AND(ISNUMBER(BF$165),ISNUMBER(BF165)),(BF165-BF$165)/BF$165*100,"")</f>
        <v>0</v>
      </c>
    </row>
    <row r="166" spans="1:59" ht="57.6">
      <c r="A166" s="27"/>
      <c r="B166" s="8" t="s">
        <v>226</v>
      </c>
      <c r="C166" s="8">
        <v>1998</v>
      </c>
      <c r="D166" s="29"/>
      <c r="E166" s="29"/>
      <c r="F166" s="8">
        <v>1</v>
      </c>
      <c r="G166" s="8" t="s">
        <v>37</v>
      </c>
      <c r="H166" s="8" t="s">
        <v>42</v>
      </c>
      <c r="I166" s="8" t="s">
        <v>39</v>
      </c>
      <c r="J166" s="4">
        <v>0</v>
      </c>
      <c r="K166" s="4">
        <v>2</v>
      </c>
      <c r="L166" s="4">
        <v>2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2</v>
      </c>
      <c r="T166" s="4">
        <v>0</v>
      </c>
      <c r="U166" s="4">
        <v>0</v>
      </c>
      <c r="V166" s="4">
        <v>0</v>
      </c>
      <c r="W166" s="4">
        <v>2</v>
      </c>
      <c r="X166" s="4">
        <v>0</v>
      </c>
      <c r="Y166" s="4">
        <v>0</v>
      </c>
      <c r="Z166" s="4">
        <v>2</v>
      </c>
      <c r="AA166" s="4">
        <v>0</v>
      </c>
      <c r="AB166" s="4">
        <v>2</v>
      </c>
      <c r="AC166" s="4">
        <v>0</v>
      </c>
      <c r="AD166" s="27"/>
      <c r="AE166" s="31"/>
      <c r="AF166" s="27"/>
      <c r="AG166" s="31"/>
      <c r="AH166" s="4">
        <v>0</v>
      </c>
      <c r="AI166" s="4">
        <v>2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2</v>
      </c>
      <c r="AS166" s="4">
        <v>0</v>
      </c>
      <c r="AT166" s="4">
        <v>2</v>
      </c>
      <c r="AU166" s="4">
        <v>0</v>
      </c>
      <c r="AV166" s="4">
        <v>0</v>
      </c>
      <c r="AW166" s="4">
        <v>0</v>
      </c>
      <c r="AX166" s="4">
        <v>0</v>
      </c>
      <c r="AY166" s="4">
        <v>2</v>
      </c>
      <c r="AZ166" s="4">
        <v>2</v>
      </c>
      <c r="BA166" s="4">
        <v>0</v>
      </c>
      <c r="BB166" s="27"/>
      <c r="BC166" s="31"/>
      <c r="BD166" s="27"/>
      <c r="BE166" s="31"/>
      <c r="BF166" s="31"/>
      <c r="BG166" s="31"/>
    </row>
    <row r="167" spans="1:59" ht="28.8">
      <c r="A167" s="33"/>
      <c r="B167" s="34" t="s">
        <v>300</v>
      </c>
      <c r="C167" s="34">
        <v>1996</v>
      </c>
      <c r="D167" s="35"/>
      <c r="E167" s="35"/>
      <c r="F167" s="34">
        <v>1</v>
      </c>
      <c r="G167" s="34" t="s">
        <v>20</v>
      </c>
      <c r="H167" s="34" t="s">
        <v>21</v>
      </c>
      <c r="I167" s="34" t="s">
        <v>22</v>
      </c>
      <c r="J167" s="36">
        <v>0</v>
      </c>
      <c r="K167" s="36">
        <v>2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2</v>
      </c>
      <c r="T167" s="36">
        <v>2</v>
      </c>
      <c r="U167" s="36">
        <v>0</v>
      </c>
      <c r="V167" s="36">
        <v>0</v>
      </c>
      <c r="W167" s="36">
        <v>0</v>
      </c>
      <c r="X167" s="36">
        <v>0</v>
      </c>
      <c r="Y167" s="36">
        <v>0</v>
      </c>
      <c r="Z167" s="36">
        <v>2</v>
      </c>
      <c r="AA167" s="36">
        <v>0</v>
      </c>
      <c r="AB167" s="36">
        <v>0</v>
      </c>
      <c r="AC167" s="36">
        <v>0</v>
      </c>
      <c r="AD167" s="33"/>
      <c r="AE167" s="37"/>
      <c r="AF167" s="33"/>
      <c r="AG167" s="37"/>
      <c r="AH167" s="36">
        <v>0</v>
      </c>
      <c r="AI167" s="36">
        <v>0</v>
      </c>
      <c r="AJ167" s="36">
        <v>0</v>
      </c>
      <c r="AK167" s="36">
        <v>0</v>
      </c>
      <c r="AL167" s="36">
        <v>0</v>
      </c>
      <c r="AM167" s="36">
        <v>2</v>
      </c>
      <c r="AN167" s="36">
        <v>0</v>
      </c>
      <c r="AO167" s="36">
        <v>0</v>
      </c>
      <c r="AP167" s="36">
        <v>0</v>
      </c>
      <c r="AQ167" s="36">
        <v>0</v>
      </c>
      <c r="AR167" s="36">
        <v>0</v>
      </c>
      <c r="AS167" s="36">
        <v>0</v>
      </c>
      <c r="AT167" s="36">
        <v>0</v>
      </c>
      <c r="AU167" s="36">
        <v>0</v>
      </c>
      <c r="AV167" s="36">
        <v>0</v>
      </c>
      <c r="AW167" s="36">
        <v>0</v>
      </c>
      <c r="AX167" s="36">
        <v>2</v>
      </c>
      <c r="AY167" s="36">
        <v>0</v>
      </c>
      <c r="AZ167" s="36">
        <v>0</v>
      </c>
      <c r="BA167" s="36">
        <v>2</v>
      </c>
      <c r="BB167" s="33"/>
      <c r="BC167" s="37"/>
      <c r="BD167" s="33"/>
      <c r="BE167" s="37"/>
      <c r="BF167" s="37"/>
      <c r="BG167" s="37"/>
    </row>
    <row r="168" spans="1:59" ht="28.8">
      <c r="A168" s="26">
        <v>12</v>
      </c>
      <c r="B168" s="32" t="s">
        <v>91</v>
      </c>
      <c r="C168" s="32">
        <v>1998</v>
      </c>
      <c r="D168" s="28">
        <v>2000</v>
      </c>
      <c r="E168" s="28">
        <v>1997</v>
      </c>
      <c r="F168" s="32">
        <v>1</v>
      </c>
      <c r="G168" s="32" t="s">
        <v>53</v>
      </c>
      <c r="H168" s="32" t="s">
        <v>83</v>
      </c>
      <c r="I168" s="32" t="s">
        <v>92</v>
      </c>
      <c r="J168" s="2">
        <v>0</v>
      </c>
      <c r="K168" s="2">
        <v>0</v>
      </c>
      <c r="L168" s="2">
        <v>2</v>
      </c>
      <c r="M168" s="2">
        <v>0</v>
      </c>
      <c r="N168" s="2">
        <v>0</v>
      </c>
      <c r="O168" s="2">
        <v>0</v>
      </c>
      <c r="P168" s="2">
        <v>2</v>
      </c>
      <c r="Q168" s="2">
        <v>0</v>
      </c>
      <c r="R168" s="2">
        <v>0</v>
      </c>
      <c r="S168" s="2">
        <v>2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6"/>
      <c r="AE168" s="30">
        <v>176.08000183105469</v>
      </c>
      <c r="AF168" s="26">
        <f t="shared" ref="AF168:AF170" si="285">SUM(J168:AD170)</f>
        <v>162</v>
      </c>
      <c r="AG168" s="30">
        <f t="shared" ref="AG168:AG170" si="286">AE168+AF168</f>
        <v>338.08000183105469</v>
      </c>
      <c r="AH168" s="2">
        <v>0</v>
      </c>
      <c r="AI168" s="2">
        <v>2</v>
      </c>
      <c r="AJ168" s="2">
        <v>2</v>
      </c>
      <c r="AK168" s="2">
        <v>0</v>
      </c>
      <c r="AL168" s="2">
        <v>2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2</v>
      </c>
      <c r="AX168" s="2">
        <v>0</v>
      </c>
      <c r="AY168" s="2">
        <v>0</v>
      </c>
      <c r="AZ168" s="2">
        <v>2</v>
      </c>
      <c r="BA168" s="2">
        <v>0</v>
      </c>
      <c r="BB168" s="26"/>
      <c r="BC168" s="30">
        <v>167.80999755859375</v>
      </c>
      <c r="BD168" s="26">
        <f t="shared" ref="BD168:BD170" si="287">SUM(AH168:BB170)</f>
        <v>28</v>
      </c>
      <c r="BE168" s="30">
        <f t="shared" ref="BE168:BE170" si="288">BC168+BD168</f>
        <v>195.80999755859375</v>
      </c>
      <c r="BF168" s="30">
        <f t="shared" ref="BF168:BF170" si="289">MIN(BE168,AG168)</f>
        <v>195.80999755859375</v>
      </c>
      <c r="BG168" s="30">
        <f t="shared" ref="BG168:BG170" si="290">IF( AND(ISNUMBER(BF$168),ISNUMBER(BF168)),(BF168-BF$168)/BF$168*100,"")</f>
        <v>0</v>
      </c>
    </row>
    <row r="169" spans="1:59" ht="43.2">
      <c r="A169" s="27"/>
      <c r="B169" s="8" t="s">
        <v>249</v>
      </c>
      <c r="C169" s="8">
        <v>1997</v>
      </c>
      <c r="D169" s="29"/>
      <c r="E169" s="29"/>
      <c r="F169" s="8">
        <v>1</v>
      </c>
      <c r="G169" s="8" t="s">
        <v>53</v>
      </c>
      <c r="H169" s="8" t="s">
        <v>54</v>
      </c>
      <c r="I169" s="8" t="s">
        <v>92</v>
      </c>
      <c r="J169" s="4">
        <v>0</v>
      </c>
      <c r="K169" s="4">
        <v>0</v>
      </c>
      <c r="L169" s="4">
        <v>2</v>
      </c>
      <c r="M169" s="4">
        <v>0</v>
      </c>
      <c r="N169" s="4">
        <v>0</v>
      </c>
      <c r="O169" s="4">
        <v>0</v>
      </c>
      <c r="P169" s="4">
        <v>2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50</v>
      </c>
      <c r="AA169" s="4">
        <v>0</v>
      </c>
      <c r="AB169" s="4">
        <v>0</v>
      </c>
      <c r="AC169" s="4">
        <v>50</v>
      </c>
      <c r="AD169" s="27"/>
      <c r="AE169" s="31"/>
      <c r="AF169" s="27"/>
      <c r="AG169" s="31"/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2</v>
      </c>
      <c r="AZ169" s="4">
        <v>2</v>
      </c>
      <c r="BA169" s="4">
        <v>0</v>
      </c>
      <c r="BB169" s="27"/>
      <c r="BC169" s="31"/>
      <c r="BD169" s="27"/>
      <c r="BE169" s="31"/>
      <c r="BF169" s="31"/>
      <c r="BG169" s="31"/>
    </row>
    <row r="170" spans="1:59" ht="28.8">
      <c r="A170" s="33"/>
      <c r="B170" s="34" t="s">
        <v>429</v>
      </c>
      <c r="C170" s="34">
        <v>2000</v>
      </c>
      <c r="D170" s="35"/>
      <c r="E170" s="35"/>
      <c r="F170" s="34">
        <v>1</v>
      </c>
      <c r="G170" s="34" t="s">
        <v>123</v>
      </c>
      <c r="H170" s="34" t="s">
        <v>124</v>
      </c>
      <c r="I170" s="34" t="s">
        <v>125</v>
      </c>
      <c r="J170" s="36">
        <v>0</v>
      </c>
      <c r="K170" s="36">
        <v>2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50</v>
      </c>
      <c r="AD170" s="33"/>
      <c r="AE170" s="37"/>
      <c r="AF170" s="33"/>
      <c r="AG170" s="37"/>
      <c r="AH170" s="36">
        <v>0</v>
      </c>
      <c r="AI170" s="36">
        <v>0</v>
      </c>
      <c r="AJ170" s="36">
        <v>0</v>
      </c>
      <c r="AK170" s="36">
        <v>0</v>
      </c>
      <c r="AL170" s="36">
        <v>0</v>
      </c>
      <c r="AM170" s="36">
        <v>0</v>
      </c>
      <c r="AN170" s="36">
        <v>0</v>
      </c>
      <c r="AO170" s="36">
        <v>2</v>
      </c>
      <c r="AP170" s="36">
        <v>0</v>
      </c>
      <c r="AQ170" s="36">
        <v>0</v>
      </c>
      <c r="AR170" s="36">
        <v>0</v>
      </c>
      <c r="AS170" s="36">
        <v>0</v>
      </c>
      <c r="AT170" s="36">
        <v>2</v>
      </c>
      <c r="AU170" s="36">
        <v>2</v>
      </c>
      <c r="AV170" s="36">
        <v>0</v>
      </c>
      <c r="AW170" s="36">
        <v>2</v>
      </c>
      <c r="AX170" s="36">
        <v>2</v>
      </c>
      <c r="AY170" s="36">
        <v>2</v>
      </c>
      <c r="AZ170" s="36">
        <v>2</v>
      </c>
      <c r="BA170" s="36">
        <v>0</v>
      </c>
      <c r="BB170" s="33"/>
      <c r="BC170" s="37"/>
      <c r="BD170" s="33"/>
      <c r="BE170" s="37"/>
      <c r="BF170" s="37"/>
      <c r="BG170" s="37"/>
    </row>
    <row r="171" spans="1:59" ht="57.6">
      <c r="A171" s="26">
        <v>13</v>
      </c>
      <c r="B171" s="32" t="s">
        <v>175</v>
      </c>
      <c r="C171" s="32">
        <v>1996</v>
      </c>
      <c r="D171" s="28">
        <v>2000</v>
      </c>
      <c r="E171" s="28">
        <v>1996</v>
      </c>
      <c r="F171" s="32">
        <v>1</v>
      </c>
      <c r="G171" s="32" t="s">
        <v>37</v>
      </c>
      <c r="H171" s="32" t="s">
        <v>176</v>
      </c>
      <c r="I171" s="32" t="s">
        <v>39</v>
      </c>
      <c r="J171" s="2">
        <v>0</v>
      </c>
      <c r="K171" s="2">
        <v>0</v>
      </c>
      <c r="L171" s="2">
        <v>50</v>
      </c>
      <c r="M171" s="2">
        <v>0</v>
      </c>
      <c r="N171" s="2">
        <v>0</v>
      </c>
      <c r="O171" s="2">
        <v>0</v>
      </c>
      <c r="P171" s="2">
        <v>2</v>
      </c>
      <c r="Q171" s="2">
        <v>2</v>
      </c>
      <c r="R171" s="2">
        <v>0</v>
      </c>
      <c r="S171" s="2">
        <v>2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6"/>
      <c r="AE171" s="30">
        <v>157.17999267578125</v>
      </c>
      <c r="AF171" s="26">
        <f t="shared" ref="AF171:AF173" si="291">SUM(J171:AD173)</f>
        <v>124</v>
      </c>
      <c r="AG171" s="30">
        <f t="shared" ref="AG171:AG173" si="292">AE171+AF171</f>
        <v>281.17999267578125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2</v>
      </c>
      <c r="AN171" s="2">
        <v>0</v>
      </c>
      <c r="AO171" s="2">
        <v>50</v>
      </c>
      <c r="AP171" s="2">
        <v>0</v>
      </c>
      <c r="AQ171" s="2">
        <v>0</v>
      </c>
      <c r="AR171" s="2">
        <v>2</v>
      </c>
      <c r="AS171" s="2">
        <v>0</v>
      </c>
      <c r="AT171" s="2">
        <v>0</v>
      </c>
      <c r="AU171" s="2">
        <v>0</v>
      </c>
      <c r="AV171" s="2">
        <v>2</v>
      </c>
      <c r="AW171" s="2">
        <v>0</v>
      </c>
      <c r="AX171" s="2">
        <v>2</v>
      </c>
      <c r="AY171" s="2">
        <v>0</v>
      </c>
      <c r="AZ171" s="2">
        <v>0</v>
      </c>
      <c r="BA171" s="2">
        <v>0</v>
      </c>
      <c r="BB171" s="26"/>
      <c r="BC171" s="30">
        <v>149.08999633789062</v>
      </c>
      <c r="BD171" s="26">
        <f t="shared" ref="BD171:BD173" si="293">SUM(AH171:BB173)</f>
        <v>76</v>
      </c>
      <c r="BE171" s="30">
        <f t="shared" ref="BE171:BE173" si="294">BC171+BD171</f>
        <v>225.08999633789062</v>
      </c>
      <c r="BF171" s="30">
        <f t="shared" ref="BF171:BF173" si="295">MIN(BE171,AG171)</f>
        <v>225.08999633789062</v>
      </c>
      <c r="BG171" s="30">
        <f t="shared" ref="BG171:BG173" si="296">IF( AND(ISNUMBER(BF$171),ISNUMBER(BF171)),(BF171-BF$171)/BF$171*100,"")</f>
        <v>0</v>
      </c>
    </row>
    <row r="172" spans="1:59" ht="57.6">
      <c r="A172" s="27"/>
      <c r="B172" s="8" t="s">
        <v>196</v>
      </c>
      <c r="C172" s="8">
        <v>2000</v>
      </c>
      <c r="D172" s="29"/>
      <c r="E172" s="29"/>
      <c r="F172" s="8">
        <v>1</v>
      </c>
      <c r="G172" s="8" t="s">
        <v>72</v>
      </c>
      <c r="H172" s="8" t="s">
        <v>120</v>
      </c>
      <c r="I172" s="8" t="s">
        <v>197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2</v>
      </c>
      <c r="R172" s="4">
        <v>0</v>
      </c>
      <c r="S172" s="4">
        <v>2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2</v>
      </c>
      <c r="AC172" s="4">
        <v>0</v>
      </c>
      <c r="AD172" s="27"/>
      <c r="AE172" s="31"/>
      <c r="AF172" s="27"/>
      <c r="AG172" s="31"/>
      <c r="AH172" s="4">
        <v>0</v>
      </c>
      <c r="AI172" s="4">
        <v>0</v>
      </c>
      <c r="AJ172" s="4">
        <v>2</v>
      </c>
      <c r="AK172" s="4">
        <v>0</v>
      </c>
      <c r="AL172" s="4">
        <v>2</v>
      </c>
      <c r="AM172" s="4">
        <v>0</v>
      </c>
      <c r="AN172" s="4">
        <v>0</v>
      </c>
      <c r="AO172" s="4">
        <v>0</v>
      </c>
      <c r="AP172" s="4">
        <v>2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2</v>
      </c>
      <c r="AZ172" s="4">
        <v>0</v>
      </c>
      <c r="BA172" s="4">
        <v>2</v>
      </c>
      <c r="BB172" s="27"/>
      <c r="BC172" s="31"/>
      <c r="BD172" s="27"/>
      <c r="BE172" s="31"/>
      <c r="BF172" s="31"/>
      <c r="BG172" s="31"/>
    </row>
    <row r="173" spans="1:59" ht="28.8">
      <c r="A173" s="33"/>
      <c r="B173" s="34" t="s">
        <v>240</v>
      </c>
      <c r="C173" s="34">
        <v>2000</v>
      </c>
      <c r="D173" s="35"/>
      <c r="E173" s="35"/>
      <c r="F173" s="34">
        <v>1</v>
      </c>
      <c r="G173" s="34" t="s">
        <v>123</v>
      </c>
      <c r="H173" s="34" t="s">
        <v>124</v>
      </c>
      <c r="I173" s="34" t="s">
        <v>125</v>
      </c>
      <c r="J173" s="36">
        <v>0</v>
      </c>
      <c r="K173" s="36">
        <v>2</v>
      </c>
      <c r="L173" s="36">
        <v>2</v>
      </c>
      <c r="M173" s="36">
        <v>0</v>
      </c>
      <c r="N173" s="36">
        <v>2</v>
      </c>
      <c r="O173" s="36">
        <v>0</v>
      </c>
      <c r="P173" s="36">
        <v>0</v>
      </c>
      <c r="Q173" s="36">
        <v>0</v>
      </c>
      <c r="R173" s="36">
        <v>0</v>
      </c>
      <c r="S173" s="36">
        <v>0</v>
      </c>
      <c r="T173" s="36">
        <v>0</v>
      </c>
      <c r="U173" s="36">
        <v>2</v>
      </c>
      <c r="V173" s="36">
        <v>0</v>
      </c>
      <c r="W173" s="36">
        <v>50</v>
      </c>
      <c r="X173" s="36">
        <v>0</v>
      </c>
      <c r="Y173" s="36">
        <v>2</v>
      </c>
      <c r="Z173" s="36">
        <v>0</v>
      </c>
      <c r="AA173" s="36">
        <v>0</v>
      </c>
      <c r="AB173" s="36">
        <v>2</v>
      </c>
      <c r="AC173" s="36">
        <v>0</v>
      </c>
      <c r="AD173" s="33"/>
      <c r="AE173" s="37"/>
      <c r="AF173" s="33"/>
      <c r="AG173" s="37"/>
      <c r="AH173" s="36">
        <v>0</v>
      </c>
      <c r="AI173" s="36">
        <v>2</v>
      </c>
      <c r="AJ173" s="36">
        <v>2</v>
      </c>
      <c r="AK173" s="36">
        <v>0</v>
      </c>
      <c r="AL173" s="36">
        <v>2</v>
      </c>
      <c r="AM173" s="36">
        <v>0</v>
      </c>
      <c r="AN173" s="36">
        <v>0</v>
      </c>
      <c r="AO173" s="36">
        <v>0</v>
      </c>
      <c r="AP173" s="36">
        <v>0</v>
      </c>
      <c r="AQ173" s="36">
        <v>0</v>
      </c>
      <c r="AR173" s="36">
        <v>0</v>
      </c>
      <c r="AS173" s="36">
        <v>0</v>
      </c>
      <c r="AT173" s="36">
        <v>0</v>
      </c>
      <c r="AU173" s="36">
        <v>0</v>
      </c>
      <c r="AV173" s="36">
        <v>0</v>
      </c>
      <c r="AW173" s="36">
        <v>0</v>
      </c>
      <c r="AX173" s="36">
        <v>0</v>
      </c>
      <c r="AY173" s="36">
        <v>0</v>
      </c>
      <c r="AZ173" s="36">
        <v>2</v>
      </c>
      <c r="BA173" s="36">
        <v>0</v>
      </c>
      <c r="BB173" s="33"/>
      <c r="BC173" s="37"/>
      <c r="BD173" s="33"/>
      <c r="BE173" s="37"/>
      <c r="BF173" s="37"/>
      <c r="BG173" s="37"/>
    </row>
    <row r="174" spans="1:59" ht="57.6">
      <c r="A174" s="26">
        <v>14</v>
      </c>
      <c r="B174" s="32" t="s">
        <v>316</v>
      </c>
      <c r="C174" s="32">
        <v>2001</v>
      </c>
      <c r="D174" s="28">
        <v>2001</v>
      </c>
      <c r="E174" s="28">
        <v>1998</v>
      </c>
      <c r="F174" s="32">
        <v>2</v>
      </c>
      <c r="G174" s="32" t="s">
        <v>67</v>
      </c>
      <c r="H174" s="32" t="s">
        <v>247</v>
      </c>
      <c r="I174" s="32" t="s">
        <v>69</v>
      </c>
      <c r="J174" s="2">
        <v>0</v>
      </c>
      <c r="K174" s="2">
        <v>0</v>
      </c>
      <c r="L174" s="2">
        <v>2</v>
      </c>
      <c r="M174" s="2">
        <v>0</v>
      </c>
      <c r="N174" s="2">
        <v>0</v>
      </c>
      <c r="O174" s="2">
        <v>2</v>
      </c>
      <c r="P174" s="2">
        <v>2</v>
      </c>
      <c r="Q174" s="2">
        <v>0</v>
      </c>
      <c r="R174" s="2">
        <v>0</v>
      </c>
      <c r="S174" s="2">
        <v>0</v>
      </c>
      <c r="T174" s="2">
        <v>2</v>
      </c>
      <c r="U174" s="2">
        <v>0</v>
      </c>
      <c r="V174" s="2">
        <v>2</v>
      </c>
      <c r="W174" s="2">
        <v>0</v>
      </c>
      <c r="X174" s="2">
        <v>2</v>
      </c>
      <c r="Y174" s="2">
        <v>2</v>
      </c>
      <c r="Z174" s="2">
        <v>2</v>
      </c>
      <c r="AA174" s="2">
        <v>2</v>
      </c>
      <c r="AB174" s="2">
        <v>0</v>
      </c>
      <c r="AC174" s="2">
        <v>50</v>
      </c>
      <c r="AD174" s="26"/>
      <c r="AE174" s="30" t="s">
        <v>400</v>
      </c>
      <c r="AF174" s="26">
        <f t="shared" ref="AF174:AF176" si="297">SUM(J174:AD176)</f>
        <v>290</v>
      </c>
      <c r="AG174" s="30">
        <v>999</v>
      </c>
      <c r="AH174" s="2">
        <v>2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2</v>
      </c>
      <c r="AU174" s="2">
        <v>0</v>
      </c>
      <c r="AV174" s="2">
        <v>0</v>
      </c>
      <c r="AW174" s="2">
        <v>0</v>
      </c>
      <c r="AX174" s="2">
        <v>0</v>
      </c>
      <c r="AY174" s="2">
        <v>2</v>
      </c>
      <c r="AZ174" s="2">
        <v>0</v>
      </c>
      <c r="BA174" s="2">
        <v>0</v>
      </c>
      <c r="BB174" s="26"/>
      <c r="BC174" s="30">
        <v>270.07998657226562</v>
      </c>
      <c r="BD174" s="26">
        <f t="shared" ref="BD174:BD176" si="298">SUM(AH174:BB176)</f>
        <v>78</v>
      </c>
      <c r="BE174" s="30">
        <f t="shared" ref="BE174:BE176" si="299">BC174+BD174</f>
        <v>348.07998657226562</v>
      </c>
      <c r="BF174" s="30">
        <f t="shared" ref="BF174:BF176" si="300">MIN(BE174,AG174)</f>
        <v>348.07998657226562</v>
      </c>
      <c r="BG174" s="30">
        <f t="shared" ref="BG174:BG176" si="301">IF( AND(ISNUMBER(BF$174),ISNUMBER(BF174)),(BF174-BF$174)/BF$174*100,"")</f>
        <v>0</v>
      </c>
    </row>
    <row r="175" spans="1:59" ht="86.4">
      <c r="A175" s="27"/>
      <c r="B175" s="8" t="s">
        <v>307</v>
      </c>
      <c r="C175" s="8">
        <v>1999</v>
      </c>
      <c r="D175" s="29"/>
      <c r="E175" s="29"/>
      <c r="F175" s="8">
        <v>1</v>
      </c>
      <c r="G175" s="8" t="s">
        <v>72</v>
      </c>
      <c r="H175" s="8" t="s">
        <v>289</v>
      </c>
      <c r="I175" s="8" t="s">
        <v>243</v>
      </c>
      <c r="J175" s="4">
        <v>0</v>
      </c>
      <c r="K175" s="4">
        <v>0</v>
      </c>
      <c r="L175" s="4">
        <v>2</v>
      </c>
      <c r="M175" s="4">
        <v>0</v>
      </c>
      <c r="N175" s="4">
        <v>0</v>
      </c>
      <c r="O175" s="4">
        <v>0</v>
      </c>
      <c r="P175" s="4">
        <v>2</v>
      </c>
      <c r="Q175" s="4">
        <v>0</v>
      </c>
      <c r="R175" s="4">
        <v>0</v>
      </c>
      <c r="S175" s="4">
        <v>0</v>
      </c>
      <c r="T175" s="4">
        <v>2</v>
      </c>
      <c r="U175" s="4">
        <v>0</v>
      </c>
      <c r="V175" s="4">
        <v>2</v>
      </c>
      <c r="W175" s="4">
        <v>0</v>
      </c>
      <c r="X175" s="4">
        <v>2</v>
      </c>
      <c r="Y175" s="4">
        <v>0</v>
      </c>
      <c r="Z175" s="4">
        <v>0</v>
      </c>
      <c r="AA175" s="4">
        <v>0</v>
      </c>
      <c r="AB175" s="4">
        <v>50</v>
      </c>
      <c r="AC175" s="4">
        <v>0</v>
      </c>
      <c r="AD175" s="27"/>
      <c r="AE175" s="31"/>
      <c r="AF175" s="27"/>
      <c r="AG175" s="31"/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2</v>
      </c>
      <c r="AO175" s="4">
        <v>2</v>
      </c>
      <c r="AP175" s="4">
        <v>0</v>
      </c>
      <c r="AQ175" s="4">
        <v>0</v>
      </c>
      <c r="AR175" s="4">
        <v>2</v>
      </c>
      <c r="AS175" s="4">
        <v>0</v>
      </c>
      <c r="AT175" s="4">
        <v>0</v>
      </c>
      <c r="AU175" s="4">
        <v>0</v>
      </c>
      <c r="AV175" s="4">
        <v>2</v>
      </c>
      <c r="AW175" s="4">
        <v>0</v>
      </c>
      <c r="AX175" s="4">
        <v>0</v>
      </c>
      <c r="AY175" s="4">
        <v>0</v>
      </c>
      <c r="AZ175" s="4">
        <v>0</v>
      </c>
      <c r="BA175" s="4">
        <v>2</v>
      </c>
      <c r="BB175" s="27"/>
      <c r="BC175" s="31"/>
      <c r="BD175" s="27"/>
      <c r="BE175" s="31"/>
      <c r="BF175" s="31"/>
      <c r="BG175" s="31"/>
    </row>
    <row r="176" spans="1:59" ht="43.2">
      <c r="A176" s="33"/>
      <c r="B176" s="34" t="s">
        <v>171</v>
      </c>
      <c r="C176" s="34">
        <v>1998</v>
      </c>
      <c r="D176" s="35"/>
      <c r="E176" s="35"/>
      <c r="F176" s="34">
        <v>1</v>
      </c>
      <c r="G176" s="34" t="s">
        <v>53</v>
      </c>
      <c r="H176" s="34" t="s">
        <v>172</v>
      </c>
      <c r="I176" s="34" t="s">
        <v>55</v>
      </c>
      <c r="J176" s="36">
        <v>0</v>
      </c>
      <c r="K176" s="36">
        <v>50</v>
      </c>
      <c r="L176" s="36">
        <v>2</v>
      </c>
      <c r="M176" s="36">
        <v>0</v>
      </c>
      <c r="N176" s="36">
        <v>0</v>
      </c>
      <c r="O176" s="36">
        <v>2</v>
      </c>
      <c r="P176" s="36">
        <v>2</v>
      </c>
      <c r="Q176" s="36">
        <v>0</v>
      </c>
      <c r="R176" s="36">
        <v>0</v>
      </c>
      <c r="S176" s="36">
        <v>50</v>
      </c>
      <c r="T176" s="36">
        <v>0</v>
      </c>
      <c r="U176" s="36">
        <v>0</v>
      </c>
      <c r="V176" s="36">
        <v>0</v>
      </c>
      <c r="W176" s="36">
        <v>0</v>
      </c>
      <c r="X176" s="36">
        <v>2</v>
      </c>
      <c r="Y176" s="36">
        <v>50</v>
      </c>
      <c r="Z176" s="36">
        <v>2</v>
      </c>
      <c r="AA176" s="36">
        <v>2</v>
      </c>
      <c r="AB176" s="36">
        <v>0</v>
      </c>
      <c r="AC176" s="36">
        <v>0</v>
      </c>
      <c r="AD176" s="33"/>
      <c r="AE176" s="37"/>
      <c r="AF176" s="33"/>
      <c r="AG176" s="37"/>
      <c r="AH176" s="36">
        <v>0</v>
      </c>
      <c r="AI176" s="36">
        <v>0</v>
      </c>
      <c r="AJ176" s="36">
        <v>2</v>
      </c>
      <c r="AK176" s="36">
        <v>0</v>
      </c>
      <c r="AL176" s="36">
        <v>0</v>
      </c>
      <c r="AM176" s="36">
        <v>0</v>
      </c>
      <c r="AN176" s="36">
        <v>2</v>
      </c>
      <c r="AO176" s="36">
        <v>2</v>
      </c>
      <c r="AP176" s="36">
        <v>0</v>
      </c>
      <c r="AQ176" s="36">
        <v>0</v>
      </c>
      <c r="AR176" s="36">
        <v>2</v>
      </c>
      <c r="AS176" s="36">
        <v>50</v>
      </c>
      <c r="AT176" s="36">
        <v>0</v>
      </c>
      <c r="AU176" s="36">
        <v>0</v>
      </c>
      <c r="AV176" s="36">
        <v>2</v>
      </c>
      <c r="AW176" s="36">
        <v>2</v>
      </c>
      <c r="AX176" s="36">
        <v>0</v>
      </c>
      <c r="AY176" s="36">
        <v>0</v>
      </c>
      <c r="AZ176" s="36">
        <v>0</v>
      </c>
      <c r="BA176" s="36">
        <v>0</v>
      </c>
      <c r="BB176" s="33"/>
      <c r="BC176" s="37"/>
      <c r="BD176" s="33"/>
      <c r="BE176" s="37"/>
      <c r="BF176" s="37"/>
      <c r="BG176" s="37"/>
    </row>
    <row r="177" spans="1:59">
      <c r="A177" s="26">
        <v>15</v>
      </c>
      <c r="B177" s="32" t="s">
        <v>206</v>
      </c>
      <c r="C177" s="32">
        <v>1998</v>
      </c>
      <c r="D177" s="28">
        <v>2000</v>
      </c>
      <c r="E177" s="28">
        <v>1998</v>
      </c>
      <c r="F177" s="32">
        <v>3</v>
      </c>
      <c r="G177" s="32" t="s">
        <v>76</v>
      </c>
      <c r="H177" s="32" t="s">
        <v>80</v>
      </c>
      <c r="I177" s="32" t="s">
        <v>81</v>
      </c>
      <c r="J177" s="2">
        <v>0</v>
      </c>
      <c r="K177" s="2">
        <v>2</v>
      </c>
      <c r="L177" s="2">
        <v>2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50</v>
      </c>
      <c r="W177" s="2">
        <v>0</v>
      </c>
      <c r="X177" s="2">
        <v>2</v>
      </c>
      <c r="Y177" s="2">
        <v>2</v>
      </c>
      <c r="Z177" s="2">
        <v>0</v>
      </c>
      <c r="AA177" s="2">
        <v>2</v>
      </c>
      <c r="AB177" s="2">
        <v>0</v>
      </c>
      <c r="AC177" s="2">
        <v>2</v>
      </c>
      <c r="AD177" s="26"/>
      <c r="AE177" s="30">
        <v>259.6099853515625</v>
      </c>
      <c r="AF177" s="26">
        <f t="shared" ref="AF177:AF179" si="302">SUM(J177:AD179)</f>
        <v>126</v>
      </c>
      <c r="AG177" s="30">
        <f t="shared" ref="AG177:AG179" si="303">AE177+AF177</f>
        <v>385.6099853515625</v>
      </c>
      <c r="AH177" s="2">
        <v>0</v>
      </c>
      <c r="AI177" s="2">
        <v>0</v>
      </c>
      <c r="AJ177" s="2">
        <v>2</v>
      </c>
      <c r="AK177" s="2">
        <v>0</v>
      </c>
      <c r="AL177" s="2">
        <v>0</v>
      </c>
      <c r="AM177" s="2">
        <v>2</v>
      </c>
      <c r="AN177" s="2">
        <v>0</v>
      </c>
      <c r="AO177" s="2">
        <v>0</v>
      </c>
      <c r="AP177" s="2">
        <v>0</v>
      </c>
      <c r="AQ177" s="2">
        <v>0</v>
      </c>
      <c r="AR177" s="2">
        <v>2</v>
      </c>
      <c r="AS177" s="2">
        <v>0</v>
      </c>
      <c r="AT177" s="2">
        <v>0</v>
      </c>
      <c r="AU177" s="2">
        <v>2</v>
      </c>
      <c r="AV177" s="2">
        <v>50</v>
      </c>
      <c r="AW177" s="2">
        <v>2</v>
      </c>
      <c r="AX177" s="2">
        <v>0</v>
      </c>
      <c r="AY177" s="2">
        <v>0</v>
      </c>
      <c r="AZ177" s="2">
        <v>0</v>
      </c>
      <c r="BA177" s="2">
        <v>0</v>
      </c>
      <c r="BB177" s="26"/>
      <c r="BC177" s="30">
        <v>252.13999938964844</v>
      </c>
      <c r="BD177" s="26">
        <f t="shared" ref="BD177:BD179" si="304">SUM(AH177:BB179)</f>
        <v>130</v>
      </c>
      <c r="BE177" s="30">
        <f t="shared" ref="BE177:BE179" si="305">BC177+BD177</f>
        <v>382.13999938964844</v>
      </c>
      <c r="BF177" s="30">
        <f t="shared" ref="BF177:BF179" si="306">MIN(BE177,AG177)</f>
        <v>382.13999938964844</v>
      </c>
      <c r="BG177" s="30">
        <f t="shared" ref="BG177:BG179" si="307">IF( AND(ISNUMBER(BF$177),ISNUMBER(BF177)),(BF177-BF$177)/BF$177*100,"")</f>
        <v>0</v>
      </c>
    </row>
    <row r="178" spans="1:59">
      <c r="A178" s="27"/>
      <c r="B178" s="8" t="s">
        <v>167</v>
      </c>
      <c r="C178" s="8">
        <v>2000</v>
      </c>
      <c r="D178" s="29"/>
      <c r="E178" s="29"/>
      <c r="F178" s="8">
        <v>2</v>
      </c>
      <c r="G178" s="8" t="s">
        <v>76</v>
      </c>
      <c r="H178" s="8" t="s">
        <v>80</v>
      </c>
      <c r="I178" s="8" t="s">
        <v>81</v>
      </c>
      <c r="J178" s="4">
        <v>0</v>
      </c>
      <c r="K178" s="4">
        <v>2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50</v>
      </c>
      <c r="U178" s="4">
        <v>0</v>
      </c>
      <c r="V178" s="4">
        <v>0</v>
      </c>
      <c r="W178" s="4">
        <v>2</v>
      </c>
      <c r="X178" s="4">
        <v>2</v>
      </c>
      <c r="Y178" s="4">
        <v>0</v>
      </c>
      <c r="Z178" s="4">
        <v>2</v>
      </c>
      <c r="AA178" s="4">
        <v>0</v>
      </c>
      <c r="AB178" s="4">
        <v>0</v>
      </c>
      <c r="AC178" s="4">
        <v>0</v>
      </c>
      <c r="AD178" s="27"/>
      <c r="AE178" s="31"/>
      <c r="AF178" s="27"/>
      <c r="AG178" s="31"/>
      <c r="AH178" s="4">
        <v>0</v>
      </c>
      <c r="AI178" s="4">
        <v>2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2</v>
      </c>
      <c r="AU178" s="4">
        <v>2</v>
      </c>
      <c r="AV178" s="4">
        <v>2</v>
      </c>
      <c r="AW178" s="4">
        <v>50</v>
      </c>
      <c r="AX178" s="4">
        <v>2</v>
      </c>
      <c r="AY178" s="4">
        <v>0</v>
      </c>
      <c r="AZ178" s="4">
        <v>0</v>
      </c>
      <c r="BA178" s="4">
        <v>0</v>
      </c>
      <c r="BB178" s="27"/>
      <c r="BC178" s="31"/>
      <c r="BD178" s="27"/>
      <c r="BE178" s="31"/>
      <c r="BF178" s="31"/>
      <c r="BG178" s="31"/>
    </row>
    <row r="179" spans="1:59" ht="28.8">
      <c r="A179" s="33"/>
      <c r="B179" s="34" t="s">
        <v>308</v>
      </c>
      <c r="C179" s="34">
        <v>2000</v>
      </c>
      <c r="D179" s="35"/>
      <c r="E179" s="35"/>
      <c r="F179" s="34">
        <v>1</v>
      </c>
      <c r="G179" s="34" t="s">
        <v>101</v>
      </c>
      <c r="H179" s="34" t="s">
        <v>127</v>
      </c>
      <c r="I179" s="34" t="s">
        <v>275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0</v>
      </c>
      <c r="Q179" s="36">
        <v>0</v>
      </c>
      <c r="R179" s="36">
        <v>0</v>
      </c>
      <c r="S179" s="36">
        <v>2</v>
      </c>
      <c r="T179" s="36">
        <v>2</v>
      </c>
      <c r="U179" s="36">
        <v>0</v>
      </c>
      <c r="V179" s="36">
        <v>0</v>
      </c>
      <c r="W179" s="36">
        <v>0</v>
      </c>
      <c r="X179" s="36">
        <v>0</v>
      </c>
      <c r="Y179" s="36">
        <v>0</v>
      </c>
      <c r="Z179" s="36">
        <v>2</v>
      </c>
      <c r="AA179" s="36">
        <v>0</v>
      </c>
      <c r="AB179" s="36">
        <v>0</v>
      </c>
      <c r="AC179" s="36">
        <v>0</v>
      </c>
      <c r="AD179" s="33"/>
      <c r="AE179" s="37"/>
      <c r="AF179" s="33"/>
      <c r="AG179" s="37"/>
      <c r="AH179" s="36">
        <v>0</v>
      </c>
      <c r="AI179" s="36">
        <v>0</v>
      </c>
      <c r="AJ179" s="36">
        <v>0</v>
      </c>
      <c r="AK179" s="36">
        <v>0</v>
      </c>
      <c r="AL179" s="36">
        <v>0</v>
      </c>
      <c r="AM179" s="36">
        <v>2</v>
      </c>
      <c r="AN179" s="36">
        <v>0</v>
      </c>
      <c r="AO179" s="36">
        <v>0</v>
      </c>
      <c r="AP179" s="36">
        <v>0</v>
      </c>
      <c r="AQ179" s="36">
        <v>0</v>
      </c>
      <c r="AR179" s="36">
        <v>2</v>
      </c>
      <c r="AS179" s="36">
        <v>0</v>
      </c>
      <c r="AT179" s="36">
        <v>2</v>
      </c>
      <c r="AU179" s="36">
        <v>0</v>
      </c>
      <c r="AV179" s="36">
        <v>2</v>
      </c>
      <c r="AW179" s="36">
        <v>0</v>
      </c>
      <c r="AX179" s="36">
        <v>2</v>
      </c>
      <c r="AY179" s="36">
        <v>0</v>
      </c>
      <c r="AZ179" s="36">
        <v>0</v>
      </c>
      <c r="BA179" s="36">
        <v>0</v>
      </c>
      <c r="BB179" s="33"/>
      <c r="BC179" s="37"/>
      <c r="BD179" s="33"/>
      <c r="BE179" s="37"/>
      <c r="BF179" s="37"/>
      <c r="BG179" s="37"/>
    </row>
    <row r="180" spans="1:59" ht="28.8">
      <c r="A180" s="26" t="s">
        <v>398</v>
      </c>
      <c r="B180" s="32" t="s">
        <v>253</v>
      </c>
      <c r="C180" s="32">
        <v>2000</v>
      </c>
      <c r="D180" s="28">
        <v>2000</v>
      </c>
      <c r="E180" s="28">
        <v>2000</v>
      </c>
      <c r="F180" s="32">
        <v>2</v>
      </c>
      <c r="G180" s="32" t="s">
        <v>16</v>
      </c>
      <c r="H180" s="32" t="s">
        <v>17</v>
      </c>
      <c r="I180" s="32" t="s">
        <v>254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2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2</v>
      </c>
      <c r="W180" s="2">
        <v>0</v>
      </c>
      <c r="X180" s="2">
        <v>0</v>
      </c>
      <c r="Y180" s="2">
        <v>0</v>
      </c>
      <c r="Z180" s="2">
        <v>2</v>
      </c>
      <c r="AA180" s="2">
        <v>0</v>
      </c>
      <c r="AB180" s="2">
        <v>2</v>
      </c>
      <c r="AC180" s="2">
        <v>0</v>
      </c>
      <c r="AD180" s="26"/>
      <c r="AE180" s="30">
        <v>224.91000366210937</v>
      </c>
      <c r="AF180" s="26">
        <f t="shared" ref="AF180:AF182" si="308">SUM(J180:AD182)</f>
        <v>228</v>
      </c>
      <c r="AG180" s="30">
        <f t="shared" ref="AG180:AG182" si="309">AE180+AF180</f>
        <v>452.91000366210937</v>
      </c>
      <c r="AH180" s="2">
        <v>0</v>
      </c>
      <c r="AI180" s="2">
        <v>2</v>
      </c>
      <c r="AJ180" s="2">
        <v>0</v>
      </c>
      <c r="AK180" s="2">
        <v>0</v>
      </c>
      <c r="AL180" s="2">
        <v>0</v>
      </c>
      <c r="AM180" s="2">
        <v>2</v>
      </c>
      <c r="AN180" s="2">
        <v>0</v>
      </c>
      <c r="AO180" s="2">
        <v>2</v>
      </c>
      <c r="AP180" s="2">
        <v>0</v>
      </c>
      <c r="AQ180" s="2">
        <v>0</v>
      </c>
      <c r="AR180" s="2">
        <v>2</v>
      </c>
      <c r="AS180" s="2">
        <v>0</v>
      </c>
      <c r="AT180" s="2">
        <v>0</v>
      </c>
      <c r="AU180" s="2">
        <v>0</v>
      </c>
      <c r="AV180" s="2">
        <v>2</v>
      </c>
      <c r="AW180" s="2">
        <v>2</v>
      </c>
      <c r="AX180" s="2">
        <v>2</v>
      </c>
      <c r="AY180" s="2">
        <v>0</v>
      </c>
      <c r="AZ180" s="2">
        <v>2</v>
      </c>
      <c r="BA180" s="2">
        <v>0</v>
      </c>
      <c r="BB180" s="26"/>
      <c r="BC180" s="30">
        <v>210.41000366210937</v>
      </c>
      <c r="BD180" s="26">
        <f t="shared" ref="BD180:BD182" si="310">SUM(AH180:BB182)</f>
        <v>184</v>
      </c>
      <c r="BE180" s="30">
        <f t="shared" ref="BE180:BE182" si="311">BC180+BD180</f>
        <v>394.41000366210937</v>
      </c>
      <c r="BF180" s="30">
        <f t="shared" ref="BF180:BF182" si="312">MIN(BE180,AG180)</f>
        <v>394.41000366210937</v>
      </c>
      <c r="BG180" s="30">
        <f t="shared" ref="BG180:BG182" si="313">IF( AND(ISNUMBER(BF$180),ISNUMBER(BF180)),(BF180-BF$180)/BF$180*100,"")</f>
        <v>0</v>
      </c>
    </row>
    <row r="181" spans="1:59" ht="43.2">
      <c r="A181" s="27"/>
      <c r="B181" s="8" t="s">
        <v>271</v>
      </c>
      <c r="C181" s="8">
        <v>2000</v>
      </c>
      <c r="D181" s="29"/>
      <c r="E181" s="29"/>
      <c r="F181" s="8">
        <v>1</v>
      </c>
      <c r="G181" s="8" t="s">
        <v>109</v>
      </c>
      <c r="H181" s="8" t="s">
        <v>110</v>
      </c>
      <c r="I181" s="8" t="s">
        <v>111</v>
      </c>
      <c r="J181" s="4">
        <v>0</v>
      </c>
      <c r="K181" s="4">
        <v>0</v>
      </c>
      <c r="L181" s="4">
        <v>2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2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2</v>
      </c>
      <c r="AA181" s="4">
        <v>0</v>
      </c>
      <c r="AB181" s="4">
        <v>0</v>
      </c>
      <c r="AC181" s="4">
        <v>0</v>
      </c>
      <c r="AD181" s="27"/>
      <c r="AE181" s="31"/>
      <c r="AF181" s="27"/>
      <c r="AG181" s="31"/>
      <c r="AH181" s="4">
        <v>2</v>
      </c>
      <c r="AI181" s="4">
        <v>2</v>
      </c>
      <c r="AJ181" s="4">
        <v>2</v>
      </c>
      <c r="AK181" s="4">
        <v>0</v>
      </c>
      <c r="AL181" s="4">
        <v>2</v>
      </c>
      <c r="AM181" s="4">
        <v>0</v>
      </c>
      <c r="AN181" s="4">
        <v>0</v>
      </c>
      <c r="AO181" s="4">
        <v>0</v>
      </c>
      <c r="AP181" s="4">
        <v>0</v>
      </c>
      <c r="AQ181" s="4">
        <v>2</v>
      </c>
      <c r="AR181" s="4">
        <v>2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2</v>
      </c>
      <c r="AY181" s="4">
        <v>0</v>
      </c>
      <c r="AZ181" s="4">
        <v>0</v>
      </c>
      <c r="BA181" s="4">
        <v>0</v>
      </c>
      <c r="BB181" s="27"/>
      <c r="BC181" s="31"/>
      <c r="BD181" s="27"/>
      <c r="BE181" s="31"/>
      <c r="BF181" s="31"/>
      <c r="BG181" s="31"/>
    </row>
    <row r="182" spans="1:59" ht="43.2">
      <c r="A182" s="33"/>
      <c r="B182" s="34" t="s">
        <v>195</v>
      </c>
      <c r="C182" s="34">
        <v>2000</v>
      </c>
      <c r="D182" s="35"/>
      <c r="E182" s="35"/>
      <c r="F182" s="34">
        <v>1</v>
      </c>
      <c r="G182" s="34" t="s">
        <v>109</v>
      </c>
      <c r="H182" s="34" t="s">
        <v>110</v>
      </c>
      <c r="I182" s="34" t="s">
        <v>191</v>
      </c>
      <c r="J182" s="36">
        <v>0</v>
      </c>
      <c r="K182" s="36">
        <v>50</v>
      </c>
      <c r="L182" s="36">
        <v>50</v>
      </c>
      <c r="M182" s="36">
        <v>50</v>
      </c>
      <c r="N182" s="36">
        <v>50</v>
      </c>
      <c r="O182" s="36">
        <v>0</v>
      </c>
      <c r="P182" s="36">
        <v>0</v>
      </c>
      <c r="Q182" s="36">
        <v>2</v>
      </c>
      <c r="R182" s="36">
        <v>0</v>
      </c>
      <c r="S182" s="36">
        <v>0</v>
      </c>
      <c r="T182" s="36">
        <v>2</v>
      </c>
      <c r="U182" s="36">
        <v>2</v>
      </c>
      <c r="V182" s="36">
        <v>0</v>
      </c>
      <c r="W182" s="36">
        <v>2</v>
      </c>
      <c r="X182" s="36">
        <v>2</v>
      </c>
      <c r="Y182" s="36">
        <v>2</v>
      </c>
      <c r="Z182" s="36">
        <v>2</v>
      </c>
      <c r="AA182" s="36">
        <v>0</v>
      </c>
      <c r="AB182" s="36">
        <v>0</v>
      </c>
      <c r="AC182" s="36">
        <v>0</v>
      </c>
      <c r="AD182" s="33"/>
      <c r="AE182" s="37"/>
      <c r="AF182" s="33"/>
      <c r="AG182" s="37"/>
      <c r="AH182" s="36">
        <v>0</v>
      </c>
      <c r="AI182" s="36">
        <v>0</v>
      </c>
      <c r="AJ182" s="36">
        <v>0</v>
      </c>
      <c r="AK182" s="36">
        <v>0</v>
      </c>
      <c r="AL182" s="36">
        <v>0</v>
      </c>
      <c r="AM182" s="36">
        <v>0</v>
      </c>
      <c r="AN182" s="36">
        <v>0</v>
      </c>
      <c r="AO182" s="36">
        <v>0</v>
      </c>
      <c r="AP182" s="36">
        <v>0</v>
      </c>
      <c r="AQ182" s="36">
        <v>0</v>
      </c>
      <c r="AR182" s="36">
        <v>2</v>
      </c>
      <c r="AS182" s="36">
        <v>2</v>
      </c>
      <c r="AT182" s="36">
        <v>0</v>
      </c>
      <c r="AU182" s="36">
        <v>50</v>
      </c>
      <c r="AV182" s="36">
        <v>50</v>
      </c>
      <c r="AW182" s="36">
        <v>0</v>
      </c>
      <c r="AX182" s="36">
        <v>0</v>
      </c>
      <c r="AY182" s="36">
        <v>0</v>
      </c>
      <c r="AZ182" s="36">
        <v>0</v>
      </c>
      <c r="BA182" s="36">
        <v>50</v>
      </c>
      <c r="BB182" s="33"/>
      <c r="BC182" s="37"/>
      <c r="BD182" s="33"/>
      <c r="BE182" s="37"/>
      <c r="BF182" s="37"/>
      <c r="BG182" s="37"/>
    </row>
    <row r="184" spans="1:59" ht="18">
      <c r="A184" s="11" t="s">
        <v>430</v>
      </c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59">
      <c r="A185" s="16" t="s">
        <v>389</v>
      </c>
      <c r="B185" s="16" t="s">
        <v>1</v>
      </c>
      <c r="C185" s="16" t="s">
        <v>2</v>
      </c>
      <c r="D185" s="16" t="s">
        <v>335</v>
      </c>
      <c r="E185" s="16" t="s">
        <v>336</v>
      </c>
      <c r="F185" s="16" t="s">
        <v>3</v>
      </c>
      <c r="G185" s="16" t="s">
        <v>4</v>
      </c>
      <c r="H185" s="16" t="s">
        <v>5</v>
      </c>
      <c r="I185" s="16" t="s">
        <v>6</v>
      </c>
      <c r="J185" s="18" t="s">
        <v>391</v>
      </c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20"/>
      <c r="AH185" s="18" t="s">
        <v>395</v>
      </c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20"/>
      <c r="BF185" s="16" t="s">
        <v>396</v>
      </c>
      <c r="BG185" s="16" t="s">
        <v>397</v>
      </c>
    </row>
    <row r="186" spans="1:59" ht="28.8">
      <c r="A186" s="17"/>
      <c r="B186" s="17"/>
      <c r="C186" s="17"/>
      <c r="D186" s="17"/>
      <c r="E186" s="17"/>
      <c r="F186" s="17"/>
      <c r="G186" s="17"/>
      <c r="H186" s="17"/>
      <c r="I186" s="17"/>
      <c r="J186" s="21">
        <v>1</v>
      </c>
      <c r="K186" s="21">
        <v>2</v>
      </c>
      <c r="L186" s="21">
        <v>3</v>
      </c>
      <c r="M186" s="21">
        <v>4</v>
      </c>
      <c r="N186" s="21">
        <v>5</v>
      </c>
      <c r="O186" s="21">
        <v>6</v>
      </c>
      <c r="P186" s="21">
        <v>7</v>
      </c>
      <c r="Q186" s="21">
        <v>8</v>
      </c>
      <c r="R186" s="21">
        <v>9</v>
      </c>
      <c r="S186" s="21">
        <v>10</v>
      </c>
      <c r="T186" s="21">
        <v>11</v>
      </c>
      <c r="U186" s="21">
        <v>12</v>
      </c>
      <c r="V186" s="21">
        <v>13</v>
      </c>
      <c r="W186" s="21">
        <v>14</v>
      </c>
      <c r="X186" s="21">
        <v>15</v>
      </c>
      <c r="Y186" s="21">
        <v>16</v>
      </c>
      <c r="Z186" s="21">
        <v>17</v>
      </c>
      <c r="AA186" s="21">
        <v>18</v>
      </c>
      <c r="AB186" s="21">
        <v>19</v>
      </c>
      <c r="AC186" s="21">
        <v>20</v>
      </c>
      <c r="AD186" s="21" t="s">
        <v>716</v>
      </c>
      <c r="AE186" s="21" t="s">
        <v>392</v>
      </c>
      <c r="AF186" s="21" t="s">
        <v>393</v>
      </c>
      <c r="AG186" s="21" t="s">
        <v>394</v>
      </c>
      <c r="AH186" s="21">
        <v>1</v>
      </c>
      <c r="AI186" s="21">
        <v>2</v>
      </c>
      <c r="AJ186" s="21">
        <v>3</v>
      </c>
      <c r="AK186" s="21">
        <v>4</v>
      </c>
      <c r="AL186" s="21">
        <v>5</v>
      </c>
      <c r="AM186" s="21">
        <v>6</v>
      </c>
      <c r="AN186" s="21">
        <v>7</v>
      </c>
      <c r="AO186" s="21">
        <v>8</v>
      </c>
      <c r="AP186" s="21">
        <v>9</v>
      </c>
      <c r="AQ186" s="21">
        <v>10</v>
      </c>
      <c r="AR186" s="21">
        <v>11</v>
      </c>
      <c r="AS186" s="21">
        <v>12</v>
      </c>
      <c r="AT186" s="21">
        <v>13</v>
      </c>
      <c r="AU186" s="21">
        <v>14</v>
      </c>
      <c r="AV186" s="21">
        <v>15</v>
      </c>
      <c r="AW186" s="21">
        <v>16</v>
      </c>
      <c r="AX186" s="21">
        <v>17</v>
      </c>
      <c r="AY186" s="21">
        <v>18</v>
      </c>
      <c r="AZ186" s="21">
        <v>19</v>
      </c>
      <c r="BA186" s="21">
        <v>20</v>
      </c>
      <c r="BB186" s="21" t="s">
        <v>716</v>
      </c>
      <c r="BC186" s="21" t="s">
        <v>392</v>
      </c>
      <c r="BD186" s="21" t="s">
        <v>393</v>
      </c>
      <c r="BE186" s="21" t="s">
        <v>394</v>
      </c>
      <c r="BF186" s="17"/>
      <c r="BG186" s="17"/>
    </row>
    <row r="187" spans="1:59" ht="43.2">
      <c r="A187" s="26">
        <v>1</v>
      </c>
      <c r="B187" s="23" t="s">
        <v>177</v>
      </c>
      <c r="C187" s="23">
        <v>1998</v>
      </c>
      <c r="D187" s="28">
        <v>1998</v>
      </c>
      <c r="E187" s="28">
        <v>1996</v>
      </c>
      <c r="F187" s="23" t="s">
        <v>24</v>
      </c>
      <c r="G187" s="23" t="s">
        <v>97</v>
      </c>
      <c r="H187" s="23" t="s">
        <v>106</v>
      </c>
      <c r="I187" s="23" t="s">
        <v>99</v>
      </c>
      <c r="J187" s="22">
        <v>0</v>
      </c>
      <c r="K187" s="22">
        <v>2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6"/>
      <c r="AE187" s="30">
        <v>157.72000122070312</v>
      </c>
      <c r="AF187" s="26">
        <f t="shared" ref="AF187:AF189" si="314">SUM(J187:AD189)</f>
        <v>12</v>
      </c>
      <c r="AG187" s="30">
        <f t="shared" ref="AG187:AG189" si="315">AE187+AF187</f>
        <v>169.72000122070312</v>
      </c>
      <c r="AH187" s="22">
        <v>0</v>
      </c>
      <c r="AI187" s="22">
        <v>0</v>
      </c>
      <c r="AJ187" s="22">
        <v>0</v>
      </c>
      <c r="AK187" s="22">
        <v>0</v>
      </c>
      <c r="AL187" s="22">
        <v>0</v>
      </c>
      <c r="AM187" s="22">
        <v>0</v>
      </c>
      <c r="AN187" s="22">
        <v>2</v>
      </c>
      <c r="AO187" s="22">
        <v>0</v>
      </c>
      <c r="AP187" s="22">
        <v>0</v>
      </c>
      <c r="AQ187" s="22">
        <v>0</v>
      </c>
      <c r="AR187" s="22">
        <v>0</v>
      </c>
      <c r="AS187" s="22">
        <v>0</v>
      </c>
      <c r="AT187" s="22">
        <v>0</v>
      </c>
      <c r="AU187" s="22">
        <v>2</v>
      </c>
      <c r="AV187" s="22"/>
      <c r="AW187" s="22"/>
      <c r="AX187" s="22"/>
      <c r="AY187" s="22"/>
      <c r="AZ187" s="22"/>
      <c r="BA187" s="22"/>
      <c r="BB187" s="26"/>
      <c r="BC187" s="30" t="s">
        <v>400</v>
      </c>
      <c r="BD187" s="26">
        <f t="shared" ref="BD187:BD189" si="316">SUM(AH187:BB189)</f>
        <v>56</v>
      </c>
      <c r="BE187" s="30">
        <v>999</v>
      </c>
      <c r="BF187" s="30">
        <f t="shared" ref="BF187:BF189" si="317">MIN(BE187,AG187)</f>
        <v>169.72000122070312</v>
      </c>
      <c r="BG187" s="30">
        <f t="shared" ref="BG187:BG189" si="318">IF( AND(ISNUMBER(BF$187),ISNUMBER(BF187)),(BF187-BF$187)/BF$187*100,"")</f>
        <v>0</v>
      </c>
    </row>
    <row r="188" spans="1:59" ht="72">
      <c r="A188" s="27"/>
      <c r="B188" s="8" t="s">
        <v>142</v>
      </c>
      <c r="C188" s="8">
        <v>1998</v>
      </c>
      <c r="D188" s="29"/>
      <c r="E188" s="29"/>
      <c r="F188" s="8" t="s">
        <v>24</v>
      </c>
      <c r="G188" s="8" t="s">
        <v>28</v>
      </c>
      <c r="H188" s="8" t="s">
        <v>143</v>
      </c>
      <c r="I188" s="8" t="s">
        <v>45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2</v>
      </c>
      <c r="W188" s="4">
        <v>0</v>
      </c>
      <c r="X188" s="4">
        <v>0</v>
      </c>
      <c r="Y188" s="4">
        <v>0</v>
      </c>
      <c r="Z188" s="4">
        <v>2</v>
      </c>
      <c r="AA188" s="4">
        <v>2</v>
      </c>
      <c r="AB188" s="4">
        <v>2</v>
      </c>
      <c r="AC188" s="4">
        <v>0</v>
      </c>
      <c r="AD188" s="27"/>
      <c r="AE188" s="31"/>
      <c r="AF188" s="27"/>
      <c r="AG188" s="31"/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/>
      <c r="AW188" s="4"/>
      <c r="AX188" s="4"/>
      <c r="AY188" s="4"/>
      <c r="AZ188" s="4"/>
      <c r="BA188" s="4"/>
      <c r="BB188" s="27"/>
      <c r="BC188" s="31"/>
      <c r="BD188" s="27"/>
      <c r="BE188" s="31"/>
      <c r="BF188" s="31"/>
      <c r="BG188" s="31"/>
    </row>
    <row r="189" spans="1:59" ht="57.6">
      <c r="A189" s="33"/>
      <c r="B189" s="34" t="s">
        <v>266</v>
      </c>
      <c r="C189" s="34">
        <v>1996</v>
      </c>
      <c r="D189" s="35"/>
      <c r="E189" s="35"/>
      <c r="F189" s="34" t="s">
        <v>24</v>
      </c>
      <c r="G189" s="34" t="s">
        <v>97</v>
      </c>
      <c r="H189" s="34" t="s">
        <v>267</v>
      </c>
      <c r="I189" s="34" t="s">
        <v>268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0</v>
      </c>
      <c r="S189" s="36">
        <v>0</v>
      </c>
      <c r="T189" s="36">
        <v>0</v>
      </c>
      <c r="U189" s="36">
        <v>0</v>
      </c>
      <c r="V189" s="36">
        <v>0</v>
      </c>
      <c r="W189" s="36">
        <v>0</v>
      </c>
      <c r="X189" s="36">
        <v>0</v>
      </c>
      <c r="Y189" s="36">
        <v>0</v>
      </c>
      <c r="Z189" s="36">
        <v>0</v>
      </c>
      <c r="AA189" s="36">
        <v>0</v>
      </c>
      <c r="AB189" s="36">
        <v>2</v>
      </c>
      <c r="AC189" s="36">
        <v>0</v>
      </c>
      <c r="AD189" s="33"/>
      <c r="AE189" s="37"/>
      <c r="AF189" s="33"/>
      <c r="AG189" s="37"/>
      <c r="AH189" s="36">
        <v>0</v>
      </c>
      <c r="AI189" s="36">
        <v>2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0</v>
      </c>
      <c r="AU189" s="36">
        <v>50</v>
      </c>
      <c r="AV189" s="36"/>
      <c r="AW189" s="36"/>
      <c r="AX189" s="36"/>
      <c r="AY189" s="36"/>
      <c r="AZ189" s="36"/>
      <c r="BA189" s="36"/>
      <c r="BB189" s="33"/>
      <c r="BC189" s="37"/>
      <c r="BD189" s="33"/>
      <c r="BE189" s="37"/>
      <c r="BF189" s="37"/>
      <c r="BG189" s="37"/>
    </row>
    <row r="190" spans="1:59" ht="43.2">
      <c r="A190" s="26">
        <v>2</v>
      </c>
      <c r="B190" s="32" t="s">
        <v>31</v>
      </c>
      <c r="C190" s="32">
        <v>1997</v>
      </c>
      <c r="D190" s="28">
        <v>2001</v>
      </c>
      <c r="E190" s="28">
        <v>1997</v>
      </c>
      <c r="F190" s="32" t="s">
        <v>24</v>
      </c>
      <c r="G190" s="32" t="s">
        <v>32</v>
      </c>
      <c r="H190" s="32" t="s">
        <v>33</v>
      </c>
      <c r="I190" s="32" t="s">
        <v>34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2</v>
      </c>
      <c r="X190" s="2">
        <v>0</v>
      </c>
      <c r="Y190" s="2">
        <v>0</v>
      </c>
      <c r="Z190" s="2">
        <v>2</v>
      </c>
      <c r="AA190" s="2">
        <v>2</v>
      </c>
      <c r="AB190" s="2">
        <v>0</v>
      </c>
      <c r="AC190" s="2">
        <v>0</v>
      </c>
      <c r="AD190" s="26"/>
      <c r="AE190" s="30">
        <v>164.05999755859375</v>
      </c>
      <c r="AF190" s="26">
        <f t="shared" ref="AF190:AF192" si="319">SUM(J190:AD192)</f>
        <v>16</v>
      </c>
      <c r="AG190" s="30">
        <f t="shared" ref="AG190:AG192" si="320">AE190+AF190</f>
        <v>180.05999755859375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50</v>
      </c>
      <c r="BB190" s="26"/>
      <c r="BC190" s="30">
        <v>151.22999572753906</v>
      </c>
      <c r="BD190" s="26">
        <f t="shared" ref="BD190:BD192" si="321">SUM(AH190:BB192)</f>
        <v>58</v>
      </c>
      <c r="BE190" s="30">
        <f t="shared" ref="BE190:BE192" si="322">BC190+BD190</f>
        <v>209.22999572753906</v>
      </c>
      <c r="BF190" s="30">
        <f t="shared" ref="BF190:BF192" si="323">MIN(BE190,AG190)</f>
        <v>180.05999755859375</v>
      </c>
      <c r="BG190" s="30">
        <f t="shared" ref="BG190:BG192" si="324">IF( AND(ISNUMBER(BF$190),ISNUMBER(BF190)),(BF190-BF$190)/BF$190*100,"")</f>
        <v>0</v>
      </c>
    </row>
    <row r="191" spans="1:59" ht="72">
      <c r="A191" s="27"/>
      <c r="B191" s="8" t="s">
        <v>230</v>
      </c>
      <c r="C191" s="8">
        <v>1998</v>
      </c>
      <c r="D191" s="29"/>
      <c r="E191" s="29"/>
      <c r="F191" s="8" t="s">
        <v>135</v>
      </c>
      <c r="G191" s="8" t="s">
        <v>231</v>
      </c>
      <c r="H191" s="8" t="s">
        <v>232</v>
      </c>
      <c r="I191" s="8" t="s">
        <v>233</v>
      </c>
      <c r="J191" s="4">
        <v>0</v>
      </c>
      <c r="K191" s="4">
        <v>2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27"/>
      <c r="AE191" s="31"/>
      <c r="AF191" s="27"/>
      <c r="AG191" s="31"/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2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27"/>
      <c r="BC191" s="31"/>
      <c r="BD191" s="27"/>
      <c r="BE191" s="31"/>
      <c r="BF191" s="31"/>
      <c r="BG191" s="31"/>
    </row>
    <row r="192" spans="1:59" ht="43.2">
      <c r="A192" s="33"/>
      <c r="B192" s="34" t="s">
        <v>309</v>
      </c>
      <c r="C192" s="34">
        <v>2001</v>
      </c>
      <c r="D192" s="35"/>
      <c r="E192" s="35"/>
      <c r="F192" s="34">
        <v>1</v>
      </c>
      <c r="G192" s="34" t="s">
        <v>310</v>
      </c>
      <c r="H192" s="34" t="s">
        <v>311</v>
      </c>
      <c r="I192" s="34" t="s">
        <v>287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2</v>
      </c>
      <c r="Q192" s="36">
        <v>0</v>
      </c>
      <c r="R192" s="36">
        <v>0</v>
      </c>
      <c r="S192" s="36">
        <v>0</v>
      </c>
      <c r="T192" s="36">
        <v>0</v>
      </c>
      <c r="U192" s="36">
        <v>0</v>
      </c>
      <c r="V192" s="36">
        <v>2</v>
      </c>
      <c r="W192" s="36">
        <v>0</v>
      </c>
      <c r="X192" s="36">
        <v>0</v>
      </c>
      <c r="Y192" s="36">
        <v>0</v>
      </c>
      <c r="Z192" s="36">
        <v>0</v>
      </c>
      <c r="AA192" s="36">
        <v>0</v>
      </c>
      <c r="AB192" s="36">
        <v>2</v>
      </c>
      <c r="AC192" s="36">
        <v>2</v>
      </c>
      <c r="AD192" s="33"/>
      <c r="AE192" s="37"/>
      <c r="AF192" s="33"/>
      <c r="AG192" s="37"/>
      <c r="AH192" s="36">
        <v>0</v>
      </c>
      <c r="AI192" s="36">
        <v>0</v>
      </c>
      <c r="AJ192" s="36">
        <v>0</v>
      </c>
      <c r="AK192" s="36">
        <v>0</v>
      </c>
      <c r="AL192" s="36">
        <v>2</v>
      </c>
      <c r="AM192" s="36">
        <v>0</v>
      </c>
      <c r="AN192" s="36">
        <v>0</v>
      </c>
      <c r="AO192" s="36">
        <v>0</v>
      </c>
      <c r="AP192" s="36">
        <v>0</v>
      </c>
      <c r="AQ192" s="36">
        <v>0</v>
      </c>
      <c r="AR192" s="36">
        <v>0</v>
      </c>
      <c r="AS192" s="36">
        <v>0</v>
      </c>
      <c r="AT192" s="36">
        <v>0</v>
      </c>
      <c r="AU192" s="36">
        <v>2</v>
      </c>
      <c r="AV192" s="36">
        <v>0</v>
      </c>
      <c r="AW192" s="36">
        <v>0</v>
      </c>
      <c r="AX192" s="36">
        <v>0</v>
      </c>
      <c r="AY192" s="36">
        <v>0</v>
      </c>
      <c r="AZ192" s="36">
        <v>0</v>
      </c>
      <c r="BA192" s="36">
        <v>2</v>
      </c>
      <c r="BB192" s="33"/>
      <c r="BC192" s="37"/>
      <c r="BD192" s="33"/>
      <c r="BE192" s="37"/>
      <c r="BF192" s="37"/>
      <c r="BG192" s="37"/>
    </row>
    <row r="193" spans="1:59" ht="28.8">
      <c r="A193" s="26" t="s">
        <v>398</v>
      </c>
      <c r="B193" s="32" t="s">
        <v>183</v>
      </c>
      <c r="C193" s="32">
        <v>1999</v>
      </c>
      <c r="D193" s="28">
        <v>1999</v>
      </c>
      <c r="E193" s="28">
        <v>1998</v>
      </c>
      <c r="F193" s="32">
        <v>1</v>
      </c>
      <c r="G193" s="32" t="s">
        <v>16</v>
      </c>
      <c r="H193" s="32" t="s">
        <v>17</v>
      </c>
      <c r="I193" s="32" t="s">
        <v>184</v>
      </c>
      <c r="J193" s="2">
        <v>0</v>
      </c>
      <c r="K193" s="2">
        <v>0</v>
      </c>
      <c r="L193" s="2">
        <v>2</v>
      </c>
      <c r="M193" s="2">
        <v>0</v>
      </c>
      <c r="N193" s="2">
        <v>0</v>
      </c>
      <c r="O193" s="2">
        <v>0</v>
      </c>
      <c r="P193" s="2">
        <v>2</v>
      </c>
      <c r="Q193" s="2">
        <v>0</v>
      </c>
      <c r="R193" s="2">
        <v>0</v>
      </c>
      <c r="S193" s="2">
        <v>2</v>
      </c>
      <c r="T193" s="2">
        <v>0</v>
      </c>
      <c r="U193" s="2">
        <v>0</v>
      </c>
      <c r="V193" s="2">
        <v>2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6"/>
      <c r="AE193" s="30">
        <v>173.39999389648437</v>
      </c>
      <c r="AF193" s="26">
        <f t="shared" ref="AF193:AF195" si="325">SUM(J193:AD195)</f>
        <v>12</v>
      </c>
      <c r="AG193" s="30">
        <f t="shared" ref="AG193:AG195" si="326">AE193+AF193</f>
        <v>185.39999389648437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2</v>
      </c>
      <c r="BB193" s="26"/>
      <c r="BC193" s="30">
        <v>211.19999694824219</v>
      </c>
      <c r="BD193" s="26">
        <f t="shared" ref="BD193:BD195" si="327">SUM(AH193:BB195)</f>
        <v>16</v>
      </c>
      <c r="BE193" s="30">
        <f t="shared" ref="BE193:BE195" si="328">BC193+BD193</f>
        <v>227.19999694824219</v>
      </c>
      <c r="BF193" s="30">
        <f t="shared" ref="BF193:BF195" si="329">MIN(BE193,AG193)</f>
        <v>185.39999389648437</v>
      </c>
      <c r="BG193" s="30">
        <f t="shared" ref="BG193:BG195" si="330">IF( AND(ISNUMBER(BF$193),ISNUMBER(BF193)),(BF193-BF$193)/BF$193*100,"")</f>
        <v>0</v>
      </c>
    </row>
    <row r="194" spans="1:59" ht="28.8">
      <c r="A194" s="27"/>
      <c r="B194" s="8" t="s">
        <v>330</v>
      </c>
      <c r="C194" s="8">
        <v>1998</v>
      </c>
      <c r="D194" s="29"/>
      <c r="E194" s="29"/>
      <c r="F194" s="8">
        <v>1</v>
      </c>
      <c r="G194" s="8" t="s">
        <v>16</v>
      </c>
      <c r="H194" s="8" t="s">
        <v>17</v>
      </c>
      <c r="I194" s="8" t="s">
        <v>331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2</v>
      </c>
      <c r="X194" s="4">
        <v>0</v>
      </c>
      <c r="Y194" s="4">
        <v>0</v>
      </c>
      <c r="Z194" s="4">
        <v>2</v>
      </c>
      <c r="AA194" s="4">
        <v>0</v>
      </c>
      <c r="AB194" s="4">
        <v>0</v>
      </c>
      <c r="AC194" s="4">
        <v>0</v>
      </c>
      <c r="AD194" s="27"/>
      <c r="AE194" s="31"/>
      <c r="AF194" s="27"/>
      <c r="AG194" s="31"/>
      <c r="AH194" s="4">
        <v>0</v>
      </c>
      <c r="AI194" s="4">
        <v>2</v>
      </c>
      <c r="AJ194" s="4">
        <v>2</v>
      </c>
      <c r="AK194" s="4">
        <v>0</v>
      </c>
      <c r="AL194" s="4">
        <v>0</v>
      </c>
      <c r="AM194" s="4">
        <v>0</v>
      </c>
      <c r="AN194" s="4">
        <v>0</v>
      </c>
      <c r="AO194" s="4">
        <v>2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2</v>
      </c>
      <c r="AY194" s="4">
        <v>0</v>
      </c>
      <c r="AZ194" s="4">
        <v>0</v>
      </c>
      <c r="BA194" s="4">
        <v>0</v>
      </c>
      <c r="BB194" s="27"/>
      <c r="BC194" s="31"/>
      <c r="BD194" s="27"/>
      <c r="BE194" s="31"/>
      <c r="BF194" s="31"/>
      <c r="BG194" s="31"/>
    </row>
    <row r="195" spans="1:59" ht="57.6">
      <c r="A195" s="27"/>
      <c r="B195" s="34" t="s">
        <v>119</v>
      </c>
      <c r="C195" s="34">
        <v>1996</v>
      </c>
      <c r="D195" s="29"/>
      <c r="E195" s="29"/>
      <c r="F195" s="34" t="s">
        <v>24</v>
      </c>
      <c r="G195" s="34" t="s">
        <v>72</v>
      </c>
      <c r="H195" s="34" t="s">
        <v>120</v>
      </c>
      <c r="I195" s="34" t="s">
        <v>121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6">
        <v>0</v>
      </c>
      <c r="AD195" s="27"/>
      <c r="AE195" s="31"/>
      <c r="AF195" s="27"/>
      <c r="AG195" s="31"/>
      <c r="AH195" s="36">
        <v>0</v>
      </c>
      <c r="AI195" s="36">
        <v>2</v>
      </c>
      <c r="AJ195" s="36">
        <v>0</v>
      </c>
      <c r="AK195" s="36">
        <v>0</v>
      </c>
      <c r="AL195" s="36">
        <v>0</v>
      </c>
      <c r="AM195" s="36">
        <v>2</v>
      </c>
      <c r="AN195" s="36">
        <v>0</v>
      </c>
      <c r="AO195" s="36">
        <v>0</v>
      </c>
      <c r="AP195" s="36">
        <v>0</v>
      </c>
      <c r="AQ195" s="36">
        <v>0</v>
      </c>
      <c r="AR195" s="36">
        <v>2</v>
      </c>
      <c r="AS195" s="36">
        <v>0</v>
      </c>
      <c r="AT195" s="36">
        <v>0</v>
      </c>
      <c r="AU195" s="36">
        <v>0</v>
      </c>
      <c r="AV195" s="36">
        <v>0</v>
      </c>
      <c r="AW195" s="36">
        <v>0</v>
      </c>
      <c r="AX195" s="36">
        <v>0</v>
      </c>
      <c r="AY195" s="36">
        <v>0</v>
      </c>
      <c r="AZ195" s="36">
        <v>0</v>
      </c>
      <c r="BA195" s="36">
        <v>0</v>
      </c>
      <c r="BB195" s="27"/>
      <c r="BC195" s="31"/>
      <c r="BD195" s="27"/>
      <c r="BE195" s="31"/>
      <c r="BF195" s="31"/>
      <c r="BG195" s="31"/>
    </row>
    <row r="196" spans="1:59" ht="43.2">
      <c r="A196" s="27"/>
      <c r="B196" s="32" t="s">
        <v>82</v>
      </c>
      <c r="C196" s="32">
        <v>1998</v>
      </c>
      <c r="D196" s="29"/>
      <c r="E196" s="29"/>
      <c r="F196" s="32" t="s">
        <v>24</v>
      </c>
      <c r="G196" s="32" t="s">
        <v>53</v>
      </c>
      <c r="H196" s="32" t="s">
        <v>83</v>
      </c>
      <c r="I196" s="32" t="s">
        <v>84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2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7"/>
      <c r="AE196" s="31"/>
      <c r="AF196" s="27"/>
      <c r="AG196" s="31"/>
      <c r="AH196" s="2">
        <v>0</v>
      </c>
      <c r="AI196" s="2">
        <v>0</v>
      </c>
      <c r="AJ196" s="2">
        <v>2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50</v>
      </c>
      <c r="AW196" s="2">
        <v>0</v>
      </c>
      <c r="AX196" s="2">
        <v>2</v>
      </c>
      <c r="AY196" s="2">
        <v>0</v>
      </c>
      <c r="AZ196" s="2">
        <v>0</v>
      </c>
      <c r="BA196" s="2">
        <v>0</v>
      </c>
      <c r="BB196" s="27"/>
      <c r="BC196" s="31"/>
      <c r="BD196" s="27"/>
      <c r="BE196" s="31"/>
      <c r="BF196" s="31"/>
      <c r="BG196" s="31"/>
    </row>
    <row r="197" spans="1:59" ht="43.2">
      <c r="A197" s="33"/>
      <c r="B197" s="34" t="s">
        <v>292</v>
      </c>
      <c r="C197" s="34">
        <v>1996</v>
      </c>
      <c r="D197" s="35"/>
      <c r="E197" s="35"/>
      <c r="F197" s="34" t="s">
        <v>24</v>
      </c>
      <c r="G197" s="34" t="s">
        <v>76</v>
      </c>
      <c r="H197" s="34" t="s">
        <v>293</v>
      </c>
      <c r="I197" s="34" t="s">
        <v>78</v>
      </c>
      <c r="J197" s="36">
        <v>0</v>
      </c>
      <c r="K197" s="36">
        <v>0</v>
      </c>
      <c r="L197" s="36">
        <v>0</v>
      </c>
      <c r="M197" s="36">
        <v>0</v>
      </c>
      <c r="N197" s="36">
        <v>2</v>
      </c>
      <c r="O197" s="36">
        <v>0</v>
      </c>
      <c r="P197" s="36">
        <v>0</v>
      </c>
      <c r="Q197" s="36">
        <v>0</v>
      </c>
      <c r="R197" s="36">
        <v>0</v>
      </c>
      <c r="S197" s="36">
        <v>2</v>
      </c>
      <c r="T197" s="36">
        <v>2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2</v>
      </c>
      <c r="AD197" s="33"/>
      <c r="AE197" s="37"/>
      <c r="AF197" s="33"/>
      <c r="AG197" s="37"/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2</v>
      </c>
      <c r="AS197" s="36">
        <v>0</v>
      </c>
      <c r="AT197" s="36">
        <v>2</v>
      </c>
      <c r="AU197" s="36">
        <v>0</v>
      </c>
      <c r="AV197" s="36">
        <v>0</v>
      </c>
      <c r="AW197" s="36">
        <v>2</v>
      </c>
      <c r="AX197" s="36">
        <v>0</v>
      </c>
      <c r="AY197" s="36">
        <v>0</v>
      </c>
      <c r="AZ197" s="36">
        <v>0</v>
      </c>
      <c r="BA197" s="36">
        <v>50</v>
      </c>
      <c r="BB197" s="33"/>
      <c r="BC197" s="37"/>
      <c r="BD197" s="33"/>
      <c r="BE197" s="37"/>
      <c r="BF197" s="37"/>
      <c r="BG197" s="37"/>
    </row>
    <row r="198" spans="1:59" ht="72">
      <c r="A198" s="26">
        <v>4</v>
      </c>
      <c r="B198" s="32" t="s">
        <v>320</v>
      </c>
      <c r="C198" s="32">
        <v>2000</v>
      </c>
      <c r="D198" s="28">
        <v>2000</v>
      </c>
      <c r="E198" s="28">
        <v>1998</v>
      </c>
      <c r="F198" s="32" t="s">
        <v>24</v>
      </c>
      <c r="G198" s="32" t="s">
        <v>231</v>
      </c>
      <c r="H198" s="32" t="s">
        <v>321</v>
      </c>
      <c r="I198" s="32" t="s">
        <v>233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2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2</v>
      </c>
      <c r="Y198" s="2">
        <v>0</v>
      </c>
      <c r="Z198" s="2">
        <v>0</v>
      </c>
      <c r="AA198" s="2">
        <v>0</v>
      </c>
      <c r="AB198" s="2">
        <v>2</v>
      </c>
      <c r="AC198" s="2">
        <v>0</v>
      </c>
      <c r="AD198" s="26"/>
      <c r="AE198" s="30">
        <v>226.53999328613281</v>
      </c>
      <c r="AF198" s="26">
        <f t="shared" ref="AF198:AF200" si="331">SUM(J198:AD200)</f>
        <v>20</v>
      </c>
      <c r="AG198" s="30">
        <f t="shared" ref="AG198:AG200" si="332">AE198+AF198</f>
        <v>246.53999328613281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2</v>
      </c>
      <c r="AW198" s="2">
        <v>0</v>
      </c>
      <c r="AX198" s="2">
        <v>0</v>
      </c>
      <c r="AY198" s="2">
        <v>0</v>
      </c>
      <c r="AZ198" s="2">
        <v>2</v>
      </c>
      <c r="BA198" s="2">
        <v>0</v>
      </c>
      <c r="BB198" s="26"/>
      <c r="BC198" s="30">
        <v>216.22999572753906</v>
      </c>
      <c r="BD198" s="26">
        <f t="shared" ref="BD198:BD200" si="333">SUM(AH198:BB200)</f>
        <v>68</v>
      </c>
      <c r="BE198" s="30">
        <f t="shared" ref="BE198:BE200" si="334">BC198+BD198</f>
        <v>284.22999572753906</v>
      </c>
      <c r="BF198" s="30">
        <f t="shared" ref="BF198:BF200" si="335">MIN(BE198,AG198)</f>
        <v>246.53999328613281</v>
      </c>
      <c r="BG198" s="30">
        <f t="shared" ref="BG198:BG200" si="336">IF( AND(ISNUMBER(BF$198),ISNUMBER(BF198)),(BF198-BF$198)/BF$198*100,"")</f>
        <v>0</v>
      </c>
    </row>
    <row r="199" spans="1:59" ht="43.2">
      <c r="A199" s="27"/>
      <c r="B199" s="8" t="s">
        <v>257</v>
      </c>
      <c r="C199" s="8">
        <v>1998</v>
      </c>
      <c r="D199" s="29"/>
      <c r="E199" s="29"/>
      <c r="F199" s="8" t="s">
        <v>24</v>
      </c>
      <c r="G199" s="8" t="s">
        <v>67</v>
      </c>
      <c r="H199" s="8" t="s">
        <v>258</v>
      </c>
      <c r="I199" s="8" t="s">
        <v>259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2</v>
      </c>
      <c r="AC199" s="4">
        <v>0</v>
      </c>
      <c r="AD199" s="27"/>
      <c r="AE199" s="31"/>
      <c r="AF199" s="27"/>
      <c r="AG199" s="31"/>
      <c r="AH199" s="4">
        <v>0</v>
      </c>
      <c r="AI199" s="4">
        <v>0</v>
      </c>
      <c r="AJ199" s="4">
        <v>0</v>
      </c>
      <c r="AK199" s="4">
        <v>0</v>
      </c>
      <c r="AL199" s="4">
        <v>2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2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27"/>
      <c r="BC199" s="31"/>
      <c r="BD199" s="27"/>
      <c r="BE199" s="31"/>
      <c r="BF199" s="31"/>
      <c r="BG199" s="31"/>
    </row>
    <row r="200" spans="1:59" ht="28.8">
      <c r="A200" s="33"/>
      <c r="B200" s="34" t="s">
        <v>274</v>
      </c>
      <c r="C200" s="34">
        <v>1999</v>
      </c>
      <c r="D200" s="35"/>
      <c r="E200" s="35"/>
      <c r="F200" s="34">
        <v>1</v>
      </c>
      <c r="G200" s="34" t="s">
        <v>101</v>
      </c>
      <c r="H200" s="34" t="s">
        <v>127</v>
      </c>
      <c r="I200" s="34" t="s">
        <v>275</v>
      </c>
      <c r="J200" s="36">
        <v>0</v>
      </c>
      <c r="K200" s="36">
        <v>2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2</v>
      </c>
      <c r="U200" s="36">
        <v>0</v>
      </c>
      <c r="V200" s="36">
        <v>0</v>
      </c>
      <c r="W200" s="36">
        <v>0</v>
      </c>
      <c r="X200" s="36">
        <v>2</v>
      </c>
      <c r="Y200" s="36">
        <v>2</v>
      </c>
      <c r="Z200" s="36">
        <v>0</v>
      </c>
      <c r="AA200" s="36">
        <v>0</v>
      </c>
      <c r="AB200" s="36">
        <v>2</v>
      </c>
      <c r="AC200" s="36">
        <v>2</v>
      </c>
      <c r="AD200" s="33"/>
      <c r="AE200" s="37"/>
      <c r="AF200" s="33"/>
      <c r="AG200" s="37"/>
      <c r="AH200" s="36">
        <v>0</v>
      </c>
      <c r="AI200" s="36">
        <v>0</v>
      </c>
      <c r="AJ200" s="36">
        <v>50</v>
      </c>
      <c r="AK200" s="36">
        <v>0</v>
      </c>
      <c r="AL200" s="36">
        <v>2</v>
      </c>
      <c r="AM200" s="36">
        <v>0</v>
      </c>
      <c r="AN200" s="36">
        <v>0</v>
      </c>
      <c r="AO200" s="36">
        <v>0</v>
      </c>
      <c r="AP200" s="36">
        <v>0</v>
      </c>
      <c r="AQ200" s="36">
        <v>2</v>
      </c>
      <c r="AR200" s="36">
        <v>2</v>
      </c>
      <c r="AS200" s="36">
        <v>0</v>
      </c>
      <c r="AT200" s="36">
        <v>0</v>
      </c>
      <c r="AU200" s="36">
        <v>0</v>
      </c>
      <c r="AV200" s="36">
        <v>0</v>
      </c>
      <c r="AW200" s="36">
        <v>0</v>
      </c>
      <c r="AX200" s="36">
        <v>0</v>
      </c>
      <c r="AY200" s="36">
        <v>2</v>
      </c>
      <c r="AZ200" s="36">
        <v>0</v>
      </c>
      <c r="BA200" s="36">
        <v>0</v>
      </c>
      <c r="BB200" s="33"/>
      <c r="BC200" s="37"/>
      <c r="BD200" s="33"/>
      <c r="BE200" s="37"/>
      <c r="BF200" s="37"/>
      <c r="BG200" s="37"/>
    </row>
    <row r="201" spans="1:59" ht="43.2">
      <c r="A201" s="26">
        <v>5</v>
      </c>
      <c r="B201" s="32" t="s">
        <v>189</v>
      </c>
      <c r="C201" s="32">
        <v>1998</v>
      </c>
      <c r="D201" s="28">
        <v>1999</v>
      </c>
      <c r="E201" s="28">
        <v>1997</v>
      </c>
      <c r="F201" s="32">
        <v>1</v>
      </c>
      <c r="G201" s="32" t="s">
        <v>109</v>
      </c>
      <c r="H201" s="32" t="s">
        <v>190</v>
      </c>
      <c r="I201" s="32" t="s">
        <v>191</v>
      </c>
      <c r="J201" s="2">
        <v>0</v>
      </c>
      <c r="K201" s="2">
        <v>0</v>
      </c>
      <c r="L201" s="2">
        <v>0</v>
      </c>
      <c r="M201" s="2">
        <v>0</v>
      </c>
      <c r="N201" s="2">
        <v>2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6"/>
      <c r="AE201" s="30">
        <v>293.95999145507812</v>
      </c>
      <c r="AF201" s="26">
        <f t="shared" ref="AF201:AF203" si="337">SUM(J201:AD203)</f>
        <v>272</v>
      </c>
      <c r="AG201" s="30">
        <f t="shared" ref="AG201:AG203" si="338">AE201+AF201</f>
        <v>565.95999145507812</v>
      </c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6"/>
      <c r="BC201" s="30" t="s">
        <v>399</v>
      </c>
      <c r="BD201" s="26">
        <f t="shared" ref="BD201:BD203" si="339">SUM(AH201:BB203)</f>
        <v>0</v>
      </c>
      <c r="BE201" s="30">
        <v>10000</v>
      </c>
      <c r="BF201" s="30">
        <f t="shared" ref="BF201:BF203" si="340">MIN(BE201,AG201)</f>
        <v>565.95999145507812</v>
      </c>
      <c r="BG201" s="30">
        <f t="shared" ref="BG201:BG203" si="341">IF( AND(ISNUMBER(BF$201),ISNUMBER(BF201)),(BF201-BF$201)/BF$201*100,"")</f>
        <v>0</v>
      </c>
    </row>
    <row r="202" spans="1:59" ht="43.2">
      <c r="A202" s="27"/>
      <c r="B202" s="8" t="s">
        <v>129</v>
      </c>
      <c r="C202" s="8">
        <v>1997</v>
      </c>
      <c r="D202" s="29"/>
      <c r="E202" s="29"/>
      <c r="F202" s="8">
        <v>1</v>
      </c>
      <c r="G202" s="8" t="s">
        <v>76</v>
      </c>
      <c r="H202" s="8" t="s">
        <v>130</v>
      </c>
      <c r="I202" s="8" t="s">
        <v>131</v>
      </c>
      <c r="J202" s="4">
        <v>0</v>
      </c>
      <c r="K202" s="4">
        <v>2</v>
      </c>
      <c r="L202" s="4">
        <v>0</v>
      </c>
      <c r="M202" s="4">
        <v>0</v>
      </c>
      <c r="N202" s="4">
        <v>0</v>
      </c>
      <c r="O202" s="4">
        <v>50</v>
      </c>
      <c r="P202" s="4">
        <v>0</v>
      </c>
      <c r="Q202" s="4">
        <v>50</v>
      </c>
      <c r="R202" s="4">
        <v>0</v>
      </c>
      <c r="S202" s="4">
        <v>50</v>
      </c>
      <c r="T202" s="4">
        <v>2</v>
      </c>
      <c r="U202" s="4">
        <v>0</v>
      </c>
      <c r="V202" s="4">
        <v>50</v>
      </c>
      <c r="W202" s="4">
        <v>0</v>
      </c>
      <c r="X202" s="4">
        <v>2</v>
      </c>
      <c r="Y202" s="4">
        <v>50</v>
      </c>
      <c r="Z202" s="4">
        <v>0</v>
      </c>
      <c r="AA202" s="4">
        <v>0</v>
      </c>
      <c r="AB202" s="4">
        <v>2</v>
      </c>
      <c r="AC202" s="4">
        <v>0</v>
      </c>
      <c r="AD202" s="27"/>
      <c r="AE202" s="31"/>
      <c r="AF202" s="27"/>
      <c r="AG202" s="31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27"/>
      <c r="BC202" s="31"/>
      <c r="BD202" s="27"/>
      <c r="BE202" s="31"/>
      <c r="BF202" s="31"/>
      <c r="BG202" s="31"/>
    </row>
    <row r="203" spans="1:59" ht="72">
      <c r="A203" s="33"/>
      <c r="B203" s="34" t="s">
        <v>241</v>
      </c>
      <c r="C203" s="34">
        <v>1999</v>
      </c>
      <c r="D203" s="35"/>
      <c r="E203" s="35"/>
      <c r="F203" s="34" t="s">
        <v>24</v>
      </c>
      <c r="G203" s="34" t="s">
        <v>72</v>
      </c>
      <c r="H203" s="34" t="s">
        <v>242</v>
      </c>
      <c r="I203" s="34" t="s">
        <v>243</v>
      </c>
      <c r="J203" s="36">
        <v>0</v>
      </c>
      <c r="K203" s="36">
        <v>2</v>
      </c>
      <c r="L203" s="36">
        <v>0</v>
      </c>
      <c r="M203" s="36">
        <v>2</v>
      </c>
      <c r="N203" s="36">
        <v>0</v>
      </c>
      <c r="O203" s="36">
        <v>0</v>
      </c>
      <c r="P203" s="36">
        <v>0</v>
      </c>
      <c r="Q203" s="36">
        <v>0</v>
      </c>
      <c r="R203" s="36">
        <v>0</v>
      </c>
      <c r="S203" s="36">
        <v>2</v>
      </c>
      <c r="T203" s="36">
        <v>2</v>
      </c>
      <c r="U203" s="36">
        <v>0</v>
      </c>
      <c r="V203" s="36">
        <v>0</v>
      </c>
      <c r="W203" s="36">
        <v>2</v>
      </c>
      <c r="X203" s="36">
        <v>0</v>
      </c>
      <c r="Y203" s="36">
        <v>0</v>
      </c>
      <c r="Z203" s="36">
        <v>2</v>
      </c>
      <c r="AA203" s="36">
        <v>0</v>
      </c>
      <c r="AB203" s="36">
        <v>0</v>
      </c>
      <c r="AC203" s="36">
        <v>0</v>
      </c>
      <c r="AD203" s="33"/>
      <c r="AE203" s="37"/>
      <c r="AF203" s="33"/>
      <c r="AG203" s="37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3"/>
      <c r="BC203" s="37"/>
      <c r="BD203" s="33"/>
      <c r="BE203" s="37"/>
      <c r="BF203" s="37"/>
      <c r="BG203" s="37"/>
    </row>
    <row r="204" spans="1:59">
      <c r="A204" s="2"/>
      <c r="B204" s="32"/>
      <c r="C204" s="32"/>
      <c r="D204" s="32"/>
      <c r="E204" s="32"/>
      <c r="F204" s="32"/>
      <c r="G204" s="32"/>
      <c r="H204" s="32"/>
      <c r="I204" s="3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</row>
  </sheetData>
  <mergeCells count="830">
    <mergeCell ref="BF201:BF203"/>
    <mergeCell ref="BG201:BG203"/>
    <mergeCell ref="AF201:AF203"/>
    <mergeCell ref="AG201:AG203"/>
    <mergeCell ref="BB201:BB203"/>
    <mergeCell ref="BC201:BC203"/>
    <mergeCell ref="BD201:BD203"/>
    <mergeCell ref="BE201:BE203"/>
    <mergeCell ref="BC198:BC200"/>
    <mergeCell ref="BD198:BD200"/>
    <mergeCell ref="BE198:BE200"/>
    <mergeCell ref="BF198:BF200"/>
    <mergeCell ref="BG198:BG200"/>
    <mergeCell ref="A201:A203"/>
    <mergeCell ref="D201:D203"/>
    <mergeCell ref="E201:E203"/>
    <mergeCell ref="AD201:AD203"/>
    <mergeCell ref="AE201:AE203"/>
    <mergeCell ref="BF193:BF197"/>
    <mergeCell ref="BG193:BG197"/>
    <mergeCell ref="A198:A200"/>
    <mergeCell ref="D198:D200"/>
    <mergeCell ref="E198:E200"/>
    <mergeCell ref="AD198:AD200"/>
    <mergeCell ref="AE198:AE200"/>
    <mergeCell ref="AF198:AF200"/>
    <mergeCell ref="AG198:AG200"/>
    <mergeCell ref="BB198:BB200"/>
    <mergeCell ref="AF193:AF197"/>
    <mergeCell ref="AG193:AG197"/>
    <mergeCell ref="BB193:BB197"/>
    <mergeCell ref="BC193:BC197"/>
    <mergeCell ref="BD193:BD197"/>
    <mergeCell ref="BE193:BE197"/>
    <mergeCell ref="A193:A197"/>
    <mergeCell ref="D193:D197"/>
    <mergeCell ref="E193:E197"/>
    <mergeCell ref="AD193:AD197"/>
    <mergeCell ref="AE193:AE197"/>
    <mergeCell ref="BF190:BF192"/>
    <mergeCell ref="BG190:BG192"/>
    <mergeCell ref="AF190:AF192"/>
    <mergeCell ref="AG190:AG192"/>
    <mergeCell ref="BB190:BB192"/>
    <mergeCell ref="BC190:BC192"/>
    <mergeCell ref="BD190:BD192"/>
    <mergeCell ref="BE190:BE192"/>
    <mergeCell ref="BC187:BC189"/>
    <mergeCell ref="BD187:BD189"/>
    <mergeCell ref="BE187:BE189"/>
    <mergeCell ref="BF187:BF189"/>
    <mergeCell ref="BG187:BG189"/>
    <mergeCell ref="A190:A192"/>
    <mergeCell ref="D190:D192"/>
    <mergeCell ref="E190:E192"/>
    <mergeCell ref="AD190:AD192"/>
    <mergeCell ref="AE190:AE192"/>
    <mergeCell ref="BF185:BF186"/>
    <mergeCell ref="BG185:BG186"/>
    <mergeCell ref="A187:A189"/>
    <mergeCell ref="D187:D189"/>
    <mergeCell ref="E187:E189"/>
    <mergeCell ref="AD187:AD189"/>
    <mergeCell ref="AE187:AE189"/>
    <mergeCell ref="AF187:AF189"/>
    <mergeCell ref="AG187:AG189"/>
    <mergeCell ref="BB187:BB189"/>
    <mergeCell ref="G185:G186"/>
    <mergeCell ref="H185:H186"/>
    <mergeCell ref="I185:I186"/>
    <mergeCell ref="A184:J184"/>
    <mergeCell ref="J185:AG185"/>
    <mergeCell ref="AH185:BE185"/>
    <mergeCell ref="BD180:BD182"/>
    <mergeCell ref="BE180:BE182"/>
    <mergeCell ref="BF180:BF182"/>
    <mergeCell ref="BG180:BG182"/>
    <mergeCell ref="A185:A186"/>
    <mergeCell ref="B185:B186"/>
    <mergeCell ref="C185:C186"/>
    <mergeCell ref="D185:D186"/>
    <mergeCell ref="E185:E186"/>
    <mergeCell ref="F185:F186"/>
    <mergeCell ref="BG177:BG179"/>
    <mergeCell ref="A180:A182"/>
    <mergeCell ref="D180:D182"/>
    <mergeCell ref="E180:E182"/>
    <mergeCell ref="AD180:AD182"/>
    <mergeCell ref="AE180:AE182"/>
    <mergeCell ref="AF180:AF182"/>
    <mergeCell ref="AG180:AG182"/>
    <mergeCell ref="BB180:BB182"/>
    <mergeCell ref="BC180:BC182"/>
    <mergeCell ref="AG177:AG179"/>
    <mergeCell ref="BB177:BB179"/>
    <mergeCell ref="BC177:BC179"/>
    <mergeCell ref="BD177:BD179"/>
    <mergeCell ref="BE177:BE179"/>
    <mergeCell ref="BF177:BF179"/>
    <mergeCell ref="BD174:BD176"/>
    <mergeCell ref="BE174:BE176"/>
    <mergeCell ref="BF174:BF176"/>
    <mergeCell ref="BG174:BG176"/>
    <mergeCell ref="A177:A179"/>
    <mergeCell ref="D177:D179"/>
    <mergeCell ref="E177:E179"/>
    <mergeCell ref="AD177:AD179"/>
    <mergeCell ref="AE177:AE179"/>
    <mergeCell ref="AF177:AF179"/>
    <mergeCell ref="BG171:BG173"/>
    <mergeCell ref="A174:A176"/>
    <mergeCell ref="D174:D176"/>
    <mergeCell ref="E174:E176"/>
    <mergeCell ref="AD174:AD176"/>
    <mergeCell ref="AE174:AE176"/>
    <mergeCell ref="AF174:AF176"/>
    <mergeCell ref="AG174:AG176"/>
    <mergeCell ref="BB174:BB176"/>
    <mergeCell ref="BC174:BC176"/>
    <mergeCell ref="AG171:AG173"/>
    <mergeCell ref="BB171:BB173"/>
    <mergeCell ref="BC171:BC173"/>
    <mergeCell ref="BD171:BD173"/>
    <mergeCell ref="BE171:BE173"/>
    <mergeCell ref="BF171:BF173"/>
    <mergeCell ref="BD168:BD170"/>
    <mergeCell ref="BE168:BE170"/>
    <mergeCell ref="BF168:BF170"/>
    <mergeCell ref="BG168:BG170"/>
    <mergeCell ref="A171:A173"/>
    <mergeCell ref="D171:D173"/>
    <mergeCell ref="E171:E173"/>
    <mergeCell ref="AD171:AD173"/>
    <mergeCell ref="AE171:AE173"/>
    <mergeCell ref="AF171:AF173"/>
    <mergeCell ref="BG165:BG167"/>
    <mergeCell ref="A168:A170"/>
    <mergeCell ref="D168:D170"/>
    <mergeCell ref="E168:E170"/>
    <mergeCell ref="AD168:AD170"/>
    <mergeCell ref="AE168:AE170"/>
    <mergeCell ref="AF168:AF170"/>
    <mergeCell ref="AG168:AG170"/>
    <mergeCell ref="BB168:BB170"/>
    <mergeCell ref="BC168:BC170"/>
    <mergeCell ref="AG165:AG167"/>
    <mergeCell ref="BB165:BB167"/>
    <mergeCell ref="BC165:BC167"/>
    <mergeCell ref="BD165:BD167"/>
    <mergeCell ref="BE165:BE167"/>
    <mergeCell ref="BF165:BF167"/>
    <mergeCell ref="BD162:BD164"/>
    <mergeCell ref="BE162:BE164"/>
    <mergeCell ref="BF162:BF164"/>
    <mergeCell ref="BG162:BG164"/>
    <mergeCell ref="A165:A167"/>
    <mergeCell ref="D165:D167"/>
    <mergeCell ref="E165:E167"/>
    <mergeCell ref="AD165:AD167"/>
    <mergeCell ref="AE165:AE167"/>
    <mergeCell ref="AF165:AF167"/>
    <mergeCell ref="BG159:BG161"/>
    <mergeCell ref="A162:A164"/>
    <mergeCell ref="D162:D164"/>
    <mergeCell ref="E162:E164"/>
    <mergeCell ref="AD162:AD164"/>
    <mergeCell ref="AE162:AE164"/>
    <mergeCell ref="AF162:AF164"/>
    <mergeCell ref="AG162:AG164"/>
    <mergeCell ref="BB162:BB164"/>
    <mergeCell ref="BC162:BC164"/>
    <mergeCell ref="AG159:AG161"/>
    <mergeCell ref="BB159:BB161"/>
    <mergeCell ref="BC159:BC161"/>
    <mergeCell ref="BD159:BD161"/>
    <mergeCell ref="BE159:BE161"/>
    <mergeCell ref="BF159:BF161"/>
    <mergeCell ref="BD156:BD158"/>
    <mergeCell ref="BE156:BE158"/>
    <mergeCell ref="BF156:BF158"/>
    <mergeCell ref="BG156:BG158"/>
    <mergeCell ref="A159:A161"/>
    <mergeCell ref="D159:D161"/>
    <mergeCell ref="E159:E161"/>
    <mergeCell ref="AD159:AD161"/>
    <mergeCell ref="AE159:AE161"/>
    <mergeCell ref="AF159:AF161"/>
    <mergeCell ref="BG153:BG155"/>
    <mergeCell ref="A156:A158"/>
    <mergeCell ref="D156:D158"/>
    <mergeCell ref="E156:E158"/>
    <mergeCell ref="AD156:AD158"/>
    <mergeCell ref="AE156:AE158"/>
    <mergeCell ref="AF156:AF158"/>
    <mergeCell ref="AG156:AG158"/>
    <mergeCell ref="BB156:BB158"/>
    <mergeCell ref="BC156:BC158"/>
    <mergeCell ref="AG153:AG155"/>
    <mergeCell ref="BB153:BB155"/>
    <mergeCell ref="BC153:BC155"/>
    <mergeCell ref="BD153:BD155"/>
    <mergeCell ref="BE153:BE155"/>
    <mergeCell ref="BF153:BF155"/>
    <mergeCell ref="BD150:BD152"/>
    <mergeCell ref="BE150:BE152"/>
    <mergeCell ref="BF150:BF152"/>
    <mergeCell ref="BG150:BG152"/>
    <mergeCell ref="A153:A155"/>
    <mergeCell ref="D153:D155"/>
    <mergeCell ref="E153:E155"/>
    <mergeCell ref="AD153:AD155"/>
    <mergeCell ref="AE153:AE155"/>
    <mergeCell ref="AF153:AF155"/>
    <mergeCell ref="BG147:BG149"/>
    <mergeCell ref="A150:A152"/>
    <mergeCell ref="D150:D152"/>
    <mergeCell ref="E150:E152"/>
    <mergeCell ref="AD150:AD152"/>
    <mergeCell ref="AE150:AE152"/>
    <mergeCell ref="AF150:AF152"/>
    <mergeCell ref="AG150:AG152"/>
    <mergeCell ref="BB150:BB152"/>
    <mergeCell ref="BC150:BC152"/>
    <mergeCell ref="AG147:AG149"/>
    <mergeCell ref="BB147:BB149"/>
    <mergeCell ref="BC147:BC149"/>
    <mergeCell ref="BD147:BD149"/>
    <mergeCell ref="BE147:BE149"/>
    <mergeCell ref="BF147:BF149"/>
    <mergeCell ref="BD144:BD146"/>
    <mergeCell ref="BE144:BE146"/>
    <mergeCell ref="BF144:BF146"/>
    <mergeCell ref="BG144:BG146"/>
    <mergeCell ref="A147:A149"/>
    <mergeCell ref="D147:D149"/>
    <mergeCell ref="E147:E149"/>
    <mergeCell ref="AD147:AD149"/>
    <mergeCell ref="AE147:AE149"/>
    <mergeCell ref="AF147:AF149"/>
    <mergeCell ref="BG141:BG143"/>
    <mergeCell ref="A144:A146"/>
    <mergeCell ref="D144:D146"/>
    <mergeCell ref="E144:E146"/>
    <mergeCell ref="AD144:AD146"/>
    <mergeCell ref="AE144:AE146"/>
    <mergeCell ref="AF144:AF146"/>
    <mergeCell ref="AG144:AG146"/>
    <mergeCell ref="BB144:BB146"/>
    <mergeCell ref="BC144:BC146"/>
    <mergeCell ref="AG141:AG143"/>
    <mergeCell ref="BB141:BB143"/>
    <mergeCell ref="BC141:BC143"/>
    <mergeCell ref="BD141:BD143"/>
    <mergeCell ref="BE141:BE143"/>
    <mergeCell ref="BF141:BF143"/>
    <mergeCell ref="BD138:BD140"/>
    <mergeCell ref="BE138:BE140"/>
    <mergeCell ref="BF138:BF140"/>
    <mergeCell ref="BG138:BG140"/>
    <mergeCell ref="A141:A143"/>
    <mergeCell ref="D141:D143"/>
    <mergeCell ref="E141:E143"/>
    <mergeCell ref="AD141:AD143"/>
    <mergeCell ref="AE141:AE143"/>
    <mergeCell ref="AF141:AF143"/>
    <mergeCell ref="BG135:BG137"/>
    <mergeCell ref="A138:A140"/>
    <mergeCell ref="D138:D140"/>
    <mergeCell ref="E138:E140"/>
    <mergeCell ref="AD138:AD140"/>
    <mergeCell ref="AE138:AE140"/>
    <mergeCell ref="AF138:AF140"/>
    <mergeCell ref="AG138:AG140"/>
    <mergeCell ref="BB138:BB140"/>
    <mergeCell ref="BC138:BC140"/>
    <mergeCell ref="AG135:AG137"/>
    <mergeCell ref="BB135:BB137"/>
    <mergeCell ref="BC135:BC137"/>
    <mergeCell ref="BD135:BD137"/>
    <mergeCell ref="BE135:BE137"/>
    <mergeCell ref="BF135:BF137"/>
    <mergeCell ref="A135:A137"/>
    <mergeCell ref="D135:D137"/>
    <mergeCell ref="E135:E137"/>
    <mergeCell ref="AD135:AD137"/>
    <mergeCell ref="AE135:AE137"/>
    <mergeCell ref="AF135:AF137"/>
    <mergeCell ref="BB132:BB134"/>
    <mergeCell ref="BC132:BC134"/>
    <mergeCell ref="BD132:BD134"/>
    <mergeCell ref="BE132:BE134"/>
    <mergeCell ref="BF132:BF134"/>
    <mergeCell ref="BG132:BG134"/>
    <mergeCell ref="AH130:BE130"/>
    <mergeCell ref="BF130:BF131"/>
    <mergeCell ref="BG130:BG131"/>
    <mergeCell ref="A132:A134"/>
    <mergeCell ref="D132:D134"/>
    <mergeCell ref="E132:E134"/>
    <mergeCell ref="AD132:AD134"/>
    <mergeCell ref="AE132:AE134"/>
    <mergeCell ref="AF132:AF134"/>
    <mergeCell ref="AG132:AG134"/>
    <mergeCell ref="F130:F131"/>
    <mergeCell ref="G130:G131"/>
    <mergeCell ref="H130:H131"/>
    <mergeCell ref="I130:I131"/>
    <mergeCell ref="A129:J129"/>
    <mergeCell ref="J130:AG130"/>
    <mergeCell ref="BC125:BC127"/>
    <mergeCell ref="BD125:BD127"/>
    <mergeCell ref="BE125:BE127"/>
    <mergeCell ref="BF125:BF127"/>
    <mergeCell ref="BG125:BG127"/>
    <mergeCell ref="A130:A131"/>
    <mergeCell ref="B130:B131"/>
    <mergeCell ref="C130:C131"/>
    <mergeCell ref="D130:D131"/>
    <mergeCell ref="E130:E131"/>
    <mergeCell ref="BF122:BF124"/>
    <mergeCell ref="BG122:BG124"/>
    <mergeCell ref="A125:A127"/>
    <mergeCell ref="D125:D127"/>
    <mergeCell ref="E125:E127"/>
    <mergeCell ref="AD125:AD127"/>
    <mergeCell ref="AE125:AE127"/>
    <mergeCell ref="AF125:AF127"/>
    <mergeCell ref="AG125:AG127"/>
    <mergeCell ref="BB125:BB127"/>
    <mergeCell ref="AF122:AF124"/>
    <mergeCell ref="AG122:AG124"/>
    <mergeCell ref="BB122:BB124"/>
    <mergeCell ref="BC122:BC124"/>
    <mergeCell ref="BD122:BD124"/>
    <mergeCell ref="BE122:BE124"/>
    <mergeCell ref="BC119:BC121"/>
    <mergeCell ref="BD119:BD121"/>
    <mergeCell ref="BE119:BE121"/>
    <mergeCell ref="BF119:BF121"/>
    <mergeCell ref="BG119:BG121"/>
    <mergeCell ref="A122:A124"/>
    <mergeCell ref="D122:D124"/>
    <mergeCell ref="E122:E124"/>
    <mergeCell ref="AD122:AD124"/>
    <mergeCell ref="AE122:AE124"/>
    <mergeCell ref="BF116:BF118"/>
    <mergeCell ref="BG116:BG118"/>
    <mergeCell ref="A119:A121"/>
    <mergeCell ref="D119:D121"/>
    <mergeCell ref="E119:E121"/>
    <mergeCell ref="AD119:AD121"/>
    <mergeCell ref="AE119:AE121"/>
    <mergeCell ref="AF119:AF121"/>
    <mergeCell ref="AG119:AG121"/>
    <mergeCell ref="BB119:BB121"/>
    <mergeCell ref="AF116:AF118"/>
    <mergeCell ref="AG116:AG118"/>
    <mergeCell ref="BB116:BB118"/>
    <mergeCell ref="BC116:BC118"/>
    <mergeCell ref="BD116:BD118"/>
    <mergeCell ref="BE116:BE118"/>
    <mergeCell ref="BC113:BC115"/>
    <mergeCell ref="BD113:BD115"/>
    <mergeCell ref="BE113:BE115"/>
    <mergeCell ref="BF113:BF115"/>
    <mergeCell ref="BG113:BG115"/>
    <mergeCell ref="A116:A118"/>
    <mergeCell ref="D116:D118"/>
    <mergeCell ref="E116:E118"/>
    <mergeCell ref="AD116:AD118"/>
    <mergeCell ref="AE116:AE118"/>
    <mergeCell ref="BF110:BF112"/>
    <mergeCell ref="BG110:BG112"/>
    <mergeCell ref="A113:A115"/>
    <mergeCell ref="D113:D115"/>
    <mergeCell ref="E113:E115"/>
    <mergeCell ref="AD113:AD115"/>
    <mergeCell ref="AE113:AE115"/>
    <mergeCell ref="AF113:AF115"/>
    <mergeCell ref="AG113:AG115"/>
    <mergeCell ref="BB113:BB115"/>
    <mergeCell ref="AF110:AF112"/>
    <mergeCell ref="AG110:AG112"/>
    <mergeCell ref="BB110:BB112"/>
    <mergeCell ref="BC110:BC112"/>
    <mergeCell ref="BD110:BD112"/>
    <mergeCell ref="BE110:BE112"/>
    <mergeCell ref="BC107:BC109"/>
    <mergeCell ref="BD107:BD109"/>
    <mergeCell ref="BE107:BE109"/>
    <mergeCell ref="BF107:BF109"/>
    <mergeCell ref="BG107:BG109"/>
    <mergeCell ref="A110:A112"/>
    <mergeCell ref="D110:D112"/>
    <mergeCell ref="E110:E112"/>
    <mergeCell ref="AD110:AD112"/>
    <mergeCell ref="AE110:AE112"/>
    <mergeCell ref="BF104:BF106"/>
    <mergeCell ref="BG104:BG106"/>
    <mergeCell ref="A107:A109"/>
    <mergeCell ref="D107:D109"/>
    <mergeCell ref="E107:E109"/>
    <mergeCell ref="AD107:AD109"/>
    <mergeCell ref="AE107:AE109"/>
    <mergeCell ref="AF107:AF109"/>
    <mergeCell ref="AG107:AG109"/>
    <mergeCell ref="BB107:BB109"/>
    <mergeCell ref="AF104:AF106"/>
    <mergeCell ref="AG104:AG106"/>
    <mergeCell ref="BB104:BB106"/>
    <mergeCell ref="BC104:BC106"/>
    <mergeCell ref="BD104:BD106"/>
    <mergeCell ref="BE104:BE106"/>
    <mergeCell ref="BC101:BC103"/>
    <mergeCell ref="BD101:BD103"/>
    <mergeCell ref="BE101:BE103"/>
    <mergeCell ref="BF101:BF103"/>
    <mergeCell ref="BG101:BG103"/>
    <mergeCell ref="A104:A106"/>
    <mergeCell ref="D104:D106"/>
    <mergeCell ref="E104:E106"/>
    <mergeCell ref="AD104:AD106"/>
    <mergeCell ref="AE104:AE106"/>
    <mergeCell ref="BF98:BF100"/>
    <mergeCell ref="BG98:BG100"/>
    <mergeCell ref="A101:A103"/>
    <mergeCell ref="D101:D103"/>
    <mergeCell ref="E101:E103"/>
    <mergeCell ref="AD101:AD103"/>
    <mergeCell ref="AE101:AE103"/>
    <mergeCell ref="AF101:AF103"/>
    <mergeCell ref="AG101:AG103"/>
    <mergeCell ref="BB101:BB103"/>
    <mergeCell ref="AF98:AF100"/>
    <mergeCell ref="AG98:AG100"/>
    <mergeCell ref="BB98:BB100"/>
    <mergeCell ref="BC98:BC100"/>
    <mergeCell ref="BD98:BD100"/>
    <mergeCell ref="BE98:BE100"/>
    <mergeCell ref="BC95:BC97"/>
    <mergeCell ref="BD95:BD97"/>
    <mergeCell ref="BE95:BE97"/>
    <mergeCell ref="BF95:BF97"/>
    <mergeCell ref="BG95:BG97"/>
    <mergeCell ref="A98:A100"/>
    <mergeCell ref="D98:D100"/>
    <mergeCell ref="E98:E100"/>
    <mergeCell ref="AD98:AD100"/>
    <mergeCell ref="AE98:AE100"/>
    <mergeCell ref="BF92:BF94"/>
    <mergeCell ref="BG92:BG94"/>
    <mergeCell ref="A95:A97"/>
    <mergeCell ref="D95:D97"/>
    <mergeCell ref="E95:E97"/>
    <mergeCell ref="AD95:AD97"/>
    <mergeCell ref="AE95:AE97"/>
    <mergeCell ref="AF95:AF97"/>
    <mergeCell ref="AG95:AG97"/>
    <mergeCell ref="BB95:BB97"/>
    <mergeCell ref="AF92:AF94"/>
    <mergeCell ref="AG92:AG94"/>
    <mergeCell ref="BB92:BB94"/>
    <mergeCell ref="BC92:BC94"/>
    <mergeCell ref="BD92:BD94"/>
    <mergeCell ref="BE92:BE94"/>
    <mergeCell ref="A89:J89"/>
    <mergeCell ref="J90:AG90"/>
    <mergeCell ref="AH90:BE90"/>
    <mergeCell ref="BF90:BF91"/>
    <mergeCell ref="BG90:BG91"/>
    <mergeCell ref="A92:A94"/>
    <mergeCell ref="D92:D94"/>
    <mergeCell ref="E92:E94"/>
    <mergeCell ref="AD92:AD94"/>
    <mergeCell ref="AE92:AE94"/>
    <mergeCell ref="BG85:BG87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AG85:AG87"/>
    <mergeCell ref="BB85:BB87"/>
    <mergeCell ref="BC85:BC87"/>
    <mergeCell ref="BD85:BD87"/>
    <mergeCell ref="BE85:BE87"/>
    <mergeCell ref="BF85:BF87"/>
    <mergeCell ref="BD82:BD84"/>
    <mergeCell ref="BE82:BE84"/>
    <mergeCell ref="BF82:BF84"/>
    <mergeCell ref="BG82:BG84"/>
    <mergeCell ref="A85:A87"/>
    <mergeCell ref="D85:D87"/>
    <mergeCell ref="E85:E87"/>
    <mergeCell ref="AD85:AD87"/>
    <mergeCell ref="AE85:AE87"/>
    <mergeCell ref="AF85:AF87"/>
    <mergeCell ref="BG79:BG81"/>
    <mergeCell ref="A82:A84"/>
    <mergeCell ref="D82:D84"/>
    <mergeCell ref="E82:E84"/>
    <mergeCell ref="AD82:AD84"/>
    <mergeCell ref="AE82:AE84"/>
    <mergeCell ref="AF82:AF84"/>
    <mergeCell ref="AG82:AG84"/>
    <mergeCell ref="BB82:BB84"/>
    <mergeCell ref="BC82:BC84"/>
    <mergeCell ref="AG79:AG81"/>
    <mergeCell ref="BB79:BB81"/>
    <mergeCell ref="BC79:BC81"/>
    <mergeCell ref="BD79:BD81"/>
    <mergeCell ref="BE79:BE81"/>
    <mergeCell ref="BF79:BF81"/>
    <mergeCell ref="A79:A81"/>
    <mergeCell ref="D79:D81"/>
    <mergeCell ref="E79:E81"/>
    <mergeCell ref="AD79:AD81"/>
    <mergeCell ref="AE79:AE81"/>
    <mergeCell ref="AF79:AF81"/>
    <mergeCell ref="BB76:BB78"/>
    <mergeCell ref="BC76:BC78"/>
    <mergeCell ref="BD76:BD78"/>
    <mergeCell ref="BE76:BE78"/>
    <mergeCell ref="BF76:BF78"/>
    <mergeCell ref="BG76:BG78"/>
    <mergeCell ref="AH74:BE74"/>
    <mergeCell ref="BF74:BF75"/>
    <mergeCell ref="BG74:BG75"/>
    <mergeCell ref="A76:A78"/>
    <mergeCell ref="D76:D78"/>
    <mergeCell ref="E76:E78"/>
    <mergeCell ref="AD76:AD78"/>
    <mergeCell ref="AE76:AE78"/>
    <mergeCell ref="AF76:AF78"/>
    <mergeCell ref="AG76:AG78"/>
    <mergeCell ref="F74:F75"/>
    <mergeCell ref="G74:G75"/>
    <mergeCell ref="H74:H75"/>
    <mergeCell ref="I74:I75"/>
    <mergeCell ref="A73:J73"/>
    <mergeCell ref="J74:AG74"/>
    <mergeCell ref="BC69:BC71"/>
    <mergeCell ref="BD69:BD71"/>
    <mergeCell ref="BE69:BE71"/>
    <mergeCell ref="BF69:BF71"/>
    <mergeCell ref="BG69:BG71"/>
    <mergeCell ref="A74:A75"/>
    <mergeCell ref="B74:B75"/>
    <mergeCell ref="C74:C75"/>
    <mergeCell ref="D74:D75"/>
    <mergeCell ref="E74:E75"/>
    <mergeCell ref="BF64:BF68"/>
    <mergeCell ref="BG64:BG68"/>
    <mergeCell ref="A69:A71"/>
    <mergeCell ref="D69:D71"/>
    <mergeCell ref="E69:E71"/>
    <mergeCell ref="AD69:AD71"/>
    <mergeCell ref="AE69:AE71"/>
    <mergeCell ref="AF69:AF71"/>
    <mergeCell ref="AG69:AG71"/>
    <mergeCell ref="BB69:BB71"/>
    <mergeCell ref="AF64:AF68"/>
    <mergeCell ref="AG64:AG68"/>
    <mergeCell ref="BB64:BB68"/>
    <mergeCell ref="BC64:BC68"/>
    <mergeCell ref="BD64:BD68"/>
    <mergeCell ref="BE64:BE68"/>
    <mergeCell ref="A64:A68"/>
    <mergeCell ref="D64:D68"/>
    <mergeCell ref="E64:E68"/>
    <mergeCell ref="AD64:AD68"/>
    <mergeCell ref="AE64:AE68"/>
    <mergeCell ref="BF61:BF63"/>
    <mergeCell ref="BG61:BG63"/>
    <mergeCell ref="AF61:AF63"/>
    <mergeCell ref="AG61:AG63"/>
    <mergeCell ref="BB61:BB63"/>
    <mergeCell ref="BC61:BC63"/>
    <mergeCell ref="BD61:BD63"/>
    <mergeCell ref="BE61:BE63"/>
    <mergeCell ref="BC58:BC60"/>
    <mergeCell ref="BD58:BD60"/>
    <mergeCell ref="BE58:BE60"/>
    <mergeCell ref="BF58:BF60"/>
    <mergeCell ref="BG58:BG60"/>
    <mergeCell ref="A61:A63"/>
    <mergeCell ref="D61:D63"/>
    <mergeCell ref="E61:E63"/>
    <mergeCell ref="AD61:AD63"/>
    <mergeCell ref="AE61:AE63"/>
    <mergeCell ref="BF55:BF57"/>
    <mergeCell ref="BG55:BG57"/>
    <mergeCell ref="A58:A60"/>
    <mergeCell ref="D58:D60"/>
    <mergeCell ref="E58:E60"/>
    <mergeCell ref="AD58:AD60"/>
    <mergeCell ref="AE58:AE60"/>
    <mergeCell ref="AF58:AF60"/>
    <mergeCell ref="AG58:AG60"/>
    <mergeCell ref="BB58:BB60"/>
    <mergeCell ref="AF55:AF57"/>
    <mergeCell ref="AG55:AG57"/>
    <mergeCell ref="BB55:BB57"/>
    <mergeCell ref="BC55:BC57"/>
    <mergeCell ref="BD55:BD57"/>
    <mergeCell ref="BE55:BE57"/>
    <mergeCell ref="BC52:BC54"/>
    <mergeCell ref="BD52:BD54"/>
    <mergeCell ref="BE52:BE54"/>
    <mergeCell ref="BF52:BF54"/>
    <mergeCell ref="BG52:BG54"/>
    <mergeCell ref="A55:A57"/>
    <mergeCell ref="D55:D57"/>
    <mergeCell ref="E55:E57"/>
    <mergeCell ref="AD55:AD57"/>
    <mergeCell ref="AE55:AE57"/>
    <mergeCell ref="BF49:BF51"/>
    <mergeCell ref="BG49:BG51"/>
    <mergeCell ref="A52:A54"/>
    <mergeCell ref="D52:D54"/>
    <mergeCell ref="E52:E54"/>
    <mergeCell ref="AD52:AD54"/>
    <mergeCell ref="AE52:AE54"/>
    <mergeCell ref="AF52:AF54"/>
    <mergeCell ref="AG52:AG54"/>
    <mergeCell ref="BB52:BB54"/>
    <mergeCell ref="AF49:AF51"/>
    <mergeCell ref="AG49:AG51"/>
    <mergeCell ref="BB49:BB51"/>
    <mergeCell ref="BC49:BC51"/>
    <mergeCell ref="BD49:BD51"/>
    <mergeCell ref="BE49:BE51"/>
    <mergeCell ref="BC46:BC48"/>
    <mergeCell ref="BD46:BD48"/>
    <mergeCell ref="BE46:BE48"/>
    <mergeCell ref="BF46:BF48"/>
    <mergeCell ref="BG46:BG48"/>
    <mergeCell ref="A49:A51"/>
    <mergeCell ref="D49:D51"/>
    <mergeCell ref="E49:E51"/>
    <mergeCell ref="AD49:AD51"/>
    <mergeCell ref="AE49:AE51"/>
    <mergeCell ref="BF43:BF45"/>
    <mergeCell ref="BG43:BG45"/>
    <mergeCell ref="A46:A48"/>
    <mergeCell ref="D46:D48"/>
    <mergeCell ref="E46:E48"/>
    <mergeCell ref="AD46:AD48"/>
    <mergeCell ref="AE46:AE48"/>
    <mergeCell ref="AF46:AF48"/>
    <mergeCell ref="AG46:AG48"/>
    <mergeCell ref="BB46:BB48"/>
    <mergeCell ref="AF43:AF45"/>
    <mergeCell ref="AG43:AG45"/>
    <mergeCell ref="BB43:BB45"/>
    <mergeCell ref="BC43:BC45"/>
    <mergeCell ref="BD43:BD45"/>
    <mergeCell ref="BE43:BE45"/>
    <mergeCell ref="BC40:BC42"/>
    <mergeCell ref="BD40:BD42"/>
    <mergeCell ref="BE40:BE42"/>
    <mergeCell ref="BF40:BF42"/>
    <mergeCell ref="BG40:BG42"/>
    <mergeCell ref="A43:A45"/>
    <mergeCell ref="D43:D45"/>
    <mergeCell ref="E43:E45"/>
    <mergeCell ref="AD43:AD45"/>
    <mergeCell ref="AE43:AE45"/>
    <mergeCell ref="BF37:BF39"/>
    <mergeCell ref="BG37:BG39"/>
    <mergeCell ref="A40:A42"/>
    <mergeCell ref="D40:D42"/>
    <mergeCell ref="E40:E42"/>
    <mergeCell ref="AD40:AD42"/>
    <mergeCell ref="AE40:AE42"/>
    <mergeCell ref="AF40:AF42"/>
    <mergeCell ref="AG40:AG42"/>
    <mergeCell ref="BB40:BB42"/>
    <mergeCell ref="AF37:AF39"/>
    <mergeCell ref="AG37:AG39"/>
    <mergeCell ref="BB37:BB39"/>
    <mergeCell ref="BC37:BC39"/>
    <mergeCell ref="BD37:BD39"/>
    <mergeCell ref="BE37:BE39"/>
    <mergeCell ref="BC34:BC36"/>
    <mergeCell ref="BD34:BD36"/>
    <mergeCell ref="BE34:BE36"/>
    <mergeCell ref="BF34:BF36"/>
    <mergeCell ref="BG34:BG36"/>
    <mergeCell ref="A37:A39"/>
    <mergeCell ref="D37:D39"/>
    <mergeCell ref="E37:E39"/>
    <mergeCell ref="AD37:AD39"/>
    <mergeCell ref="AE37:AE39"/>
    <mergeCell ref="BF31:BF33"/>
    <mergeCell ref="BG31:BG33"/>
    <mergeCell ref="A34:A36"/>
    <mergeCell ref="D34:D36"/>
    <mergeCell ref="E34:E36"/>
    <mergeCell ref="AD34:AD36"/>
    <mergeCell ref="AE34:AE36"/>
    <mergeCell ref="AF34:AF36"/>
    <mergeCell ref="AG34:AG36"/>
    <mergeCell ref="BB34:BB36"/>
    <mergeCell ref="AF31:AF33"/>
    <mergeCell ref="AG31:AG33"/>
    <mergeCell ref="BB31:BB33"/>
    <mergeCell ref="BC31:BC33"/>
    <mergeCell ref="BD31:BD33"/>
    <mergeCell ref="BE31:BE33"/>
    <mergeCell ref="BC28:BC30"/>
    <mergeCell ref="BD28:BD30"/>
    <mergeCell ref="BE28:BE30"/>
    <mergeCell ref="BF28:BF30"/>
    <mergeCell ref="BG28:BG30"/>
    <mergeCell ref="A31:A33"/>
    <mergeCell ref="D31:D33"/>
    <mergeCell ref="E31:E33"/>
    <mergeCell ref="AD31:AD33"/>
    <mergeCell ref="AE31:AE33"/>
    <mergeCell ref="BF25:BF27"/>
    <mergeCell ref="BG25:BG27"/>
    <mergeCell ref="A28:A30"/>
    <mergeCell ref="D28:D30"/>
    <mergeCell ref="E28:E30"/>
    <mergeCell ref="AD28:AD30"/>
    <mergeCell ref="AE28:AE30"/>
    <mergeCell ref="AF28:AF30"/>
    <mergeCell ref="AG28:AG30"/>
    <mergeCell ref="BB28:BB30"/>
    <mergeCell ref="AF25:AF27"/>
    <mergeCell ref="AG25:AG27"/>
    <mergeCell ref="BB25:BB27"/>
    <mergeCell ref="BC25:BC27"/>
    <mergeCell ref="BD25:BD27"/>
    <mergeCell ref="BE25:BE27"/>
    <mergeCell ref="BC22:BC24"/>
    <mergeCell ref="BD22:BD24"/>
    <mergeCell ref="BE22:BE24"/>
    <mergeCell ref="BF22:BF24"/>
    <mergeCell ref="BG22:BG24"/>
    <mergeCell ref="A25:A27"/>
    <mergeCell ref="D25:D27"/>
    <mergeCell ref="E25:E27"/>
    <mergeCell ref="AD25:AD27"/>
    <mergeCell ref="AE25:AE27"/>
    <mergeCell ref="BF19:BF21"/>
    <mergeCell ref="BG19:BG21"/>
    <mergeCell ref="A22:A24"/>
    <mergeCell ref="D22:D24"/>
    <mergeCell ref="E22:E24"/>
    <mergeCell ref="AD22:AD24"/>
    <mergeCell ref="AE22:AE24"/>
    <mergeCell ref="AF22:AF24"/>
    <mergeCell ref="AG22:AG24"/>
    <mergeCell ref="BB22:BB24"/>
    <mergeCell ref="AF19:AF21"/>
    <mergeCell ref="AG19:AG21"/>
    <mergeCell ref="BB19:BB21"/>
    <mergeCell ref="BC19:BC21"/>
    <mergeCell ref="BD19:BD21"/>
    <mergeCell ref="BE19:BE21"/>
    <mergeCell ref="BC16:BC18"/>
    <mergeCell ref="BD16:BD18"/>
    <mergeCell ref="BE16:BE18"/>
    <mergeCell ref="BF16:BF18"/>
    <mergeCell ref="BG16:BG18"/>
    <mergeCell ref="A19:A21"/>
    <mergeCell ref="D19:D21"/>
    <mergeCell ref="E19:E21"/>
    <mergeCell ref="AD19:AD21"/>
    <mergeCell ref="AE19:AE21"/>
    <mergeCell ref="BF13:BF15"/>
    <mergeCell ref="BG13:BG15"/>
    <mergeCell ref="A16:A18"/>
    <mergeCell ref="D16:D18"/>
    <mergeCell ref="E16:E18"/>
    <mergeCell ref="AD16:AD18"/>
    <mergeCell ref="AE16:AE18"/>
    <mergeCell ref="AF16:AF18"/>
    <mergeCell ref="AG16:AG18"/>
    <mergeCell ref="BB16:BB18"/>
    <mergeCell ref="AF13:AF15"/>
    <mergeCell ref="AG13:AG15"/>
    <mergeCell ref="BB13:BB15"/>
    <mergeCell ref="BC13:BC15"/>
    <mergeCell ref="BD13:BD15"/>
    <mergeCell ref="BE13:BE15"/>
    <mergeCell ref="BC10:BC12"/>
    <mergeCell ref="BD10:BD12"/>
    <mergeCell ref="BE10:BE12"/>
    <mergeCell ref="BF10:BF12"/>
    <mergeCell ref="BG10:BG12"/>
    <mergeCell ref="A13:A15"/>
    <mergeCell ref="D13:D15"/>
    <mergeCell ref="E13:E15"/>
    <mergeCell ref="AD13:AD15"/>
    <mergeCell ref="AE13:AE15"/>
    <mergeCell ref="BF8:BF9"/>
    <mergeCell ref="BG8:BG9"/>
    <mergeCell ref="A10:A12"/>
    <mergeCell ref="D10:D12"/>
    <mergeCell ref="E10:E12"/>
    <mergeCell ref="AD10:AD12"/>
    <mergeCell ref="AE10:AE12"/>
    <mergeCell ref="AF10:AF12"/>
    <mergeCell ref="AG10:AG12"/>
    <mergeCell ref="BB10:BB12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5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>
      <c r="A4" s="14" t="s">
        <v>433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>
      <c r="A5" s="15" t="s">
        <v>388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17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391</v>
      </c>
      <c r="K8" s="19"/>
      <c r="L8" s="20"/>
      <c r="M8" s="18" t="s">
        <v>395</v>
      </c>
      <c r="N8" s="19"/>
      <c r="O8" s="20"/>
      <c r="P8" s="16" t="s">
        <v>396</v>
      </c>
      <c r="Q8" s="16" t="s">
        <v>397</v>
      </c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21" t="s">
        <v>392</v>
      </c>
      <c r="K9" s="21" t="s">
        <v>393</v>
      </c>
      <c r="L9" s="21" t="s">
        <v>394</v>
      </c>
      <c r="M9" s="21" t="s">
        <v>392</v>
      </c>
      <c r="N9" s="21" t="s">
        <v>393</v>
      </c>
      <c r="O9" s="21" t="s">
        <v>394</v>
      </c>
      <c r="P9" s="17"/>
      <c r="Q9" s="17"/>
    </row>
    <row r="10" spans="1:17" ht="158.4">
      <c r="A10" s="22">
        <v>1</v>
      </c>
      <c r="B10" s="23" t="s">
        <v>434</v>
      </c>
      <c r="C10" s="23" t="s">
        <v>435</v>
      </c>
      <c r="D10" s="23">
        <v>1998</v>
      </c>
      <c r="E10" s="23">
        <v>1996</v>
      </c>
      <c r="F10" s="23" t="s">
        <v>436</v>
      </c>
      <c r="G10" s="23" t="s">
        <v>437</v>
      </c>
      <c r="H10" s="23" t="s">
        <v>438</v>
      </c>
      <c r="I10" s="23" t="s">
        <v>439</v>
      </c>
      <c r="J10" s="24">
        <v>114.33999633789062</v>
      </c>
      <c r="K10" s="22">
        <v>16</v>
      </c>
      <c r="L10" s="24">
        <f>J10+K10</f>
        <v>130.33999633789062</v>
      </c>
      <c r="M10" s="24">
        <v>114.33999633789062</v>
      </c>
      <c r="N10" s="22">
        <v>2</v>
      </c>
      <c r="O10" s="24">
        <f>M10+N10</f>
        <v>116.33999633789062</v>
      </c>
      <c r="P10" s="24">
        <f t="shared" ref="P10:P30" si="0">MIN(O10,L10)</f>
        <v>116.33999633789062</v>
      </c>
      <c r="Q10" s="24">
        <f t="shared" ref="Q10:Q30" si="1">IF( AND(ISNUMBER(P$10),ISNUMBER(P10)),(P10-P$10)/P$10*100,"")</f>
        <v>0</v>
      </c>
    </row>
    <row r="11" spans="1:17" ht="144">
      <c r="A11" s="4">
        <v>2</v>
      </c>
      <c r="B11" s="8" t="s">
        <v>440</v>
      </c>
      <c r="C11" s="8" t="s">
        <v>441</v>
      </c>
      <c r="D11" s="8">
        <v>1997</v>
      </c>
      <c r="E11" s="8">
        <v>1996</v>
      </c>
      <c r="F11" s="8" t="s">
        <v>436</v>
      </c>
      <c r="G11" s="8" t="s">
        <v>76</v>
      </c>
      <c r="H11" s="8" t="s">
        <v>442</v>
      </c>
      <c r="I11" s="8" t="s">
        <v>443</v>
      </c>
      <c r="J11" s="25">
        <v>119.33000183105469</v>
      </c>
      <c r="K11" s="4">
        <v>12</v>
      </c>
      <c r="L11" s="25">
        <f>J11+K11</f>
        <v>131.33000183105469</v>
      </c>
      <c r="M11" s="25">
        <v>117.43000030517578</v>
      </c>
      <c r="N11" s="4">
        <v>2</v>
      </c>
      <c r="O11" s="25">
        <f>M11+N11</f>
        <v>119.43000030517578</v>
      </c>
      <c r="P11" s="25">
        <f t="shared" si="0"/>
        <v>119.43000030517578</v>
      </c>
      <c r="Q11" s="25">
        <f t="shared" si="1"/>
        <v>2.6560117453594736</v>
      </c>
    </row>
    <row r="12" spans="1:17" ht="43.2">
      <c r="A12" s="4">
        <v>3</v>
      </c>
      <c r="B12" s="8" t="s">
        <v>444</v>
      </c>
      <c r="C12" s="8" t="s">
        <v>445</v>
      </c>
      <c r="D12" s="8">
        <v>1998</v>
      </c>
      <c r="E12" s="8">
        <v>1997</v>
      </c>
      <c r="F12" s="8" t="s">
        <v>436</v>
      </c>
      <c r="G12" s="8" t="s">
        <v>28</v>
      </c>
      <c r="H12" s="8" t="s">
        <v>47</v>
      </c>
      <c r="I12" s="8" t="s">
        <v>48</v>
      </c>
      <c r="J12" s="25">
        <v>114.37000274658203</v>
      </c>
      <c r="K12" s="4">
        <v>8</v>
      </c>
      <c r="L12" s="25">
        <f>J12+K12</f>
        <v>122.37000274658203</v>
      </c>
      <c r="M12" s="25">
        <v>121.86000061035156</v>
      </c>
      <c r="N12" s="4">
        <v>50</v>
      </c>
      <c r="O12" s="25">
        <f>M12+N12</f>
        <v>171.86000061035156</v>
      </c>
      <c r="P12" s="25">
        <f t="shared" si="0"/>
        <v>122.37000274658203</v>
      </c>
      <c r="Q12" s="25">
        <f t="shared" si="1"/>
        <v>5.1830897356900651</v>
      </c>
    </row>
    <row r="13" spans="1:17" ht="158.4">
      <c r="A13" s="4">
        <v>4</v>
      </c>
      <c r="B13" s="8" t="s">
        <v>446</v>
      </c>
      <c r="C13" s="8" t="s">
        <v>447</v>
      </c>
      <c r="D13" s="8">
        <v>1999</v>
      </c>
      <c r="E13" s="8">
        <v>1998</v>
      </c>
      <c r="F13" s="8" t="s">
        <v>448</v>
      </c>
      <c r="G13" s="8" t="s">
        <v>449</v>
      </c>
      <c r="H13" s="8" t="s">
        <v>450</v>
      </c>
      <c r="I13" s="8" t="s">
        <v>451</v>
      </c>
      <c r="J13" s="25">
        <v>138.69999694824219</v>
      </c>
      <c r="K13" s="4">
        <v>60</v>
      </c>
      <c r="L13" s="25">
        <f>J13+K13</f>
        <v>198.69999694824219</v>
      </c>
      <c r="M13" s="25">
        <v>126.54000091552734</v>
      </c>
      <c r="N13" s="4">
        <v>6</v>
      </c>
      <c r="O13" s="25">
        <f>M13+N13</f>
        <v>132.54000091552734</v>
      </c>
      <c r="P13" s="25">
        <f t="shared" si="0"/>
        <v>132.54000091552734</v>
      </c>
      <c r="Q13" s="25">
        <f t="shared" si="1"/>
        <v>13.924707828412197</v>
      </c>
    </row>
    <row r="14" spans="1:17" ht="129.6">
      <c r="A14" s="4">
        <v>5</v>
      </c>
      <c r="B14" s="8" t="s">
        <v>452</v>
      </c>
      <c r="C14" s="8" t="s">
        <v>453</v>
      </c>
      <c r="D14" s="8">
        <v>1998</v>
      </c>
      <c r="E14" s="8">
        <v>1998</v>
      </c>
      <c r="F14" s="8" t="s">
        <v>448</v>
      </c>
      <c r="G14" s="8" t="s">
        <v>454</v>
      </c>
      <c r="H14" s="8" t="s">
        <v>455</v>
      </c>
      <c r="I14" s="8" t="s">
        <v>456</v>
      </c>
      <c r="J14" s="25">
        <v>124.83999633789063</v>
      </c>
      <c r="K14" s="4">
        <v>10</v>
      </c>
      <c r="L14" s="25">
        <f>J14+K14</f>
        <v>134.83999633789062</v>
      </c>
      <c r="M14" s="25">
        <v>122.36000061035156</v>
      </c>
      <c r="N14" s="4">
        <v>12</v>
      </c>
      <c r="O14" s="25">
        <f>M14+N14</f>
        <v>134.36000061035156</v>
      </c>
      <c r="P14" s="25">
        <f t="shared" si="0"/>
        <v>134.36000061035156</v>
      </c>
      <c r="Q14" s="25">
        <f t="shared" si="1"/>
        <v>15.489087880082755</v>
      </c>
    </row>
    <row r="15" spans="1:17" ht="158.4">
      <c r="A15" s="4">
        <v>6</v>
      </c>
      <c r="B15" s="8" t="s">
        <v>457</v>
      </c>
      <c r="C15" s="8" t="s">
        <v>458</v>
      </c>
      <c r="D15" s="8">
        <v>2000</v>
      </c>
      <c r="E15" s="8">
        <v>1998</v>
      </c>
      <c r="F15" s="8" t="s">
        <v>459</v>
      </c>
      <c r="G15" s="8" t="s">
        <v>460</v>
      </c>
      <c r="H15" s="8" t="s">
        <v>461</v>
      </c>
      <c r="I15" s="8" t="s">
        <v>462</v>
      </c>
      <c r="J15" s="25">
        <v>127.76999664306641</v>
      </c>
      <c r="K15" s="4">
        <v>14</v>
      </c>
      <c r="L15" s="25">
        <f>J15+K15</f>
        <v>141.76999664306641</v>
      </c>
      <c r="M15" s="25">
        <v>132.8699951171875</v>
      </c>
      <c r="N15" s="4">
        <v>26</v>
      </c>
      <c r="O15" s="25">
        <f>M15+N15</f>
        <v>158.8699951171875</v>
      </c>
      <c r="P15" s="25">
        <f t="shared" si="0"/>
        <v>141.76999664306641</v>
      </c>
      <c r="Q15" s="25">
        <f t="shared" si="1"/>
        <v>21.858347176940317</v>
      </c>
    </row>
    <row r="16" spans="1:17" ht="129.6">
      <c r="A16" s="4">
        <v>7</v>
      </c>
      <c r="B16" s="8" t="s">
        <v>463</v>
      </c>
      <c r="C16" s="8" t="s">
        <v>464</v>
      </c>
      <c r="D16" s="8">
        <v>2000</v>
      </c>
      <c r="E16" s="8">
        <v>1998</v>
      </c>
      <c r="F16" s="8" t="s">
        <v>448</v>
      </c>
      <c r="G16" s="8" t="s">
        <v>465</v>
      </c>
      <c r="H16" s="8" t="s">
        <v>466</v>
      </c>
      <c r="I16" s="8" t="s">
        <v>467</v>
      </c>
      <c r="J16" s="25">
        <v>145.19000244140625</v>
      </c>
      <c r="K16" s="4">
        <v>16</v>
      </c>
      <c r="L16" s="25">
        <f>J16+K16</f>
        <v>161.19000244140625</v>
      </c>
      <c r="M16" s="25">
        <v>148.44999694824219</v>
      </c>
      <c r="N16" s="4">
        <v>2</v>
      </c>
      <c r="O16" s="25">
        <f>M16+N16</f>
        <v>150.44999694824219</v>
      </c>
      <c r="P16" s="25">
        <f t="shared" si="0"/>
        <v>150.44999694824219</v>
      </c>
      <c r="Q16" s="25">
        <f t="shared" si="1"/>
        <v>29.319238167486787</v>
      </c>
    </row>
    <row r="17" spans="1:17" ht="129.6">
      <c r="A17" s="4">
        <v>8</v>
      </c>
      <c r="B17" s="8" t="s">
        <v>468</v>
      </c>
      <c r="C17" s="8" t="s">
        <v>469</v>
      </c>
      <c r="D17" s="8">
        <v>1997</v>
      </c>
      <c r="E17" s="8">
        <v>1997</v>
      </c>
      <c r="F17" s="8" t="s">
        <v>448</v>
      </c>
      <c r="G17" s="8" t="s">
        <v>470</v>
      </c>
      <c r="H17" s="8" t="s">
        <v>471</v>
      </c>
      <c r="I17" s="8" t="s">
        <v>472</v>
      </c>
      <c r="J17" s="25">
        <v>178.32000732421875</v>
      </c>
      <c r="K17" s="4">
        <v>16</v>
      </c>
      <c r="L17" s="25">
        <f>J17+K17</f>
        <v>194.32000732421875</v>
      </c>
      <c r="M17" s="25">
        <v>151.57000732421875</v>
      </c>
      <c r="N17" s="4">
        <v>14</v>
      </c>
      <c r="O17" s="25">
        <f>M17+N17</f>
        <v>165.57000732421875</v>
      </c>
      <c r="P17" s="25">
        <f t="shared" si="0"/>
        <v>165.57000732421875</v>
      </c>
      <c r="Q17" s="25">
        <f t="shared" si="1"/>
        <v>42.315637386946065</v>
      </c>
    </row>
    <row r="18" spans="1:17" ht="100.8">
      <c r="A18" s="4">
        <v>9</v>
      </c>
      <c r="B18" s="8" t="s">
        <v>473</v>
      </c>
      <c r="C18" s="8" t="s">
        <v>474</v>
      </c>
      <c r="D18" s="8">
        <v>2001</v>
      </c>
      <c r="E18" s="8">
        <v>1997</v>
      </c>
      <c r="F18" s="8" t="s">
        <v>475</v>
      </c>
      <c r="G18" s="8" t="s">
        <v>10</v>
      </c>
      <c r="H18" s="8" t="s">
        <v>476</v>
      </c>
      <c r="I18" s="8" t="s">
        <v>477</v>
      </c>
      <c r="J18" s="25">
        <v>155.66000366210937</v>
      </c>
      <c r="K18" s="4">
        <v>10</v>
      </c>
      <c r="L18" s="25">
        <f>J18+K18</f>
        <v>165.66000366210937</v>
      </c>
      <c r="M18" s="25">
        <v>157.41999816894531</v>
      </c>
      <c r="N18" s="4">
        <v>58</v>
      </c>
      <c r="O18" s="25">
        <f>M18+N18</f>
        <v>215.41999816894531</v>
      </c>
      <c r="P18" s="25">
        <f t="shared" si="0"/>
        <v>165.66000366210937</v>
      </c>
      <c r="Q18" s="25">
        <f t="shared" si="1"/>
        <v>42.392993705257474</v>
      </c>
    </row>
    <row r="19" spans="1:17" ht="129.6">
      <c r="A19" s="4">
        <v>10</v>
      </c>
      <c r="B19" s="8" t="s">
        <v>478</v>
      </c>
      <c r="C19" s="8" t="s">
        <v>479</v>
      </c>
      <c r="D19" s="8">
        <v>2000</v>
      </c>
      <c r="E19" s="8">
        <v>1998</v>
      </c>
      <c r="F19" s="8" t="s">
        <v>448</v>
      </c>
      <c r="G19" s="8" t="s">
        <v>109</v>
      </c>
      <c r="H19" s="8" t="s">
        <v>480</v>
      </c>
      <c r="I19" s="8" t="s">
        <v>481</v>
      </c>
      <c r="J19" s="25">
        <v>162.83000183105469</v>
      </c>
      <c r="K19" s="4">
        <v>14</v>
      </c>
      <c r="L19" s="25">
        <f>J19+K19</f>
        <v>176.83000183105469</v>
      </c>
      <c r="M19" s="25">
        <v>169.30999755859375</v>
      </c>
      <c r="N19" s="4">
        <v>64</v>
      </c>
      <c r="O19" s="25">
        <f>M19+N19</f>
        <v>233.30999755859375</v>
      </c>
      <c r="P19" s="25">
        <f t="shared" si="0"/>
        <v>176.83000183105469</v>
      </c>
      <c r="Q19" s="25">
        <f t="shared" si="1"/>
        <v>51.994161421047892</v>
      </c>
    </row>
    <row r="20" spans="1:17" ht="144">
      <c r="A20" s="4">
        <v>11</v>
      </c>
      <c r="B20" s="8" t="s">
        <v>482</v>
      </c>
      <c r="C20" s="8" t="s">
        <v>483</v>
      </c>
      <c r="D20" s="8">
        <v>1998</v>
      </c>
      <c r="E20" s="8">
        <v>1996</v>
      </c>
      <c r="F20" s="8" t="s">
        <v>484</v>
      </c>
      <c r="G20" s="8" t="s">
        <v>485</v>
      </c>
      <c r="H20" s="8" t="s">
        <v>486</v>
      </c>
      <c r="I20" s="8" t="s">
        <v>487</v>
      </c>
      <c r="J20" s="25">
        <v>153.36000061035156</v>
      </c>
      <c r="K20" s="4">
        <v>70</v>
      </c>
      <c r="L20" s="25">
        <f>J20+K20</f>
        <v>223.36000061035156</v>
      </c>
      <c r="M20" s="25">
        <v>163.32000732421875</v>
      </c>
      <c r="N20" s="4">
        <v>24</v>
      </c>
      <c r="O20" s="25">
        <f>M20+N20</f>
        <v>187.32000732421875</v>
      </c>
      <c r="P20" s="25">
        <f t="shared" si="0"/>
        <v>187.32000732421875</v>
      </c>
      <c r="Q20" s="25">
        <f t="shared" si="1"/>
        <v>61.010841688681353</v>
      </c>
    </row>
    <row r="21" spans="1:17" ht="86.4">
      <c r="A21" s="4">
        <v>12</v>
      </c>
      <c r="B21" s="8" t="s">
        <v>488</v>
      </c>
      <c r="C21" s="8" t="s">
        <v>489</v>
      </c>
      <c r="D21" s="8">
        <v>1998</v>
      </c>
      <c r="E21" s="8">
        <v>1997</v>
      </c>
      <c r="F21" s="8" t="s">
        <v>448</v>
      </c>
      <c r="G21" s="8" t="s">
        <v>490</v>
      </c>
      <c r="H21" s="8" t="s">
        <v>491</v>
      </c>
      <c r="I21" s="8" t="s">
        <v>492</v>
      </c>
      <c r="J21" s="25">
        <v>163.55999755859375</v>
      </c>
      <c r="K21" s="4">
        <v>60</v>
      </c>
      <c r="L21" s="25">
        <f>J21+K21</f>
        <v>223.55999755859375</v>
      </c>
      <c r="M21" s="25">
        <v>169.83999633789062</v>
      </c>
      <c r="N21" s="4">
        <v>26</v>
      </c>
      <c r="O21" s="25">
        <f>M21+N21</f>
        <v>195.83999633789062</v>
      </c>
      <c r="P21" s="25">
        <f t="shared" si="0"/>
        <v>195.83999633789062</v>
      </c>
      <c r="Q21" s="25">
        <f t="shared" si="1"/>
        <v>68.334195033928964</v>
      </c>
    </row>
    <row r="22" spans="1:17" ht="158.4">
      <c r="A22" s="4">
        <v>13</v>
      </c>
      <c r="B22" s="8" t="s">
        <v>493</v>
      </c>
      <c r="C22" s="8" t="s">
        <v>494</v>
      </c>
      <c r="D22" s="8">
        <v>2000</v>
      </c>
      <c r="E22" s="8">
        <v>1998</v>
      </c>
      <c r="F22" s="8" t="s">
        <v>448</v>
      </c>
      <c r="G22" s="8" t="s">
        <v>495</v>
      </c>
      <c r="H22" s="8" t="s">
        <v>496</v>
      </c>
      <c r="I22" s="8" t="s">
        <v>497</v>
      </c>
      <c r="J22" s="25">
        <v>202.19000244140625</v>
      </c>
      <c r="K22" s="4">
        <v>24</v>
      </c>
      <c r="L22" s="25">
        <f>J22+K22</f>
        <v>226.19000244140625</v>
      </c>
      <c r="M22" s="25">
        <v>185.16999816894531</v>
      </c>
      <c r="N22" s="4">
        <v>18</v>
      </c>
      <c r="O22" s="25">
        <f>M22+N22</f>
        <v>203.16999816894531</v>
      </c>
      <c r="P22" s="25">
        <f t="shared" si="0"/>
        <v>203.16999816894531</v>
      </c>
      <c r="Q22" s="25">
        <f t="shared" si="1"/>
        <v>74.634695344901886</v>
      </c>
    </row>
    <row r="23" spans="1:17" ht="172.8">
      <c r="A23" s="4">
        <v>14</v>
      </c>
      <c r="B23" s="8" t="s">
        <v>498</v>
      </c>
      <c r="C23" s="8" t="s">
        <v>499</v>
      </c>
      <c r="D23" s="8">
        <v>1998</v>
      </c>
      <c r="E23" s="8">
        <v>1996</v>
      </c>
      <c r="F23" s="8" t="s">
        <v>448</v>
      </c>
      <c r="G23" s="8" t="s">
        <v>500</v>
      </c>
      <c r="H23" s="8" t="s">
        <v>501</v>
      </c>
      <c r="I23" s="8" t="s">
        <v>502</v>
      </c>
      <c r="J23" s="25">
        <v>172.97000122070312</v>
      </c>
      <c r="K23" s="4">
        <v>68</v>
      </c>
      <c r="L23" s="25">
        <f>J23+K23</f>
        <v>240.97000122070312</v>
      </c>
      <c r="M23" s="25">
        <v>175.67999267578125</v>
      </c>
      <c r="N23" s="4">
        <v>28</v>
      </c>
      <c r="O23" s="25">
        <f>M23+N23</f>
        <v>203.67999267578125</v>
      </c>
      <c r="P23" s="25">
        <f t="shared" si="0"/>
        <v>203.67999267578125</v>
      </c>
      <c r="Q23" s="25">
        <f t="shared" si="1"/>
        <v>75.073060931019626</v>
      </c>
    </row>
    <row r="24" spans="1:17" ht="158.4">
      <c r="A24" s="4">
        <v>15</v>
      </c>
      <c r="B24" s="8" t="s">
        <v>503</v>
      </c>
      <c r="C24" s="8" t="s">
        <v>504</v>
      </c>
      <c r="D24" s="8">
        <v>2000</v>
      </c>
      <c r="E24" s="8">
        <v>1999</v>
      </c>
      <c r="F24" s="8" t="s">
        <v>448</v>
      </c>
      <c r="G24" s="8" t="s">
        <v>495</v>
      </c>
      <c r="H24" s="8" t="s">
        <v>505</v>
      </c>
      <c r="I24" s="8" t="s">
        <v>506</v>
      </c>
      <c r="J24" s="25">
        <v>183.96000671386719</v>
      </c>
      <c r="K24" s="4">
        <v>26</v>
      </c>
      <c r="L24" s="25">
        <f>J24+K24</f>
        <v>209.96000671386719</v>
      </c>
      <c r="M24" s="25">
        <v>191.75</v>
      </c>
      <c r="N24" s="4">
        <v>26</v>
      </c>
      <c r="O24" s="25">
        <f>M24+N24</f>
        <v>217.75</v>
      </c>
      <c r="P24" s="25">
        <f t="shared" si="0"/>
        <v>209.96000671386719</v>
      </c>
      <c r="Q24" s="25">
        <f t="shared" si="1"/>
        <v>80.471044630319952</v>
      </c>
    </row>
    <row r="25" spans="1:17" ht="100.8">
      <c r="A25" s="4">
        <v>16</v>
      </c>
      <c r="B25" s="8" t="s">
        <v>507</v>
      </c>
      <c r="C25" s="8" t="s">
        <v>508</v>
      </c>
      <c r="D25" s="8">
        <v>2001</v>
      </c>
      <c r="E25" s="8">
        <v>1999</v>
      </c>
      <c r="F25" s="8" t="s">
        <v>509</v>
      </c>
      <c r="G25" s="8" t="s">
        <v>10</v>
      </c>
      <c r="H25" s="8" t="s">
        <v>510</v>
      </c>
      <c r="I25" s="8" t="s">
        <v>511</v>
      </c>
      <c r="J25" s="25">
        <v>195.05999755859375</v>
      </c>
      <c r="K25" s="4">
        <v>26</v>
      </c>
      <c r="L25" s="25">
        <f>J25+K25</f>
        <v>221.05999755859375</v>
      </c>
      <c r="M25" s="25">
        <v>204.8699951171875</v>
      </c>
      <c r="N25" s="4">
        <v>20</v>
      </c>
      <c r="O25" s="25">
        <f>M25+N25</f>
        <v>224.8699951171875</v>
      </c>
      <c r="P25" s="25">
        <f t="shared" si="0"/>
        <v>221.05999755859375</v>
      </c>
      <c r="Q25" s="25">
        <f t="shared" si="1"/>
        <v>90.012037576966136</v>
      </c>
    </row>
    <row r="26" spans="1:17" ht="144">
      <c r="A26" s="4">
        <v>17</v>
      </c>
      <c r="B26" s="8" t="s">
        <v>512</v>
      </c>
      <c r="C26" s="8" t="s">
        <v>513</v>
      </c>
      <c r="D26" s="8">
        <v>2000</v>
      </c>
      <c r="E26" s="8">
        <v>2000</v>
      </c>
      <c r="F26" s="8" t="s">
        <v>514</v>
      </c>
      <c r="G26" s="8" t="s">
        <v>515</v>
      </c>
      <c r="H26" s="8" t="s">
        <v>516</v>
      </c>
      <c r="I26" s="8" t="s">
        <v>517</v>
      </c>
      <c r="J26" s="25">
        <v>179.6300048828125</v>
      </c>
      <c r="K26" s="4">
        <v>116</v>
      </c>
      <c r="L26" s="25">
        <f>J26+K26</f>
        <v>295.6300048828125</v>
      </c>
      <c r="M26" s="25">
        <v>215.16999816894531</v>
      </c>
      <c r="N26" s="4">
        <v>14</v>
      </c>
      <c r="O26" s="25">
        <f>M26+N26</f>
        <v>229.16999816894531</v>
      </c>
      <c r="P26" s="25">
        <f t="shared" si="0"/>
        <v>229.16999816894531</v>
      </c>
      <c r="Q26" s="25">
        <f t="shared" si="1"/>
        <v>96.982985544677405</v>
      </c>
    </row>
    <row r="27" spans="1:17" ht="144">
      <c r="A27" s="4">
        <v>18</v>
      </c>
      <c r="B27" s="8" t="s">
        <v>518</v>
      </c>
      <c r="C27" s="8" t="s">
        <v>519</v>
      </c>
      <c r="D27" s="8">
        <v>2000</v>
      </c>
      <c r="E27" s="8">
        <v>1998</v>
      </c>
      <c r="F27" s="8" t="s">
        <v>448</v>
      </c>
      <c r="G27" s="8" t="s">
        <v>520</v>
      </c>
      <c r="H27" s="8" t="s">
        <v>521</v>
      </c>
      <c r="I27" s="8" t="s">
        <v>522</v>
      </c>
      <c r="J27" s="25">
        <v>180.25</v>
      </c>
      <c r="K27" s="4">
        <v>74</v>
      </c>
      <c r="L27" s="25">
        <f>J27+K27</f>
        <v>254.25</v>
      </c>
      <c r="M27" s="25">
        <v>181.1300048828125</v>
      </c>
      <c r="N27" s="4">
        <v>76</v>
      </c>
      <c r="O27" s="25">
        <f>M27+N27</f>
        <v>257.1300048828125</v>
      </c>
      <c r="P27" s="25">
        <f t="shared" si="0"/>
        <v>254.25</v>
      </c>
      <c r="Q27" s="25">
        <f t="shared" si="1"/>
        <v>118.54049166511247</v>
      </c>
    </row>
    <row r="28" spans="1:17" ht="72">
      <c r="A28" s="4" t="s">
        <v>398</v>
      </c>
      <c r="B28" s="8" t="s">
        <v>523</v>
      </c>
      <c r="C28" s="8" t="s">
        <v>524</v>
      </c>
      <c r="D28" s="8">
        <v>2001</v>
      </c>
      <c r="E28" s="8">
        <v>1996</v>
      </c>
      <c r="F28" s="8" t="s">
        <v>525</v>
      </c>
      <c r="G28" s="8" t="s">
        <v>16</v>
      </c>
      <c r="H28" s="8" t="s">
        <v>17</v>
      </c>
      <c r="I28" s="8" t="s">
        <v>526</v>
      </c>
      <c r="J28" s="25">
        <v>191.47999572753906</v>
      </c>
      <c r="K28" s="4">
        <v>120</v>
      </c>
      <c r="L28" s="25">
        <f>J28+K28</f>
        <v>311.47999572753906</v>
      </c>
      <c r="M28" s="25">
        <v>231.28999328613281</v>
      </c>
      <c r="N28" s="4">
        <v>122</v>
      </c>
      <c r="O28" s="25">
        <f>M28+N28</f>
        <v>353.28999328613281</v>
      </c>
      <c r="P28" s="25">
        <f t="shared" si="0"/>
        <v>311.47999572753906</v>
      </c>
      <c r="Q28" s="25">
        <f t="shared" si="1"/>
        <v>167.73251292091845</v>
      </c>
    </row>
    <row r="29" spans="1:17" ht="115.2">
      <c r="A29" s="4">
        <v>19</v>
      </c>
      <c r="B29" s="8" t="s">
        <v>527</v>
      </c>
      <c r="C29" s="8" t="s">
        <v>528</v>
      </c>
      <c r="D29" s="8">
        <v>2001</v>
      </c>
      <c r="E29" s="8">
        <v>2000</v>
      </c>
      <c r="F29" s="8" t="s">
        <v>529</v>
      </c>
      <c r="G29" s="8" t="s">
        <v>530</v>
      </c>
      <c r="H29" s="8" t="s">
        <v>531</v>
      </c>
      <c r="I29" s="8" t="s">
        <v>532</v>
      </c>
      <c r="J29" s="25">
        <v>272.10000610351562</v>
      </c>
      <c r="K29" s="4">
        <v>284</v>
      </c>
      <c r="L29" s="25">
        <f>J29+K29</f>
        <v>556.10000610351562</v>
      </c>
      <c r="M29" s="25"/>
      <c r="N29" s="4"/>
      <c r="O29" s="25" t="s">
        <v>399</v>
      </c>
      <c r="P29" s="25">
        <f t="shared" si="0"/>
        <v>556.10000610351562</v>
      </c>
      <c r="Q29" s="25">
        <f t="shared" si="1"/>
        <v>377.99555063455006</v>
      </c>
    </row>
    <row r="30" spans="1:17" ht="144">
      <c r="A30" s="4">
        <v>20</v>
      </c>
      <c r="B30" s="8" t="s">
        <v>533</v>
      </c>
      <c r="C30" s="8" t="s">
        <v>534</v>
      </c>
      <c r="D30" s="8">
        <v>2001</v>
      </c>
      <c r="E30" s="8">
        <v>1999</v>
      </c>
      <c r="F30" s="8" t="s">
        <v>535</v>
      </c>
      <c r="G30" s="8" t="s">
        <v>536</v>
      </c>
      <c r="H30" s="8" t="s">
        <v>537</v>
      </c>
      <c r="I30" s="8" t="s">
        <v>538</v>
      </c>
      <c r="J30" s="25"/>
      <c r="K30" s="4"/>
      <c r="L30" s="25" t="s">
        <v>400</v>
      </c>
      <c r="M30" s="25"/>
      <c r="N30" s="4"/>
      <c r="O30" s="25" t="s">
        <v>399</v>
      </c>
      <c r="P30" s="25"/>
      <c r="Q30" s="25" t="str">
        <f t="shared" si="1"/>
        <v/>
      </c>
    </row>
    <row r="32" spans="1:17" ht="18">
      <c r="A32" s="11" t="s">
        <v>401</v>
      </c>
      <c r="B32" s="11"/>
      <c r="C32" s="11"/>
      <c r="D32" s="11"/>
      <c r="E32" s="11"/>
      <c r="F32" s="11"/>
      <c r="G32" s="11"/>
      <c r="H32" s="11"/>
      <c r="I32" s="11"/>
      <c r="J32" s="11"/>
    </row>
    <row r="33" spans="1:17">
      <c r="A33" s="16" t="s">
        <v>389</v>
      </c>
      <c r="B33" s="16" t="s">
        <v>1</v>
      </c>
      <c r="C33" s="16" t="s">
        <v>2</v>
      </c>
      <c r="D33" s="16" t="s">
        <v>335</v>
      </c>
      <c r="E33" s="16" t="s">
        <v>336</v>
      </c>
      <c r="F33" s="16" t="s">
        <v>3</v>
      </c>
      <c r="G33" s="16" t="s">
        <v>4</v>
      </c>
      <c r="H33" s="16" t="s">
        <v>5</v>
      </c>
      <c r="I33" s="16" t="s">
        <v>6</v>
      </c>
      <c r="J33" s="18" t="s">
        <v>391</v>
      </c>
      <c r="K33" s="19"/>
      <c r="L33" s="20"/>
      <c r="M33" s="18" t="s">
        <v>395</v>
      </c>
      <c r="N33" s="19"/>
      <c r="O33" s="20"/>
      <c r="P33" s="16" t="s">
        <v>396</v>
      </c>
      <c r="Q33" s="16" t="s">
        <v>397</v>
      </c>
    </row>
    <row r="34" spans="1:17">
      <c r="A34" s="17"/>
      <c r="B34" s="17"/>
      <c r="C34" s="17"/>
      <c r="D34" s="17"/>
      <c r="E34" s="17"/>
      <c r="F34" s="17"/>
      <c r="G34" s="17"/>
      <c r="H34" s="17"/>
      <c r="I34" s="17"/>
      <c r="J34" s="21" t="s">
        <v>392</v>
      </c>
      <c r="K34" s="21" t="s">
        <v>393</v>
      </c>
      <c r="L34" s="21" t="s">
        <v>394</v>
      </c>
      <c r="M34" s="21" t="s">
        <v>392</v>
      </c>
      <c r="N34" s="21" t="s">
        <v>393</v>
      </c>
      <c r="O34" s="21" t="s">
        <v>394</v>
      </c>
      <c r="P34" s="17"/>
      <c r="Q34" s="17"/>
    </row>
    <row r="35" spans="1:17" ht="288">
      <c r="A35" s="22">
        <v>1</v>
      </c>
      <c r="B35" s="23" t="s">
        <v>539</v>
      </c>
      <c r="C35" s="23" t="s">
        <v>540</v>
      </c>
      <c r="D35" s="23">
        <v>1996</v>
      </c>
      <c r="E35" s="23">
        <v>1996</v>
      </c>
      <c r="F35" s="23" t="s">
        <v>541</v>
      </c>
      <c r="G35" s="23" t="s">
        <v>542</v>
      </c>
      <c r="H35" s="23" t="s">
        <v>543</v>
      </c>
      <c r="I35" s="23" t="s">
        <v>544</v>
      </c>
      <c r="J35" s="24">
        <v>142.52999877929687</v>
      </c>
      <c r="K35" s="22">
        <v>4</v>
      </c>
      <c r="L35" s="24">
        <f>J35+K35</f>
        <v>146.52999877929687</v>
      </c>
      <c r="M35" s="24">
        <v>134.55999755859375</v>
      </c>
      <c r="N35" s="22">
        <v>8</v>
      </c>
      <c r="O35" s="24">
        <f>M35+N35</f>
        <v>142.55999755859375</v>
      </c>
      <c r="P35" s="24">
        <f t="shared" ref="P35:P38" si="2">MIN(O35,L35)</f>
        <v>142.55999755859375</v>
      </c>
      <c r="Q35" s="24">
        <f t="shared" ref="Q35:Q38" si="3">IF( AND(ISNUMBER(P$35),ISNUMBER(P35)),(P35-P$35)/P$35*100,"")</f>
        <v>0</v>
      </c>
    </row>
    <row r="36" spans="1:17" ht="201.6">
      <c r="A36" s="4">
        <v>2</v>
      </c>
      <c r="B36" s="8" t="s">
        <v>545</v>
      </c>
      <c r="C36" s="8" t="s">
        <v>546</v>
      </c>
      <c r="D36" s="8">
        <v>1999</v>
      </c>
      <c r="E36" s="8">
        <v>1998</v>
      </c>
      <c r="F36" s="8" t="s">
        <v>541</v>
      </c>
      <c r="G36" s="8" t="s">
        <v>547</v>
      </c>
      <c r="H36" s="8" t="s">
        <v>548</v>
      </c>
      <c r="I36" s="8" t="s">
        <v>549</v>
      </c>
      <c r="J36" s="25">
        <v>150.8699951171875</v>
      </c>
      <c r="K36" s="4">
        <v>62</v>
      </c>
      <c r="L36" s="25">
        <f>J36+K36</f>
        <v>212.8699951171875</v>
      </c>
      <c r="M36" s="25">
        <v>148.58000183105469</v>
      </c>
      <c r="N36" s="4">
        <v>6</v>
      </c>
      <c r="O36" s="25">
        <f>M36+N36</f>
        <v>154.58000183105469</v>
      </c>
      <c r="P36" s="25">
        <f t="shared" si="2"/>
        <v>154.58000183105469</v>
      </c>
      <c r="Q36" s="25">
        <f t="shared" si="3"/>
        <v>8.4315407395546433</v>
      </c>
    </row>
    <row r="37" spans="1:17" ht="158.4">
      <c r="A37" s="4">
        <v>3</v>
      </c>
      <c r="B37" s="8" t="s">
        <v>550</v>
      </c>
      <c r="C37" s="8" t="s">
        <v>551</v>
      </c>
      <c r="D37" s="8">
        <v>1999</v>
      </c>
      <c r="E37" s="8">
        <v>1996</v>
      </c>
      <c r="F37" s="8" t="s">
        <v>552</v>
      </c>
      <c r="G37" s="8" t="s">
        <v>553</v>
      </c>
      <c r="H37" s="8" t="s">
        <v>554</v>
      </c>
      <c r="I37" s="8" t="s">
        <v>555</v>
      </c>
      <c r="J37" s="25">
        <v>164.08999633789062</v>
      </c>
      <c r="K37" s="4">
        <v>16</v>
      </c>
      <c r="L37" s="25">
        <f>J37+K37</f>
        <v>180.08999633789062</v>
      </c>
      <c r="M37" s="25">
        <v>167.53999328613281</v>
      </c>
      <c r="N37" s="4">
        <v>60</v>
      </c>
      <c r="O37" s="25">
        <f>M37+N37</f>
        <v>227.53999328613281</v>
      </c>
      <c r="P37" s="25">
        <f t="shared" si="2"/>
        <v>180.08999633789062</v>
      </c>
      <c r="Q37" s="25">
        <f t="shared" si="3"/>
        <v>26.325757170325165</v>
      </c>
    </row>
    <row r="38" spans="1:17" ht="201.6">
      <c r="A38" s="4">
        <v>4</v>
      </c>
      <c r="B38" s="8" t="s">
        <v>556</v>
      </c>
      <c r="C38" s="8" t="s">
        <v>557</v>
      </c>
      <c r="D38" s="8">
        <v>1998</v>
      </c>
      <c r="E38" s="8">
        <v>1998</v>
      </c>
      <c r="F38" s="8" t="s">
        <v>558</v>
      </c>
      <c r="G38" s="8" t="s">
        <v>559</v>
      </c>
      <c r="H38" s="8" t="s">
        <v>560</v>
      </c>
      <c r="I38" s="8" t="s">
        <v>561</v>
      </c>
      <c r="J38" s="25">
        <v>190.86000061035156</v>
      </c>
      <c r="K38" s="4">
        <v>78</v>
      </c>
      <c r="L38" s="25">
        <f>J38+K38</f>
        <v>268.86000061035156</v>
      </c>
      <c r="M38" s="25">
        <v>227.92999267578125</v>
      </c>
      <c r="N38" s="4">
        <v>144</v>
      </c>
      <c r="O38" s="25">
        <f>M38+N38</f>
        <v>371.92999267578125</v>
      </c>
      <c r="P38" s="25">
        <f t="shared" si="2"/>
        <v>268.86000061035156</v>
      </c>
      <c r="Q38" s="25">
        <f t="shared" si="3"/>
        <v>88.5942797521774</v>
      </c>
    </row>
    <row r="40" spans="1:17" ht="18">
      <c r="A40" s="11" t="s">
        <v>427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7">
      <c r="A41" s="16" t="s">
        <v>389</v>
      </c>
      <c r="B41" s="16" t="s">
        <v>1</v>
      </c>
      <c r="C41" s="16" t="s">
        <v>2</v>
      </c>
      <c r="D41" s="16" t="s">
        <v>335</v>
      </c>
      <c r="E41" s="16" t="s">
        <v>336</v>
      </c>
      <c r="F41" s="16" t="s">
        <v>3</v>
      </c>
      <c r="G41" s="16" t="s">
        <v>4</v>
      </c>
      <c r="H41" s="16" t="s">
        <v>5</v>
      </c>
      <c r="I41" s="16" t="s">
        <v>6</v>
      </c>
      <c r="J41" s="18" t="s">
        <v>391</v>
      </c>
      <c r="K41" s="19"/>
      <c r="L41" s="20"/>
      <c r="M41" s="18" t="s">
        <v>395</v>
      </c>
      <c r="N41" s="19"/>
      <c r="O41" s="20"/>
      <c r="P41" s="16" t="s">
        <v>396</v>
      </c>
      <c r="Q41" s="16" t="s">
        <v>397</v>
      </c>
    </row>
    <row r="42" spans="1:17">
      <c r="A42" s="17"/>
      <c r="B42" s="17"/>
      <c r="C42" s="17"/>
      <c r="D42" s="17"/>
      <c r="E42" s="17"/>
      <c r="F42" s="17"/>
      <c r="G42" s="17"/>
      <c r="H42" s="17"/>
      <c r="I42" s="17"/>
      <c r="J42" s="21" t="s">
        <v>392</v>
      </c>
      <c r="K42" s="21" t="s">
        <v>393</v>
      </c>
      <c r="L42" s="21" t="s">
        <v>394</v>
      </c>
      <c r="M42" s="21" t="s">
        <v>392</v>
      </c>
      <c r="N42" s="21" t="s">
        <v>393</v>
      </c>
      <c r="O42" s="21" t="s">
        <v>394</v>
      </c>
      <c r="P42" s="17"/>
      <c r="Q42" s="17"/>
    </row>
    <row r="43" spans="1:17" ht="172.8">
      <c r="A43" s="22">
        <v>1</v>
      </c>
      <c r="B43" s="23" t="s">
        <v>562</v>
      </c>
      <c r="C43" s="23" t="s">
        <v>499</v>
      </c>
      <c r="D43" s="23">
        <v>1998</v>
      </c>
      <c r="E43" s="23">
        <v>1996</v>
      </c>
      <c r="F43" s="23" t="s">
        <v>436</v>
      </c>
      <c r="G43" s="23" t="s">
        <v>563</v>
      </c>
      <c r="H43" s="23" t="s">
        <v>564</v>
      </c>
      <c r="I43" s="23" t="s">
        <v>565</v>
      </c>
      <c r="J43" s="24">
        <v>134.19000244140625</v>
      </c>
      <c r="K43" s="22">
        <v>16</v>
      </c>
      <c r="L43" s="24">
        <f>J43+K43</f>
        <v>150.19000244140625</v>
      </c>
      <c r="M43" s="24">
        <v>130.99000549316406</v>
      </c>
      <c r="N43" s="22">
        <v>10</v>
      </c>
      <c r="O43" s="24">
        <f>M43+N43</f>
        <v>140.99000549316406</v>
      </c>
      <c r="P43" s="24">
        <f t="shared" ref="P43:P54" si="4">MIN(O43,L43)</f>
        <v>140.99000549316406</v>
      </c>
      <c r="Q43" s="24">
        <f t="shared" ref="Q43:Q54" si="5">IF( AND(ISNUMBER(P$43),ISNUMBER(P43)),(P43-P$43)/P$43*100,"")</f>
        <v>0</v>
      </c>
    </row>
    <row r="44" spans="1:17" ht="187.2">
      <c r="A44" s="4">
        <v>2</v>
      </c>
      <c r="B44" s="8" t="s">
        <v>566</v>
      </c>
      <c r="C44" s="8" t="s">
        <v>567</v>
      </c>
      <c r="D44" s="8">
        <v>2000</v>
      </c>
      <c r="E44" s="8">
        <v>1997</v>
      </c>
      <c r="F44" s="8" t="s">
        <v>568</v>
      </c>
      <c r="G44" s="8" t="s">
        <v>569</v>
      </c>
      <c r="H44" s="8" t="s">
        <v>570</v>
      </c>
      <c r="I44" s="8" t="s">
        <v>571</v>
      </c>
      <c r="J44" s="25">
        <v>136.41999816894531</v>
      </c>
      <c r="K44" s="4">
        <v>8</v>
      </c>
      <c r="L44" s="25">
        <f>J44+K44</f>
        <v>144.41999816894531</v>
      </c>
      <c r="M44" s="25">
        <v>136.97999572753906</v>
      </c>
      <c r="N44" s="4">
        <v>10</v>
      </c>
      <c r="O44" s="25">
        <f>M44+N44</f>
        <v>146.97999572753906</v>
      </c>
      <c r="P44" s="25">
        <f t="shared" si="4"/>
        <v>144.41999816894531</v>
      </c>
      <c r="Q44" s="25">
        <f t="shared" si="5"/>
        <v>2.4327913626101347</v>
      </c>
    </row>
    <row r="45" spans="1:17" ht="129.6">
      <c r="A45" s="4">
        <v>3</v>
      </c>
      <c r="B45" s="8" t="s">
        <v>572</v>
      </c>
      <c r="C45" s="8" t="s">
        <v>573</v>
      </c>
      <c r="D45" s="8">
        <v>1999</v>
      </c>
      <c r="E45" s="8">
        <v>1996</v>
      </c>
      <c r="F45" s="8" t="s">
        <v>436</v>
      </c>
      <c r="G45" s="8" t="s">
        <v>574</v>
      </c>
      <c r="H45" s="8" t="s">
        <v>575</v>
      </c>
      <c r="I45" s="8" t="s">
        <v>576</v>
      </c>
      <c r="J45" s="25">
        <v>139.1300048828125</v>
      </c>
      <c r="K45" s="4">
        <v>16</v>
      </c>
      <c r="L45" s="25">
        <f>J45+K45</f>
        <v>155.1300048828125</v>
      </c>
      <c r="M45" s="25">
        <v>145.80999755859375</v>
      </c>
      <c r="N45" s="4">
        <v>58</v>
      </c>
      <c r="O45" s="25">
        <f>M45+N45</f>
        <v>203.80999755859375</v>
      </c>
      <c r="P45" s="25">
        <f t="shared" si="4"/>
        <v>155.1300048828125</v>
      </c>
      <c r="Q45" s="25">
        <f t="shared" si="5"/>
        <v>10.029079252950321</v>
      </c>
    </row>
    <row r="46" spans="1:17" ht="115.2">
      <c r="A46" s="4">
        <v>4</v>
      </c>
      <c r="B46" s="8" t="s">
        <v>577</v>
      </c>
      <c r="C46" s="8" t="s">
        <v>578</v>
      </c>
      <c r="D46" s="8">
        <v>2001</v>
      </c>
      <c r="E46" s="8">
        <v>1998</v>
      </c>
      <c r="F46" s="8" t="s">
        <v>579</v>
      </c>
      <c r="G46" s="8" t="s">
        <v>580</v>
      </c>
      <c r="H46" s="8" t="s">
        <v>581</v>
      </c>
      <c r="I46" s="8" t="s">
        <v>582</v>
      </c>
      <c r="J46" s="25">
        <v>170.27999877929687</v>
      </c>
      <c r="K46" s="4">
        <v>70</v>
      </c>
      <c r="L46" s="25">
        <f>J46+K46</f>
        <v>240.27999877929687</v>
      </c>
      <c r="M46" s="25">
        <v>156.72000122070312</v>
      </c>
      <c r="N46" s="4">
        <v>8</v>
      </c>
      <c r="O46" s="25">
        <f>M46+N46</f>
        <v>164.72000122070312</v>
      </c>
      <c r="P46" s="25">
        <f t="shared" si="4"/>
        <v>164.72000122070312</v>
      </c>
      <c r="Q46" s="25">
        <f t="shared" si="5"/>
        <v>16.830977234545617</v>
      </c>
    </row>
    <row r="47" spans="1:17" ht="187.2">
      <c r="A47" s="4">
        <v>5</v>
      </c>
      <c r="B47" s="8" t="s">
        <v>583</v>
      </c>
      <c r="C47" s="8" t="s">
        <v>584</v>
      </c>
      <c r="D47" s="8">
        <v>2001</v>
      </c>
      <c r="E47" s="8">
        <v>1997</v>
      </c>
      <c r="F47" s="8" t="s">
        <v>585</v>
      </c>
      <c r="G47" s="8" t="s">
        <v>76</v>
      </c>
      <c r="H47" s="8" t="s">
        <v>586</v>
      </c>
      <c r="I47" s="8" t="s">
        <v>587</v>
      </c>
      <c r="J47" s="25">
        <v>156.77999877929687</v>
      </c>
      <c r="K47" s="4">
        <v>60</v>
      </c>
      <c r="L47" s="25">
        <f>J47+K47</f>
        <v>216.77999877929687</v>
      </c>
      <c r="M47" s="25">
        <v>151.49000549316406</v>
      </c>
      <c r="N47" s="4">
        <v>28</v>
      </c>
      <c r="O47" s="25">
        <f>M47+N47</f>
        <v>179.49000549316406</v>
      </c>
      <c r="P47" s="25">
        <f t="shared" si="4"/>
        <v>179.49000549316406</v>
      </c>
      <c r="Q47" s="25">
        <f t="shared" si="5"/>
        <v>27.306900134752233</v>
      </c>
    </row>
    <row r="48" spans="1:17" ht="100.8">
      <c r="A48" s="4">
        <v>6</v>
      </c>
      <c r="B48" s="8" t="s">
        <v>588</v>
      </c>
      <c r="C48" s="8" t="s">
        <v>589</v>
      </c>
      <c r="D48" s="8">
        <v>1999</v>
      </c>
      <c r="E48" s="8">
        <v>1997</v>
      </c>
      <c r="F48" s="8" t="s">
        <v>448</v>
      </c>
      <c r="G48" s="8" t="s">
        <v>76</v>
      </c>
      <c r="H48" s="8" t="s">
        <v>590</v>
      </c>
      <c r="I48" s="8" t="s">
        <v>591</v>
      </c>
      <c r="J48" s="25">
        <v>196.89999389648437</v>
      </c>
      <c r="K48" s="4">
        <v>68</v>
      </c>
      <c r="L48" s="25">
        <f>J48+K48</f>
        <v>264.89999389648437</v>
      </c>
      <c r="M48" s="25">
        <v>198.07000732421875</v>
      </c>
      <c r="N48" s="4">
        <v>28</v>
      </c>
      <c r="O48" s="25">
        <f>M48+N48</f>
        <v>226.07000732421875</v>
      </c>
      <c r="P48" s="25">
        <f t="shared" si="4"/>
        <v>226.07000732421875</v>
      </c>
      <c r="Q48" s="25">
        <f t="shared" si="5"/>
        <v>60.344704245847993</v>
      </c>
    </row>
    <row r="49" spans="1:17" ht="100.8">
      <c r="A49" s="4">
        <v>7</v>
      </c>
      <c r="B49" s="8" t="s">
        <v>592</v>
      </c>
      <c r="C49" s="8" t="s">
        <v>593</v>
      </c>
      <c r="D49" s="8">
        <v>2000</v>
      </c>
      <c r="E49" s="8">
        <v>1997</v>
      </c>
      <c r="F49" s="8" t="s">
        <v>484</v>
      </c>
      <c r="G49" s="8" t="s">
        <v>594</v>
      </c>
      <c r="H49" s="8" t="s">
        <v>595</v>
      </c>
      <c r="I49" s="8" t="s">
        <v>596</v>
      </c>
      <c r="J49" s="25">
        <v>193.71000671386719</v>
      </c>
      <c r="K49" s="4">
        <v>70</v>
      </c>
      <c r="L49" s="25">
        <f>J49+K49</f>
        <v>263.71000671386719</v>
      </c>
      <c r="M49" s="25">
        <v>193.22000122070312</v>
      </c>
      <c r="N49" s="4">
        <v>116</v>
      </c>
      <c r="O49" s="25">
        <f>M49+N49</f>
        <v>309.22000122070312</v>
      </c>
      <c r="P49" s="25">
        <f t="shared" si="4"/>
        <v>263.71000671386719</v>
      </c>
      <c r="Q49" s="25">
        <f t="shared" si="5"/>
        <v>87.041631632997735</v>
      </c>
    </row>
    <row r="50" spans="1:17" ht="86.4">
      <c r="A50" s="4" t="s">
        <v>398</v>
      </c>
      <c r="B50" s="8" t="s">
        <v>597</v>
      </c>
      <c r="C50" s="8" t="s">
        <v>534</v>
      </c>
      <c r="D50" s="8">
        <v>2001</v>
      </c>
      <c r="E50" s="8">
        <v>1999</v>
      </c>
      <c r="F50" s="8" t="s">
        <v>598</v>
      </c>
      <c r="G50" s="8" t="s">
        <v>16</v>
      </c>
      <c r="H50" s="8" t="s">
        <v>17</v>
      </c>
      <c r="I50" s="8" t="s">
        <v>599</v>
      </c>
      <c r="J50" s="25">
        <v>220.22000122070312</v>
      </c>
      <c r="K50" s="4">
        <v>274</v>
      </c>
      <c r="L50" s="25">
        <f>J50+K50</f>
        <v>494.22000122070313</v>
      </c>
      <c r="M50" s="25">
        <v>221.33000183105469</v>
      </c>
      <c r="N50" s="4">
        <v>62</v>
      </c>
      <c r="O50" s="25">
        <f>M50+N50</f>
        <v>283.33000183105469</v>
      </c>
      <c r="P50" s="25">
        <f t="shared" si="4"/>
        <v>283.33000183105469</v>
      </c>
      <c r="Q50" s="25">
        <f t="shared" si="5"/>
        <v>100.95750818648774</v>
      </c>
    </row>
    <row r="51" spans="1:17" ht="187.2">
      <c r="A51" s="4">
        <v>8</v>
      </c>
      <c r="B51" s="8" t="s">
        <v>600</v>
      </c>
      <c r="C51" s="8" t="s">
        <v>601</v>
      </c>
      <c r="D51" s="8">
        <v>2000</v>
      </c>
      <c r="E51" s="8">
        <v>1999</v>
      </c>
      <c r="F51" s="8" t="s">
        <v>579</v>
      </c>
      <c r="G51" s="8" t="s">
        <v>602</v>
      </c>
      <c r="H51" s="8" t="s">
        <v>603</v>
      </c>
      <c r="I51" s="8" t="s">
        <v>604</v>
      </c>
      <c r="J51" s="25">
        <v>229.97999572753906</v>
      </c>
      <c r="K51" s="4">
        <v>322</v>
      </c>
      <c r="L51" s="25">
        <f>J51+K51</f>
        <v>551.97999572753906</v>
      </c>
      <c r="M51" s="25">
        <v>214.91999816894531</v>
      </c>
      <c r="N51" s="4">
        <v>80</v>
      </c>
      <c r="O51" s="25">
        <f>M51+N51</f>
        <v>294.91999816894531</v>
      </c>
      <c r="P51" s="25">
        <f t="shared" si="4"/>
        <v>294.91999816894531</v>
      </c>
      <c r="Q51" s="25">
        <f t="shared" si="5"/>
        <v>109.17794643482341</v>
      </c>
    </row>
    <row r="52" spans="1:17" ht="115.2">
      <c r="A52" s="4">
        <v>9</v>
      </c>
      <c r="B52" s="8" t="s">
        <v>605</v>
      </c>
      <c r="C52" s="8" t="s">
        <v>606</v>
      </c>
      <c r="D52" s="8">
        <v>2001</v>
      </c>
      <c r="E52" s="8">
        <v>1998</v>
      </c>
      <c r="F52" s="8" t="s">
        <v>607</v>
      </c>
      <c r="G52" s="8" t="s">
        <v>10</v>
      </c>
      <c r="H52" s="8" t="s">
        <v>608</v>
      </c>
      <c r="I52" s="8" t="s">
        <v>609</v>
      </c>
      <c r="J52" s="25">
        <v>285.14999389648438</v>
      </c>
      <c r="K52" s="4">
        <v>128</v>
      </c>
      <c r="L52" s="25">
        <f>J52+K52</f>
        <v>413.14999389648438</v>
      </c>
      <c r="M52" s="25">
        <v>237.99000549316406</v>
      </c>
      <c r="N52" s="4">
        <v>282</v>
      </c>
      <c r="O52" s="25">
        <f>M52+N52</f>
        <v>519.99000549316406</v>
      </c>
      <c r="P52" s="25">
        <f t="shared" si="4"/>
        <v>413.14999389648438</v>
      </c>
      <c r="Q52" s="25">
        <f t="shared" si="5"/>
        <v>193.0349512728518</v>
      </c>
    </row>
    <row r="53" spans="1:17" ht="115.2">
      <c r="A53" s="4">
        <v>10</v>
      </c>
      <c r="B53" s="8" t="s">
        <v>610</v>
      </c>
      <c r="C53" s="8" t="s">
        <v>611</v>
      </c>
      <c r="D53" s="8">
        <v>2001</v>
      </c>
      <c r="E53" s="8">
        <v>1998</v>
      </c>
      <c r="F53" s="8" t="s">
        <v>612</v>
      </c>
      <c r="G53" s="8" t="s">
        <v>613</v>
      </c>
      <c r="H53" s="8" t="s">
        <v>614</v>
      </c>
      <c r="I53" s="8" t="s">
        <v>615</v>
      </c>
      <c r="J53" s="25">
        <v>277.85000610351562</v>
      </c>
      <c r="K53" s="4">
        <v>332</v>
      </c>
      <c r="L53" s="25">
        <f>J53+K53</f>
        <v>609.85000610351562</v>
      </c>
      <c r="M53" s="25">
        <v>319.91000366210937</v>
      </c>
      <c r="N53" s="4">
        <v>118</v>
      </c>
      <c r="O53" s="25">
        <f>M53+N53</f>
        <v>437.91000366210937</v>
      </c>
      <c r="P53" s="25">
        <f t="shared" si="4"/>
        <v>437.91000366210937</v>
      </c>
      <c r="Q53" s="25">
        <f t="shared" si="5"/>
        <v>210.5964867015638</v>
      </c>
    </row>
    <row r="54" spans="1:17" ht="129.6">
      <c r="A54" s="4">
        <v>11</v>
      </c>
      <c r="B54" s="8" t="s">
        <v>616</v>
      </c>
      <c r="C54" s="8" t="s">
        <v>617</v>
      </c>
      <c r="D54" s="8">
        <v>1999</v>
      </c>
      <c r="E54" s="8">
        <v>1999</v>
      </c>
      <c r="F54" s="8" t="s">
        <v>448</v>
      </c>
      <c r="G54" s="8" t="s">
        <v>618</v>
      </c>
      <c r="H54" s="8" t="s">
        <v>619</v>
      </c>
      <c r="I54" s="8" t="s">
        <v>620</v>
      </c>
      <c r="J54" s="25">
        <v>299.42001342773437</v>
      </c>
      <c r="K54" s="4">
        <v>622</v>
      </c>
      <c r="L54" s="25">
        <f>J54+K54</f>
        <v>921.42001342773437</v>
      </c>
      <c r="M54" s="25">
        <v>392.82000732421875</v>
      </c>
      <c r="N54" s="4">
        <v>622</v>
      </c>
      <c r="O54" s="25">
        <f>M54+N54</f>
        <v>1014.8200073242187</v>
      </c>
      <c r="P54" s="25">
        <f t="shared" si="4"/>
        <v>921.42001342773437</v>
      </c>
      <c r="Q54" s="25">
        <f t="shared" si="5"/>
        <v>553.53569581384954</v>
      </c>
    </row>
    <row r="56" spans="1:17" ht="18">
      <c r="A56" s="11" t="s">
        <v>428</v>
      </c>
      <c r="B56" s="11"/>
      <c r="C56" s="11"/>
      <c r="D56" s="11"/>
      <c r="E56" s="11"/>
      <c r="F56" s="11"/>
      <c r="G56" s="11"/>
      <c r="H56" s="11"/>
      <c r="I56" s="11"/>
      <c r="J56" s="11"/>
    </row>
    <row r="57" spans="1:17">
      <c r="A57" s="16" t="s">
        <v>389</v>
      </c>
      <c r="B57" s="16" t="s">
        <v>1</v>
      </c>
      <c r="C57" s="16" t="s">
        <v>2</v>
      </c>
      <c r="D57" s="16" t="s">
        <v>335</v>
      </c>
      <c r="E57" s="16" t="s">
        <v>336</v>
      </c>
      <c r="F57" s="16" t="s">
        <v>3</v>
      </c>
      <c r="G57" s="16" t="s">
        <v>4</v>
      </c>
      <c r="H57" s="16" t="s">
        <v>5</v>
      </c>
      <c r="I57" s="16" t="s">
        <v>6</v>
      </c>
      <c r="J57" s="18" t="s">
        <v>391</v>
      </c>
      <c r="K57" s="19"/>
      <c r="L57" s="20"/>
      <c r="M57" s="18" t="s">
        <v>395</v>
      </c>
      <c r="N57" s="19"/>
      <c r="O57" s="20"/>
      <c r="P57" s="16" t="s">
        <v>396</v>
      </c>
      <c r="Q57" s="16" t="s">
        <v>397</v>
      </c>
    </row>
    <row r="58" spans="1:17">
      <c r="A58" s="17"/>
      <c r="B58" s="17"/>
      <c r="C58" s="17"/>
      <c r="D58" s="17"/>
      <c r="E58" s="17"/>
      <c r="F58" s="17"/>
      <c r="G58" s="17"/>
      <c r="H58" s="17"/>
      <c r="I58" s="17"/>
      <c r="J58" s="21" t="s">
        <v>392</v>
      </c>
      <c r="K58" s="21" t="s">
        <v>393</v>
      </c>
      <c r="L58" s="21" t="s">
        <v>394</v>
      </c>
      <c r="M58" s="21" t="s">
        <v>392</v>
      </c>
      <c r="N58" s="21" t="s">
        <v>393</v>
      </c>
      <c r="O58" s="21" t="s">
        <v>394</v>
      </c>
      <c r="P58" s="17"/>
      <c r="Q58" s="17"/>
    </row>
    <row r="59" spans="1:17" ht="144">
      <c r="A59" s="22">
        <v>1</v>
      </c>
      <c r="B59" s="23" t="s">
        <v>621</v>
      </c>
      <c r="C59" s="23" t="s">
        <v>622</v>
      </c>
      <c r="D59" s="23">
        <v>1997</v>
      </c>
      <c r="E59" s="23">
        <v>1996</v>
      </c>
      <c r="F59" s="23" t="s">
        <v>436</v>
      </c>
      <c r="G59" s="23" t="s">
        <v>623</v>
      </c>
      <c r="H59" s="23" t="s">
        <v>624</v>
      </c>
      <c r="I59" s="23" t="s">
        <v>625</v>
      </c>
      <c r="J59" s="24">
        <v>121.08999633789062</v>
      </c>
      <c r="K59" s="22">
        <v>10</v>
      </c>
      <c r="L59" s="24">
        <f>J59+K59</f>
        <v>131.08999633789063</v>
      </c>
      <c r="M59" s="24">
        <v>116.23000335693359</v>
      </c>
      <c r="N59" s="22">
        <v>6</v>
      </c>
      <c r="O59" s="24">
        <f>M59+N59</f>
        <v>122.23000335693359</v>
      </c>
      <c r="P59" s="24">
        <f t="shared" ref="P59:P75" si="6">MIN(O59,L59)</f>
        <v>122.23000335693359</v>
      </c>
      <c r="Q59" s="24">
        <f t="shared" ref="Q59:Q75" si="7">IF( AND(ISNUMBER(P$59),ISNUMBER(P59)),(P59-P$59)/P$59*100,"")</f>
        <v>0</v>
      </c>
    </row>
    <row r="60" spans="1:17" ht="129.6">
      <c r="A60" s="4">
        <v>2</v>
      </c>
      <c r="B60" s="8" t="s">
        <v>626</v>
      </c>
      <c r="C60" s="8" t="s">
        <v>627</v>
      </c>
      <c r="D60" s="8">
        <v>1996</v>
      </c>
      <c r="E60" s="8">
        <v>1996</v>
      </c>
      <c r="F60" s="8" t="s">
        <v>436</v>
      </c>
      <c r="G60" s="8" t="s">
        <v>628</v>
      </c>
      <c r="H60" s="8" t="s">
        <v>629</v>
      </c>
      <c r="I60" s="8" t="s">
        <v>630</v>
      </c>
      <c r="J60" s="25">
        <v>125.22000122070313</v>
      </c>
      <c r="K60" s="4">
        <v>2</v>
      </c>
      <c r="L60" s="25">
        <f>J60+K60</f>
        <v>127.22000122070312</v>
      </c>
      <c r="M60" s="25">
        <v>120.65000152587891</v>
      </c>
      <c r="N60" s="4">
        <v>56</v>
      </c>
      <c r="O60" s="25">
        <f>M60+N60</f>
        <v>176.65000152587891</v>
      </c>
      <c r="P60" s="25">
        <f t="shared" si="6"/>
        <v>127.22000122070312</v>
      </c>
      <c r="Q60" s="25">
        <f t="shared" si="7"/>
        <v>4.0824656195073805</v>
      </c>
    </row>
    <row r="61" spans="1:17" ht="57.6">
      <c r="A61" s="4">
        <v>3</v>
      </c>
      <c r="B61" s="8" t="s">
        <v>631</v>
      </c>
      <c r="C61" s="8" t="s">
        <v>632</v>
      </c>
      <c r="D61" s="8">
        <v>1999</v>
      </c>
      <c r="E61" s="8">
        <v>1997</v>
      </c>
      <c r="F61" s="8" t="s">
        <v>436</v>
      </c>
      <c r="G61" s="8" t="s">
        <v>61</v>
      </c>
      <c r="H61" s="8" t="s">
        <v>62</v>
      </c>
      <c r="I61" s="8" t="s">
        <v>63</v>
      </c>
      <c r="J61" s="25">
        <v>133.57000732421875</v>
      </c>
      <c r="K61" s="4">
        <v>4</v>
      </c>
      <c r="L61" s="25">
        <f>J61+K61</f>
        <v>137.57000732421875</v>
      </c>
      <c r="M61" s="25">
        <v>128.58999633789062</v>
      </c>
      <c r="N61" s="4">
        <v>0</v>
      </c>
      <c r="O61" s="25">
        <f>M61+N61</f>
        <v>128.58999633789062</v>
      </c>
      <c r="P61" s="25">
        <f t="shared" si="6"/>
        <v>128.58999633789062</v>
      </c>
      <c r="Q61" s="25">
        <f t="shared" si="7"/>
        <v>5.2032993588200336</v>
      </c>
    </row>
    <row r="62" spans="1:17" ht="72">
      <c r="A62" s="4" t="s">
        <v>398</v>
      </c>
      <c r="B62" s="8" t="s">
        <v>633</v>
      </c>
      <c r="C62" s="8" t="s">
        <v>634</v>
      </c>
      <c r="D62" s="8">
        <v>1999</v>
      </c>
      <c r="E62" s="8">
        <v>1996</v>
      </c>
      <c r="F62" s="8" t="s">
        <v>635</v>
      </c>
      <c r="G62" s="8" t="s">
        <v>16</v>
      </c>
      <c r="H62" s="8" t="s">
        <v>636</v>
      </c>
      <c r="I62" s="8" t="s">
        <v>637</v>
      </c>
      <c r="J62" s="25">
        <v>127.33999633789062</v>
      </c>
      <c r="K62" s="4">
        <v>8</v>
      </c>
      <c r="L62" s="25">
        <f>J62+K62</f>
        <v>135.33999633789063</v>
      </c>
      <c r="M62" s="25">
        <v>128.19999694824219</v>
      </c>
      <c r="N62" s="4">
        <v>14</v>
      </c>
      <c r="O62" s="25">
        <f>M62+N62</f>
        <v>142.19999694824219</v>
      </c>
      <c r="P62" s="25">
        <f t="shared" si="6"/>
        <v>135.33999633789063</v>
      </c>
      <c r="Q62" s="25">
        <f t="shared" si="7"/>
        <v>10.725675055962727</v>
      </c>
    </row>
    <row r="63" spans="1:17" ht="187.2">
      <c r="A63" s="4">
        <v>4</v>
      </c>
      <c r="B63" s="8" t="s">
        <v>638</v>
      </c>
      <c r="C63" s="8" t="s">
        <v>639</v>
      </c>
      <c r="D63" s="8">
        <v>1999</v>
      </c>
      <c r="E63" s="8">
        <v>1998</v>
      </c>
      <c r="F63" s="8" t="s">
        <v>585</v>
      </c>
      <c r="G63" s="8" t="s">
        <v>640</v>
      </c>
      <c r="H63" s="8" t="s">
        <v>641</v>
      </c>
      <c r="I63" s="8" t="s">
        <v>642</v>
      </c>
      <c r="J63" s="25">
        <v>132.44000244140625</v>
      </c>
      <c r="K63" s="4">
        <v>10</v>
      </c>
      <c r="L63" s="25">
        <f>J63+K63</f>
        <v>142.44000244140625</v>
      </c>
      <c r="M63" s="25">
        <v>133.21000671386719</v>
      </c>
      <c r="N63" s="4">
        <v>6</v>
      </c>
      <c r="O63" s="25">
        <f>M63+N63</f>
        <v>139.21000671386719</v>
      </c>
      <c r="P63" s="25">
        <f t="shared" si="6"/>
        <v>139.21000671386719</v>
      </c>
      <c r="Q63" s="25">
        <f t="shared" si="7"/>
        <v>13.891845611219471</v>
      </c>
    </row>
    <row r="64" spans="1:17" ht="100.8">
      <c r="A64" s="4">
        <v>5</v>
      </c>
      <c r="B64" s="8" t="s">
        <v>643</v>
      </c>
      <c r="C64" s="8" t="s">
        <v>453</v>
      </c>
      <c r="D64" s="8">
        <v>1998</v>
      </c>
      <c r="E64" s="8">
        <v>1998</v>
      </c>
      <c r="F64" s="8" t="s">
        <v>459</v>
      </c>
      <c r="G64" s="8" t="s">
        <v>644</v>
      </c>
      <c r="H64" s="8" t="s">
        <v>645</v>
      </c>
      <c r="I64" s="8" t="s">
        <v>646</v>
      </c>
      <c r="J64" s="25">
        <v>135.5</v>
      </c>
      <c r="K64" s="4">
        <v>12</v>
      </c>
      <c r="L64" s="25">
        <f>J64+K64</f>
        <v>147.5</v>
      </c>
      <c r="M64" s="25">
        <v>136.46000671386719</v>
      </c>
      <c r="N64" s="4">
        <v>14</v>
      </c>
      <c r="O64" s="25">
        <f>M64+N64</f>
        <v>150.46000671386719</v>
      </c>
      <c r="P64" s="25">
        <f t="shared" si="6"/>
        <v>147.5</v>
      </c>
      <c r="Q64" s="25">
        <f t="shared" si="7"/>
        <v>20.674135604229242</v>
      </c>
    </row>
    <row r="65" spans="1:17" ht="144">
      <c r="A65" s="4">
        <v>6</v>
      </c>
      <c r="B65" s="8" t="s">
        <v>647</v>
      </c>
      <c r="C65" s="8" t="s">
        <v>639</v>
      </c>
      <c r="D65" s="8">
        <v>1999</v>
      </c>
      <c r="E65" s="8">
        <v>1998</v>
      </c>
      <c r="F65" s="8" t="s">
        <v>585</v>
      </c>
      <c r="G65" s="8" t="s">
        <v>648</v>
      </c>
      <c r="H65" s="8" t="s">
        <v>649</v>
      </c>
      <c r="I65" s="8" t="s">
        <v>650</v>
      </c>
      <c r="J65" s="25">
        <v>139.96000671386719</v>
      </c>
      <c r="K65" s="4">
        <v>10</v>
      </c>
      <c r="L65" s="25">
        <f>J65+K65</f>
        <v>149.96000671386719</v>
      </c>
      <c r="M65" s="25">
        <v>137.38999938964844</v>
      </c>
      <c r="N65" s="4">
        <v>22</v>
      </c>
      <c r="O65" s="25">
        <f>M65+N65</f>
        <v>159.38999938964844</v>
      </c>
      <c r="P65" s="25">
        <f t="shared" si="6"/>
        <v>149.96000671386719</v>
      </c>
      <c r="Q65" s="25">
        <f t="shared" si="7"/>
        <v>22.686740240002283</v>
      </c>
    </row>
    <row r="66" spans="1:17" ht="86.4">
      <c r="A66" s="4">
        <v>7</v>
      </c>
      <c r="B66" s="8" t="s">
        <v>651</v>
      </c>
      <c r="C66" s="8" t="s">
        <v>652</v>
      </c>
      <c r="D66" s="8">
        <v>1999</v>
      </c>
      <c r="E66" s="8">
        <v>1998</v>
      </c>
      <c r="F66" s="8" t="s">
        <v>448</v>
      </c>
      <c r="G66" s="8" t="s">
        <v>57</v>
      </c>
      <c r="H66" s="8" t="s">
        <v>653</v>
      </c>
      <c r="I66" s="8" t="s">
        <v>59</v>
      </c>
      <c r="J66" s="25">
        <v>153.17999267578125</v>
      </c>
      <c r="K66" s="4">
        <v>76</v>
      </c>
      <c r="L66" s="25">
        <f>J66+K66</f>
        <v>229.17999267578125</v>
      </c>
      <c r="M66" s="25">
        <v>154.55000305175781</v>
      </c>
      <c r="N66" s="4">
        <v>16</v>
      </c>
      <c r="O66" s="25">
        <f>M66+N66</f>
        <v>170.55000305175781</v>
      </c>
      <c r="P66" s="25">
        <f t="shared" si="6"/>
        <v>170.55000305175781</v>
      </c>
      <c r="Q66" s="25">
        <f t="shared" si="7"/>
        <v>39.532028444539208</v>
      </c>
    </row>
    <row r="67" spans="1:17" ht="100.8">
      <c r="A67" s="4">
        <v>8</v>
      </c>
      <c r="B67" s="8" t="s">
        <v>654</v>
      </c>
      <c r="C67" s="8" t="s">
        <v>655</v>
      </c>
      <c r="D67" s="8">
        <v>2000</v>
      </c>
      <c r="E67" s="8">
        <v>1996</v>
      </c>
      <c r="F67" s="8" t="s">
        <v>656</v>
      </c>
      <c r="G67" s="8" t="s">
        <v>10</v>
      </c>
      <c r="H67" s="8" t="s">
        <v>476</v>
      </c>
      <c r="I67" s="8" t="s">
        <v>657</v>
      </c>
      <c r="J67" s="25">
        <v>162.97000122070312</v>
      </c>
      <c r="K67" s="4">
        <v>12</v>
      </c>
      <c r="L67" s="25">
        <f>J67+K67</f>
        <v>174.97000122070313</v>
      </c>
      <c r="M67" s="25"/>
      <c r="N67" s="4"/>
      <c r="O67" s="25" t="s">
        <v>399</v>
      </c>
      <c r="P67" s="25">
        <f t="shared" si="6"/>
        <v>174.97000122070313</v>
      </c>
      <c r="Q67" s="25">
        <f t="shared" si="7"/>
        <v>43.148160365961253</v>
      </c>
    </row>
    <row r="68" spans="1:17" ht="129.6">
      <c r="A68" s="4">
        <v>9</v>
      </c>
      <c r="B68" s="8" t="s">
        <v>658</v>
      </c>
      <c r="C68" s="8" t="s">
        <v>639</v>
      </c>
      <c r="D68" s="8">
        <v>1999</v>
      </c>
      <c r="E68" s="8">
        <v>1998</v>
      </c>
      <c r="F68" s="8" t="s">
        <v>448</v>
      </c>
      <c r="G68" s="8" t="s">
        <v>97</v>
      </c>
      <c r="H68" s="8" t="s">
        <v>659</v>
      </c>
      <c r="I68" s="8" t="s">
        <v>660</v>
      </c>
      <c r="J68" s="25">
        <v>165.14999389648437</v>
      </c>
      <c r="K68" s="4">
        <v>114</v>
      </c>
      <c r="L68" s="25">
        <f>J68+K68</f>
        <v>279.14999389648437</v>
      </c>
      <c r="M68" s="25">
        <v>160.30000305175781</v>
      </c>
      <c r="N68" s="4">
        <v>24</v>
      </c>
      <c r="O68" s="25">
        <f>M68+N68</f>
        <v>184.30000305175781</v>
      </c>
      <c r="P68" s="25">
        <f t="shared" si="6"/>
        <v>184.30000305175781</v>
      </c>
      <c r="Q68" s="25">
        <f t="shared" si="7"/>
        <v>50.781312272052105</v>
      </c>
    </row>
    <row r="69" spans="1:17" ht="43.2">
      <c r="A69" s="4">
        <v>10</v>
      </c>
      <c r="B69" s="8" t="s">
        <v>661</v>
      </c>
      <c r="C69" s="8" t="s">
        <v>662</v>
      </c>
      <c r="D69" s="8">
        <v>2000</v>
      </c>
      <c r="E69" s="8">
        <v>1996</v>
      </c>
      <c r="F69" s="8" t="s">
        <v>663</v>
      </c>
      <c r="G69" s="8" t="s">
        <v>76</v>
      </c>
      <c r="H69" s="8" t="s">
        <v>80</v>
      </c>
      <c r="I69" s="8" t="s">
        <v>81</v>
      </c>
      <c r="J69" s="25">
        <v>172.35000610351562</v>
      </c>
      <c r="K69" s="4">
        <v>22</v>
      </c>
      <c r="L69" s="25">
        <f>J69+K69</f>
        <v>194.35000610351562</v>
      </c>
      <c r="M69" s="25">
        <v>189.03999328613281</v>
      </c>
      <c r="N69" s="4">
        <v>222</v>
      </c>
      <c r="O69" s="25">
        <f>M69+N69</f>
        <v>411.03999328613281</v>
      </c>
      <c r="P69" s="25">
        <f t="shared" si="6"/>
        <v>194.35000610351562</v>
      </c>
      <c r="Q69" s="25">
        <f t="shared" si="7"/>
        <v>59.003518584531697</v>
      </c>
    </row>
    <row r="70" spans="1:17" ht="129.6">
      <c r="A70" s="4">
        <v>11</v>
      </c>
      <c r="B70" s="8" t="s">
        <v>664</v>
      </c>
      <c r="C70" s="8" t="s">
        <v>665</v>
      </c>
      <c r="D70" s="8">
        <v>1998</v>
      </c>
      <c r="E70" s="8">
        <v>1996</v>
      </c>
      <c r="F70" s="8" t="s">
        <v>448</v>
      </c>
      <c r="G70" s="8" t="s">
        <v>666</v>
      </c>
      <c r="H70" s="8" t="s">
        <v>667</v>
      </c>
      <c r="I70" s="8" t="s">
        <v>668</v>
      </c>
      <c r="J70" s="25">
        <v>204.27999877929687</v>
      </c>
      <c r="K70" s="4">
        <v>32</v>
      </c>
      <c r="L70" s="25">
        <f>J70+K70</f>
        <v>236.27999877929687</v>
      </c>
      <c r="M70" s="25">
        <v>173.50999450683594</v>
      </c>
      <c r="N70" s="4">
        <v>22</v>
      </c>
      <c r="O70" s="25">
        <f>M70+N70</f>
        <v>195.50999450683594</v>
      </c>
      <c r="P70" s="25">
        <f t="shared" si="6"/>
        <v>195.50999450683594</v>
      </c>
      <c r="Q70" s="25">
        <f t="shared" si="7"/>
        <v>59.952539587118878</v>
      </c>
    </row>
    <row r="71" spans="1:17" ht="86.4">
      <c r="A71" s="4">
        <v>12</v>
      </c>
      <c r="B71" s="8" t="s">
        <v>669</v>
      </c>
      <c r="C71" s="8" t="s">
        <v>670</v>
      </c>
      <c r="D71" s="8">
        <v>2000</v>
      </c>
      <c r="E71" s="8">
        <v>1997</v>
      </c>
      <c r="F71" s="8" t="s">
        <v>448</v>
      </c>
      <c r="G71" s="8" t="s">
        <v>671</v>
      </c>
      <c r="H71" s="8" t="s">
        <v>672</v>
      </c>
      <c r="I71" s="8" t="s">
        <v>673</v>
      </c>
      <c r="J71" s="25">
        <v>176.08000183105469</v>
      </c>
      <c r="K71" s="4">
        <v>162</v>
      </c>
      <c r="L71" s="25">
        <f>J71+K71</f>
        <v>338.08000183105469</v>
      </c>
      <c r="M71" s="25">
        <v>167.80999755859375</v>
      </c>
      <c r="N71" s="4">
        <v>28</v>
      </c>
      <c r="O71" s="25">
        <f>M71+N71</f>
        <v>195.80999755859375</v>
      </c>
      <c r="P71" s="25">
        <f t="shared" si="6"/>
        <v>195.80999755859375</v>
      </c>
      <c r="Q71" s="25">
        <f t="shared" si="7"/>
        <v>60.197981003725687</v>
      </c>
    </row>
    <row r="72" spans="1:17" ht="129.6">
      <c r="A72" s="4">
        <v>13</v>
      </c>
      <c r="B72" s="8" t="s">
        <v>674</v>
      </c>
      <c r="C72" s="8" t="s">
        <v>655</v>
      </c>
      <c r="D72" s="8">
        <v>2000</v>
      </c>
      <c r="E72" s="8">
        <v>1996</v>
      </c>
      <c r="F72" s="8" t="s">
        <v>448</v>
      </c>
      <c r="G72" s="8" t="s">
        <v>675</v>
      </c>
      <c r="H72" s="8" t="s">
        <v>676</v>
      </c>
      <c r="I72" s="8" t="s">
        <v>677</v>
      </c>
      <c r="J72" s="25">
        <v>157.17999267578125</v>
      </c>
      <c r="K72" s="4">
        <v>124</v>
      </c>
      <c r="L72" s="25">
        <f>J72+K72</f>
        <v>281.17999267578125</v>
      </c>
      <c r="M72" s="25">
        <v>149.08999633789062</v>
      </c>
      <c r="N72" s="4">
        <v>76</v>
      </c>
      <c r="O72" s="25">
        <f>M72+N72</f>
        <v>225.08999633789062</v>
      </c>
      <c r="P72" s="25">
        <f t="shared" si="6"/>
        <v>225.08999633789062</v>
      </c>
      <c r="Q72" s="25">
        <f t="shared" si="7"/>
        <v>84.152818584637814</v>
      </c>
    </row>
    <row r="73" spans="1:17" ht="187.2">
      <c r="A73" s="4">
        <v>14</v>
      </c>
      <c r="B73" s="8" t="s">
        <v>678</v>
      </c>
      <c r="C73" s="8" t="s">
        <v>679</v>
      </c>
      <c r="D73" s="8">
        <v>2001</v>
      </c>
      <c r="E73" s="8">
        <v>1998</v>
      </c>
      <c r="F73" s="8" t="s">
        <v>680</v>
      </c>
      <c r="G73" s="8" t="s">
        <v>574</v>
      </c>
      <c r="H73" s="8" t="s">
        <v>681</v>
      </c>
      <c r="I73" s="8" t="s">
        <v>682</v>
      </c>
      <c r="J73" s="25"/>
      <c r="K73" s="4"/>
      <c r="L73" s="25" t="s">
        <v>400</v>
      </c>
      <c r="M73" s="25">
        <v>270.07998657226562</v>
      </c>
      <c r="N73" s="4">
        <v>78</v>
      </c>
      <c r="O73" s="25">
        <f>M73+N73</f>
        <v>348.07998657226562</v>
      </c>
      <c r="P73" s="25">
        <f t="shared" si="6"/>
        <v>348.07998657226562</v>
      </c>
      <c r="Q73" s="25">
        <f t="shared" si="7"/>
        <v>184.77458644569407</v>
      </c>
    </row>
    <row r="74" spans="1:17" ht="57.6">
      <c r="A74" s="4">
        <v>15</v>
      </c>
      <c r="B74" s="8" t="s">
        <v>683</v>
      </c>
      <c r="C74" s="8" t="s">
        <v>464</v>
      </c>
      <c r="D74" s="8">
        <v>2000</v>
      </c>
      <c r="E74" s="8">
        <v>1998</v>
      </c>
      <c r="F74" s="8" t="s">
        <v>684</v>
      </c>
      <c r="G74" s="8" t="s">
        <v>685</v>
      </c>
      <c r="H74" s="8" t="s">
        <v>686</v>
      </c>
      <c r="I74" s="8" t="s">
        <v>687</v>
      </c>
      <c r="J74" s="25">
        <v>259.6099853515625</v>
      </c>
      <c r="K74" s="4">
        <v>126</v>
      </c>
      <c r="L74" s="25">
        <f>J74+K74</f>
        <v>385.6099853515625</v>
      </c>
      <c r="M74" s="25">
        <v>252.13999938964844</v>
      </c>
      <c r="N74" s="4">
        <v>130</v>
      </c>
      <c r="O74" s="25">
        <f>M74+N74</f>
        <v>382.13999938964844</v>
      </c>
      <c r="P74" s="25">
        <f t="shared" si="6"/>
        <v>382.13999938964844</v>
      </c>
      <c r="Q74" s="25">
        <f t="shared" si="7"/>
        <v>212.64009563489162</v>
      </c>
    </row>
    <row r="75" spans="1:17" ht="100.8">
      <c r="A75" s="4" t="s">
        <v>398</v>
      </c>
      <c r="B75" s="8" t="s">
        <v>688</v>
      </c>
      <c r="C75" s="8" t="s">
        <v>513</v>
      </c>
      <c r="D75" s="8">
        <v>2000</v>
      </c>
      <c r="E75" s="8">
        <v>2000</v>
      </c>
      <c r="F75" s="8" t="s">
        <v>680</v>
      </c>
      <c r="G75" s="8" t="s">
        <v>689</v>
      </c>
      <c r="H75" s="8" t="s">
        <v>690</v>
      </c>
      <c r="I75" s="8" t="s">
        <v>691</v>
      </c>
      <c r="J75" s="25">
        <v>224.91000366210937</v>
      </c>
      <c r="K75" s="4">
        <v>228</v>
      </c>
      <c r="L75" s="25">
        <f>J75+K75</f>
        <v>452.91000366210937</v>
      </c>
      <c r="M75" s="25">
        <v>210.41000366210937</v>
      </c>
      <c r="N75" s="4">
        <v>184</v>
      </c>
      <c r="O75" s="25">
        <f>M75+N75</f>
        <v>394.41000366210937</v>
      </c>
      <c r="P75" s="25">
        <f t="shared" si="6"/>
        <v>394.41000366210937</v>
      </c>
      <c r="Q75" s="25">
        <f t="shared" si="7"/>
        <v>222.67855095312501</v>
      </c>
    </row>
    <row r="77" spans="1:17" ht="18">
      <c r="A77" s="11" t="s">
        <v>430</v>
      </c>
      <c r="B77" s="11"/>
      <c r="C77" s="11"/>
      <c r="D77" s="11"/>
      <c r="E77" s="11"/>
      <c r="F77" s="11"/>
      <c r="G77" s="11"/>
      <c r="H77" s="11"/>
      <c r="I77" s="11"/>
      <c r="J77" s="11"/>
    </row>
    <row r="78" spans="1:17">
      <c r="A78" s="16" t="s">
        <v>389</v>
      </c>
      <c r="B78" s="16" t="s">
        <v>1</v>
      </c>
      <c r="C78" s="16" t="s">
        <v>2</v>
      </c>
      <c r="D78" s="16" t="s">
        <v>335</v>
      </c>
      <c r="E78" s="16" t="s">
        <v>336</v>
      </c>
      <c r="F78" s="16" t="s">
        <v>3</v>
      </c>
      <c r="G78" s="16" t="s">
        <v>4</v>
      </c>
      <c r="H78" s="16" t="s">
        <v>5</v>
      </c>
      <c r="I78" s="16" t="s">
        <v>6</v>
      </c>
      <c r="J78" s="18" t="s">
        <v>391</v>
      </c>
      <c r="K78" s="19"/>
      <c r="L78" s="20"/>
      <c r="M78" s="18" t="s">
        <v>395</v>
      </c>
      <c r="N78" s="19"/>
      <c r="O78" s="20"/>
      <c r="P78" s="16" t="s">
        <v>396</v>
      </c>
      <c r="Q78" s="16" t="s">
        <v>397</v>
      </c>
    </row>
    <row r="79" spans="1:17">
      <c r="A79" s="17"/>
      <c r="B79" s="17"/>
      <c r="C79" s="17"/>
      <c r="D79" s="17"/>
      <c r="E79" s="17"/>
      <c r="F79" s="17"/>
      <c r="G79" s="17"/>
      <c r="H79" s="17"/>
      <c r="I79" s="17"/>
      <c r="J79" s="21" t="s">
        <v>392</v>
      </c>
      <c r="K79" s="21" t="s">
        <v>393</v>
      </c>
      <c r="L79" s="21" t="s">
        <v>394</v>
      </c>
      <c r="M79" s="21" t="s">
        <v>392</v>
      </c>
      <c r="N79" s="21" t="s">
        <v>393</v>
      </c>
      <c r="O79" s="21" t="s">
        <v>394</v>
      </c>
      <c r="P79" s="17"/>
      <c r="Q79" s="17"/>
    </row>
    <row r="80" spans="1:17" ht="172.8">
      <c r="A80" s="22">
        <v>1</v>
      </c>
      <c r="B80" s="23" t="s">
        <v>692</v>
      </c>
      <c r="C80" s="23" t="s">
        <v>665</v>
      </c>
      <c r="D80" s="23">
        <v>1998</v>
      </c>
      <c r="E80" s="23">
        <v>1996</v>
      </c>
      <c r="F80" s="23" t="s">
        <v>436</v>
      </c>
      <c r="G80" s="23" t="s">
        <v>449</v>
      </c>
      <c r="H80" s="23" t="s">
        <v>693</v>
      </c>
      <c r="I80" s="23" t="s">
        <v>694</v>
      </c>
      <c r="J80" s="24">
        <v>157.72000122070312</v>
      </c>
      <c r="K80" s="22">
        <v>12</v>
      </c>
      <c r="L80" s="24">
        <f>J80+K80</f>
        <v>169.72000122070312</v>
      </c>
      <c r="M80" s="24"/>
      <c r="N80" s="22"/>
      <c r="O80" s="24" t="s">
        <v>400</v>
      </c>
      <c r="P80" s="24">
        <f t="shared" ref="P80:P85" si="8">MIN(O80,L80)</f>
        <v>169.72000122070312</v>
      </c>
      <c r="Q80" s="24">
        <f t="shared" ref="Q80:Q85" si="9">IF( AND(ISNUMBER(P$80),ISNUMBER(P80)),(P80-P$80)/P$80*100,"")</f>
        <v>0</v>
      </c>
    </row>
    <row r="81" spans="1:17" ht="158.4">
      <c r="A81" s="4">
        <v>2</v>
      </c>
      <c r="B81" s="8" t="s">
        <v>695</v>
      </c>
      <c r="C81" s="8" t="s">
        <v>696</v>
      </c>
      <c r="D81" s="8">
        <v>2001</v>
      </c>
      <c r="E81" s="8">
        <v>1997</v>
      </c>
      <c r="F81" s="8" t="s">
        <v>697</v>
      </c>
      <c r="G81" s="8" t="s">
        <v>698</v>
      </c>
      <c r="H81" s="8" t="s">
        <v>699</v>
      </c>
      <c r="I81" s="8" t="s">
        <v>700</v>
      </c>
      <c r="J81" s="25">
        <v>164.05999755859375</v>
      </c>
      <c r="K81" s="4">
        <v>16</v>
      </c>
      <c r="L81" s="25">
        <f>J81+K81</f>
        <v>180.05999755859375</v>
      </c>
      <c r="M81" s="25">
        <v>151.22999572753906</v>
      </c>
      <c r="N81" s="4">
        <v>108</v>
      </c>
      <c r="O81" s="25">
        <f>M81+N81</f>
        <v>259.22999572753906</v>
      </c>
      <c r="P81" s="25">
        <f t="shared" si="8"/>
        <v>180.05999755859375</v>
      </c>
      <c r="Q81" s="25">
        <f t="shared" si="9"/>
        <v>6.0923852601465285</v>
      </c>
    </row>
    <row r="82" spans="1:17" ht="72">
      <c r="A82" s="4" t="s">
        <v>398</v>
      </c>
      <c r="B82" s="8" t="s">
        <v>701</v>
      </c>
      <c r="C82" s="8" t="s">
        <v>415</v>
      </c>
      <c r="D82" s="8">
        <v>1999</v>
      </c>
      <c r="E82" s="8">
        <v>1998</v>
      </c>
      <c r="F82" s="8" t="s">
        <v>413</v>
      </c>
      <c r="G82" s="8" t="s">
        <v>16</v>
      </c>
      <c r="H82" s="8" t="s">
        <v>17</v>
      </c>
      <c r="I82" s="8" t="s">
        <v>702</v>
      </c>
      <c r="J82" s="25">
        <v>173.39999389648437</v>
      </c>
      <c r="K82" s="4">
        <v>16</v>
      </c>
      <c r="L82" s="25">
        <f>J82+K82</f>
        <v>189.39999389648437</v>
      </c>
      <c r="M82" s="25">
        <v>211.19999694824219</v>
      </c>
      <c r="N82" s="4">
        <v>116</v>
      </c>
      <c r="O82" s="25">
        <f>M82+N82</f>
        <v>327.19999694824219</v>
      </c>
      <c r="P82" s="25">
        <f t="shared" si="8"/>
        <v>189.39999389648437</v>
      </c>
      <c r="Q82" s="25">
        <f t="shared" si="9"/>
        <v>11.595564773882765</v>
      </c>
    </row>
    <row r="83" spans="1:17" ht="129.6">
      <c r="A83" s="4">
        <v>3</v>
      </c>
      <c r="B83" s="8" t="s">
        <v>703</v>
      </c>
      <c r="C83" s="8" t="s">
        <v>435</v>
      </c>
      <c r="D83" s="8">
        <v>1998</v>
      </c>
      <c r="E83" s="8">
        <v>1996</v>
      </c>
      <c r="F83" s="8" t="s">
        <v>436</v>
      </c>
      <c r="G83" s="8" t="s">
        <v>704</v>
      </c>
      <c r="H83" s="8" t="s">
        <v>705</v>
      </c>
      <c r="I83" s="8" t="s">
        <v>706</v>
      </c>
      <c r="J83" s="25">
        <v>216.36000061035156</v>
      </c>
      <c r="K83" s="4">
        <v>10</v>
      </c>
      <c r="L83" s="25">
        <f>J83+K83</f>
        <v>226.36000061035156</v>
      </c>
      <c r="M83" s="25"/>
      <c r="N83" s="4"/>
      <c r="O83" s="25" t="s">
        <v>400</v>
      </c>
      <c r="P83" s="25">
        <f t="shared" si="8"/>
        <v>226.36000061035156</v>
      </c>
      <c r="Q83" s="25">
        <f t="shared" si="9"/>
        <v>33.372613117056268</v>
      </c>
    </row>
    <row r="84" spans="1:17" ht="144">
      <c r="A84" s="4">
        <v>4</v>
      </c>
      <c r="B84" s="8" t="s">
        <v>707</v>
      </c>
      <c r="C84" s="8" t="s">
        <v>708</v>
      </c>
      <c r="D84" s="8">
        <v>2000</v>
      </c>
      <c r="E84" s="8">
        <v>1998</v>
      </c>
      <c r="F84" s="8" t="s">
        <v>459</v>
      </c>
      <c r="G84" s="8" t="s">
        <v>709</v>
      </c>
      <c r="H84" s="8" t="s">
        <v>710</v>
      </c>
      <c r="I84" s="8" t="s">
        <v>711</v>
      </c>
      <c r="J84" s="25">
        <v>226.53999328613281</v>
      </c>
      <c r="K84" s="4">
        <v>20</v>
      </c>
      <c r="L84" s="25">
        <f>J84+K84</f>
        <v>246.53999328613281</v>
      </c>
      <c r="M84" s="25">
        <v>216.22999572753906</v>
      </c>
      <c r="N84" s="4">
        <v>68</v>
      </c>
      <c r="O84" s="25">
        <f>M84+N84</f>
        <v>284.22999572753906</v>
      </c>
      <c r="P84" s="25">
        <f t="shared" si="8"/>
        <v>246.53999328613281</v>
      </c>
      <c r="Q84" s="25">
        <f t="shared" si="9"/>
        <v>45.262780764144182</v>
      </c>
    </row>
    <row r="85" spans="1:17" ht="158.4">
      <c r="A85" s="4">
        <v>5</v>
      </c>
      <c r="B85" s="8" t="s">
        <v>712</v>
      </c>
      <c r="C85" s="8" t="s">
        <v>589</v>
      </c>
      <c r="D85" s="8">
        <v>1999</v>
      </c>
      <c r="E85" s="8">
        <v>1997</v>
      </c>
      <c r="F85" s="8" t="s">
        <v>484</v>
      </c>
      <c r="G85" s="8" t="s">
        <v>515</v>
      </c>
      <c r="H85" s="8" t="s">
        <v>713</v>
      </c>
      <c r="I85" s="8" t="s">
        <v>714</v>
      </c>
      <c r="J85" s="25">
        <v>293.95999145507812</v>
      </c>
      <c r="K85" s="4">
        <v>272</v>
      </c>
      <c r="L85" s="25">
        <f>J85+K85</f>
        <v>565.95999145507812</v>
      </c>
      <c r="M85" s="25"/>
      <c r="N85" s="4"/>
      <c r="O85" s="25" t="s">
        <v>399</v>
      </c>
      <c r="P85" s="25">
        <f t="shared" si="8"/>
        <v>565.95999145507812</v>
      </c>
      <c r="Q85" s="25">
        <f t="shared" si="9"/>
        <v>233.46687920365162</v>
      </c>
    </row>
  </sheetData>
  <mergeCells count="76">
    <mergeCell ref="P78:P79"/>
    <mergeCell ref="Q78:Q79"/>
    <mergeCell ref="G78:G79"/>
    <mergeCell ref="H78:H79"/>
    <mergeCell ref="I78:I79"/>
    <mergeCell ref="A77:J77"/>
    <mergeCell ref="J78:L78"/>
    <mergeCell ref="M78:O78"/>
    <mergeCell ref="A78:A79"/>
    <mergeCell ref="B78:B79"/>
    <mergeCell ref="C78:C79"/>
    <mergeCell ref="D78:D79"/>
    <mergeCell ref="E78:E79"/>
    <mergeCell ref="F78:F79"/>
    <mergeCell ref="I57:I58"/>
    <mergeCell ref="A56:J56"/>
    <mergeCell ref="J57:L57"/>
    <mergeCell ref="M57:O57"/>
    <mergeCell ref="P57:P58"/>
    <mergeCell ref="Q57:Q58"/>
    <mergeCell ref="P41:P42"/>
    <mergeCell ref="Q41:Q42"/>
    <mergeCell ref="A57:A58"/>
    <mergeCell ref="B57:B58"/>
    <mergeCell ref="C57:C58"/>
    <mergeCell ref="D57:D58"/>
    <mergeCell ref="E57:E58"/>
    <mergeCell ref="F57:F58"/>
    <mergeCell ref="G57:G58"/>
    <mergeCell ref="H57:H58"/>
    <mergeCell ref="G41:G42"/>
    <mergeCell ref="H41:H42"/>
    <mergeCell ref="I41:I42"/>
    <mergeCell ref="A40:J40"/>
    <mergeCell ref="J41:L41"/>
    <mergeCell ref="M41:O41"/>
    <mergeCell ref="A41:A42"/>
    <mergeCell ref="B41:B42"/>
    <mergeCell ref="C41:C42"/>
    <mergeCell ref="D41:D42"/>
    <mergeCell ref="E41:E42"/>
    <mergeCell ref="F41:F42"/>
    <mergeCell ref="I33:I34"/>
    <mergeCell ref="A32:J32"/>
    <mergeCell ref="J33:L33"/>
    <mergeCell ref="M33:O33"/>
    <mergeCell ref="P33:P34"/>
    <mergeCell ref="Q33:Q34"/>
    <mergeCell ref="P8:P9"/>
    <mergeCell ref="Q8:Q9"/>
    <mergeCell ref="A33:A34"/>
    <mergeCell ref="B33:B34"/>
    <mergeCell ref="C33:C34"/>
    <mergeCell ref="D33:D34"/>
    <mergeCell ref="E33:E34"/>
    <mergeCell ref="F33:F34"/>
    <mergeCell ref="G33:G34"/>
    <mergeCell ref="H33:H3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E226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</row>
    <row r="2" spans="1:57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ht="21">
      <c r="A4" s="14" t="s">
        <v>431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ht="23.4">
      <c r="A5" s="15" t="s">
        <v>432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7" spans="1:57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57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391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20"/>
      <c r="AG8" s="18" t="s">
        <v>395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20"/>
      <c r="BD8" s="16" t="s">
        <v>396</v>
      </c>
      <c r="BE8" s="16" t="s">
        <v>397</v>
      </c>
    </row>
    <row r="9" spans="1:57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 t="s">
        <v>392</v>
      </c>
      <c r="AE9" s="21" t="s">
        <v>393</v>
      </c>
      <c r="AF9" s="21" t="s">
        <v>394</v>
      </c>
      <c r="AG9" s="21">
        <v>1</v>
      </c>
      <c r="AH9" s="21">
        <v>2</v>
      </c>
      <c r="AI9" s="21">
        <v>3</v>
      </c>
      <c r="AJ9" s="21">
        <v>4</v>
      </c>
      <c r="AK9" s="21">
        <v>5</v>
      </c>
      <c r="AL9" s="21">
        <v>6</v>
      </c>
      <c r="AM9" s="21">
        <v>7</v>
      </c>
      <c r="AN9" s="21">
        <v>8</v>
      </c>
      <c r="AO9" s="21">
        <v>9</v>
      </c>
      <c r="AP9" s="21">
        <v>10</v>
      </c>
      <c r="AQ9" s="21">
        <v>11</v>
      </c>
      <c r="AR9" s="21">
        <v>12</v>
      </c>
      <c r="AS9" s="21">
        <v>13</v>
      </c>
      <c r="AT9" s="21">
        <v>14</v>
      </c>
      <c r="AU9" s="21">
        <v>15</v>
      </c>
      <c r="AV9" s="21">
        <v>16</v>
      </c>
      <c r="AW9" s="21">
        <v>17</v>
      </c>
      <c r="AX9" s="21">
        <v>18</v>
      </c>
      <c r="AY9" s="21">
        <v>19</v>
      </c>
      <c r="AZ9" s="21">
        <v>20</v>
      </c>
      <c r="BA9" s="21" t="s">
        <v>392</v>
      </c>
      <c r="BB9" s="21" t="s">
        <v>393</v>
      </c>
      <c r="BC9" s="21" t="s">
        <v>394</v>
      </c>
      <c r="BD9" s="17"/>
      <c r="BE9" s="17"/>
    </row>
    <row r="10" spans="1:57">
      <c r="A10" s="22">
        <v>1</v>
      </c>
      <c r="B10" s="23" t="s">
        <v>215</v>
      </c>
      <c r="C10" s="23">
        <v>1997</v>
      </c>
      <c r="D10" s="23">
        <v>1997</v>
      </c>
      <c r="E10" s="23">
        <v>1997</v>
      </c>
      <c r="F10" s="23" t="s">
        <v>24</v>
      </c>
      <c r="G10" s="23" t="s">
        <v>28</v>
      </c>
      <c r="H10" s="23" t="s">
        <v>47</v>
      </c>
      <c r="I10" s="23" t="s">
        <v>48</v>
      </c>
      <c r="J10" s="22">
        <v>0</v>
      </c>
      <c r="K10" s="22">
        <v>0</v>
      </c>
      <c r="L10" s="22">
        <v>2</v>
      </c>
      <c r="M10" s="22">
        <v>0</v>
      </c>
      <c r="N10" s="22">
        <v>0</v>
      </c>
      <c r="O10" s="22">
        <v>0</v>
      </c>
      <c r="P10" s="22">
        <v>0</v>
      </c>
      <c r="Q10" s="22">
        <v>2</v>
      </c>
      <c r="R10" s="22">
        <v>2</v>
      </c>
      <c r="S10" s="22">
        <v>0</v>
      </c>
      <c r="T10" s="22">
        <v>2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4">
        <v>98.260002136230469</v>
      </c>
      <c r="AE10" s="22">
        <f t="shared" ref="AE10:AE41" si="0">SUM(J10:AC10)</f>
        <v>8</v>
      </c>
      <c r="AF10" s="24">
        <f t="shared" ref="AF10:AF41" si="1">AD10+AE10</f>
        <v>106.26000213623047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4">
        <v>100.37999725341797</v>
      </c>
      <c r="BB10" s="22">
        <f t="shared" ref="BB10:BB41" si="2">SUM(AG10:AZ10)</f>
        <v>0</v>
      </c>
      <c r="BC10" s="24">
        <f t="shared" ref="BC10:BC41" si="3">BA10+BB10</f>
        <v>100.37999725341797</v>
      </c>
      <c r="BD10" s="24">
        <f t="shared" ref="BD10:BD41" si="4">MIN(BC10,AF10)</f>
        <v>100.37999725341797</v>
      </c>
      <c r="BE10" s="24">
        <f t="shared" ref="BE10:BE41" si="5">IF( AND(ISNUMBER(BD$10),ISNUMBER(BD10)),(BD10-BD$10)/BD$10*100,"")</f>
        <v>0</v>
      </c>
    </row>
    <row r="11" spans="1:57" ht="57.6">
      <c r="A11" s="4">
        <v>2</v>
      </c>
      <c r="B11" s="8" t="s">
        <v>93</v>
      </c>
      <c r="C11" s="8">
        <v>1996</v>
      </c>
      <c r="D11" s="8">
        <v>1996</v>
      </c>
      <c r="E11" s="8">
        <v>1996</v>
      </c>
      <c r="F11" s="8" t="s">
        <v>24</v>
      </c>
      <c r="G11" s="8" t="s">
        <v>61</v>
      </c>
      <c r="H11" s="8" t="s">
        <v>62</v>
      </c>
      <c r="I11" s="8" t="s">
        <v>63</v>
      </c>
      <c r="J11" s="4">
        <v>0</v>
      </c>
      <c r="K11" s="4">
        <v>0</v>
      </c>
      <c r="L11" s="4">
        <v>2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5">
        <v>103.12000274658203</v>
      </c>
      <c r="AE11" s="4">
        <f t="shared" si="0"/>
        <v>2</v>
      </c>
      <c r="AF11" s="25">
        <f t="shared" si="1"/>
        <v>105.12000274658203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2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25">
        <v>98.489997863769531</v>
      </c>
      <c r="BB11" s="4">
        <f t="shared" si="2"/>
        <v>2</v>
      </c>
      <c r="BC11" s="25">
        <f t="shared" si="3"/>
        <v>100.48999786376953</v>
      </c>
      <c r="BD11" s="25">
        <f t="shared" si="4"/>
        <v>100.48999786376953</v>
      </c>
      <c r="BE11" s="25">
        <f t="shared" si="5"/>
        <v>0.10958419342636208</v>
      </c>
    </row>
    <row r="12" spans="1:57" ht="28.8">
      <c r="A12" s="4" t="s">
        <v>398</v>
      </c>
      <c r="B12" s="8" t="s">
        <v>134</v>
      </c>
      <c r="C12" s="8">
        <v>1996</v>
      </c>
      <c r="D12" s="8">
        <v>1996</v>
      </c>
      <c r="E12" s="8">
        <v>1996</v>
      </c>
      <c r="F12" s="8" t="s">
        <v>135</v>
      </c>
      <c r="G12" s="8" t="s">
        <v>16</v>
      </c>
      <c r="H12" s="8" t="s">
        <v>17</v>
      </c>
      <c r="I12" s="8" t="s">
        <v>136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5">
        <v>101.23999786376953</v>
      </c>
      <c r="AE12" s="4">
        <f t="shared" si="0"/>
        <v>0</v>
      </c>
      <c r="AF12" s="25">
        <f t="shared" si="1"/>
        <v>101.23999786376953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25">
        <v>101.87999725341797</v>
      </c>
      <c r="BB12" s="4">
        <f t="shared" si="2"/>
        <v>0</v>
      </c>
      <c r="BC12" s="25">
        <f t="shared" si="3"/>
        <v>101.87999725341797</v>
      </c>
      <c r="BD12" s="25">
        <f t="shared" si="4"/>
        <v>101.23999786376953</v>
      </c>
      <c r="BE12" s="25">
        <f t="shared" si="5"/>
        <v>0.85674500287185373</v>
      </c>
    </row>
    <row r="13" spans="1:57" ht="57.6">
      <c r="A13" s="4">
        <v>3</v>
      </c>
      <c r="B13" s="8" t="s">
        <v>155</v>
      </c>
      <c r="C13" s="8">
        <v>1997</v>
      </c>
      <c r="D13" s="8">
        <v>1997</v>
      </c>
      <c r="E13" s="8">
        <v>1997</v>
      </c>
      <c r="F13" s="8" t="s">
        <v>24</v>
      </c>
      <c r="G13" s="8" t="s">
        <v>76</v>
      </c>
      <c r="H13" s="8" t="s">
        <v>156</v>
      </c>
      <c r="I13" s="8" t="s">
        <v>157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</v>
      </c>
      <c r="Y13" s="4">
        <v>0</v>
      </c>
      <c r="Z13" s="4">
        <v>0</v>
      </c>
      <c r="AA13" s="4">
        <v>2</v>
      </c>
      <c r="AB13" s="4">
        <v>0</v>
      </c>
      <c r="AC13" s="4">
        <v>0</v>
      </c>
      <c r="AD13" s="25">
        <v>97.94000244140625</v>
      </c>
      <c r="AE13" s="4">
        <f t="shared" si="0"/>
        <v>4</v>
      </c>
      <c r="AF13" s="25">
        <f t="shared" si="1"/>
        <v>101.94000244140625</v>
      </c>
      <c r="AG13" s="4">
        <v>0</v>
      </c>
      <c r="AH13" s="4">
        <v>0</v>
      </c>
      <c r="AI13" s="4">
        <v>2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2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25">
        <v>99.160003662109375</v>
      </c>
      <c r="BB13" s="4">
        <f t="shared" si="2"/>
        <v>4</v>
      </c>
      <c r="BC13" s="25">
        <f t="shared" si="3"/>
        <v>103.16000366210937</v>
      </c>
      <c r="BD13" s="25">
        <f t="shared" si="4"/>
        <v>101.94000244140625</v>
      </c>
      <c r="BE13" s="25">
        <f t="shared" si="5"/>
        <v>1.554099651995321</v>
      </c>
    </row>
    <row r="14" spans="1:57">
      <c r="A14" s="4">
        <v>4</v>
      </c>
      <c r="B14" s="8" t="s">
        <v>46</v>
      </c>
      <c r="C14" s="8">
        <v>1998</v>
      </c>
      <c r="D14" s="8">
        <v>1998</v>
      </c>
      <c r="E14" s="8">
        <v>1998</v>
      </c>
      <c r="F14" s="8" t="s">
        <v>24</v>
      </c>
      <c r="G14" s="8" t="s">
        <v>28</v>
      </c>
      <c r="H14" s="8" t="s">
        <v>47</v>
      </c>
      <c r="I14" s="8" t="s">
        <v>48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50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5">
        <v>106.51000213623047</v>
      </c>
      <c r="AE14" s="4">
        <f t="shared" si="0"/>
        <v>50</v>
      </c>
      <c r="AF14" s="25">
        <f t="shared" si="1"/>
        <v>156.51000213623047</v>
      </c>
      <c r="AG14" s="4">
        <v>0</v>
      </c>
      <c r="AH14" s="4">
        <v>2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2</v>
      </c>
      <c r="AY14" s="4">
        <v>0</v>
      </c>
      <c r="AZ14" s="4">
        <v>0</v>
      </c>
      <c r="BA14" s="25">
        <v>103.84999847412109</v>
      </c>
      <c r="BB14" s="4">
        <f t="shared" si="2"/>
        <v>4</v>
      </c>
      <c r="BC14" s="25">
        <f t="shared" si="3"/>
        <v>107.84999847412109</v>
      </c>
      <c r="BD14" s="25">
        <f t="shared" si="4"/>
        <v>107.84999847412109</v>
      </c>
      <c r="BE14" s="25">
        <f t="shared" si="5"/>
        <v>7.4417228781591431</v>
      </c>
    </row>
    <row r="15" spans="1:57" ht="43.2">
      <c r="A15" s="4">
        <v>5</v>
      </c>
      <c r="B15" s="8" t="s">
        <v>283</v>
      </c>
      <c r="C15" s="8">
        <v>1998</v>
      </c>
      <c r="D15" s="8">
        <v>1998</v>
      </c>
      <c r="E15" s="8">
        <v>1998</v>
      </c>
      <c r="F15" s="8" t="s">
        <v>24</v>
      </c>
      <c r="G15" s="8" t="s">
        <v>53</v>
      </c>
      <c r="H15" s="8" t="s">
        <v>83</v>
      </c>
      <c r="I15" s="8" t="s">
        <v>84</v>
      </c>
      <c r="J15" s="4">
        <v>0</v>
      </c>
      <c r="K15" s="4">
        <v>2</v>
      </c>
      <c r="L15" s="4">
        <v>2</v>
      </c>
      <c r="M15" s="4">
        <v>0</v>
      </c>
      <c r="N15" s="4">
        <v>50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2</v>
      </c>
      <c r="AB15" s="4">
        <v>0</v>
      </c>
      <c r="AC15" s="4">
        <v>50</v>
      </c>
      <c r="AD15" s="25">
        <v>110.37999725341797</v>
      </c>
      <c r="AE15" s="4">
        <f t="shared" si="0"/>
        <v>106</v>
      </c>
      <c r="AF15" s="25">
        <f t="shared" si="1"/>
        <v>216.37999725341797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25">
        <v>111.77999877929687</v>
      </c>
      <c r="BB15" s="4">
        <f t="shared" si="2"/>
        <v>0</v>
      </c>
      <c r="BC15" s="25">
        <f t="shared" si="3"/>
        <v>111.77999877929687</v>
      </c>
      <c r="BD15" s="25">
        <f t="shared" si="4"/>
        <v>111.77999877929687</v>
      </c>
      <c r="BE15" s="25">
        <f t="shared" si="5"/>
        <v>11.356845823674032</v>
      </c>
    </row>
    <row r="16" spans="1:57" ht="43.2">
      <c r="A16" s="4">
        <v>6</v>
      </c>
      <c r="B16" s="8" t="s">
        <v>96</v>
      </c>
      <c r="C16" s="8">
        <v>1998</v>
      </c>
      <c r="D16" s="8">
        <v>1998</v>
      </c>
      <c r="E16" s="8">
        <v>1998</v>
      </c>
      <c r="F16" s="8">
        <v>1</v>
      </c>
      <c r="G16" s="8" t="s">
        <v>97</v>
      </c>
      <c r="H16" s="8" t="s">
        <v>98</v>
      </c>
      <c r="I16" s="8" t="s">
        <v>99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2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2</v>
      </c>
      <c r="X16" s="4">
        <v>0</v>
      </c>
      <c r="Y16" s="4">
        <v>0</v>
      </c>
      <c r="Z16" s="4">
        <v>0</v>
      </c>
      <c r="AA16" s="4">
        <v>0</v>
      </c>
      <c r="AB16" s="4">
        <v>2</v>
      </c>
      <c r="AC16" s="4">
        <v>0</v>
      </c>
      <c r="AD16" s="25">
        <v>106.29000091552734</v>
      </c>
      <c r="AE16" s="4">
        <f t="shared" si="0"/>
        <v>6</v>
      </c>
      <c r="AF16" s="25">
        <f t="shared" si="1"/>
        <v>112.29000091552734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2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2</v>
      </c>
      <c r="AS16" s="4">
        <v>0</v>
      </c>
      <c r="AT16" s="4">
        <v>0</v>
      </c>
      <c r="AU16" s="4">
        <v>0</v>
      </c>
      <c r="AV16" s="4">
        <v>2</v>
      </c>
      <c r="AW16" s="4">
        <v>0</v>
      </c>
      <c r="AX16" s="4">
        <v>0</v>
      </c>
      <c r="AY16" s="4">
        <v>0</v>
      </c>
      <c r="AZ16" s="4">
        <v>0</v>
      </c>
      <c r="BA16" s="25">
        <v>111.54000091552734</v>
      </c>
      <c r="BB16" s="4">
        <f t="shared" si="2"/>
        <v>6</v>
      </c>
      <c r="BC16" s="25">
        <f t="shared" si="3"/>
        <v>117.54000091552734</v>
      </c>
      <c r="BD16" s="25">
        <f t="shared" si="4"/>
        <v>112.29000091552734</v>
      </c>
      <c r="BE16" s="25">
        <f t="shared" si="5"/>
        <v>11.864917302240547</v>
      </c>
    </row>
    <row r="17" spans="1:57">
      <c r="A17" s="4">
        <v>7</v>
      </c>
      <c r="B17" s="8" t="s">
        <v>141</v>
      </c>
      <c r="C17" s="8">
        <v>1997</v>
      </c>
      <c r="D17" s="8">
        <v>1997</v>
      </c>
      <c r="E17" s="8">
        <v>1997</v>
      </c>
      <c r="F17" s="8" t="s">
        <v>24</v>
      </c>
      <c r="G17" s="8" t="s">
        <v>28</v>
      </c>
      <c r="H17" s="8" t="s">
        <v>47</v>
      </c>
      <c r="I17" s="8" t="s">
        <v>48</v>
      </c>
      <c r="J17" s="4">
        <v>0</v>
      </c>
      <c r="K17" s="4">
        <v>0</v>
      </c>
      <c r="L17" s="4">
        <v>2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0</v>
      </c>
      <c r="AB17" s="4">
        <v>2</v>
      </c>
      <c r="AC17" s="4">
        <v>0</v>
      </c>
      <c r="AD17" s="25">
        <v>106.66000366210937</v>
      </c>
      <c r="AE17" s="4">
        <f t="shared" si="0"/>
        <v>6</v>
      </c>
      <c r="AF17" s="25">
        <f t="shared" si="1"/>
        <v>112.66000366210937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2</v>
      </c>
      <c r="AN17" s="4">
        <v>50</v>
      </c>
      <c r="AO17" s="4">
        <v>0</v>
      </c>
      <c r="AP17" s="4">
        <v>2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25">
        <v>104.93000030517578</v>
      </c>
      <c r="BB17" s="4">
        <f t="shared" si="2"/>
        <v>54</v>
      </c>
      <c r="BC17" s="25">
        <f t="shared" si="3"/>
        <v>158.93000030517578</v>
      </c>
      <c r="BD17" s="25">
        <f t="shared" si="4"/>
        <v>112.66000366210937</v>
      </c>
      <c r="BE17" s="25">
        <f t="shared" si="5"/>
        <v>12.233519371084927</v>
      </c>
    </row>
    <row r="18" spans="1:57" ht="57.6">
      <c r="A18" s="4">
        <v>8</v>
      </c>
      <c r="B18" s="8" t="s">
        <v>147</v>
      </c>
      <c r="C18" s="8">
        <v>1998</v>
      </c>
      <c r="D18" s="8">
        <v>1998</v>
      </c>
      <c r="E18" s="8">
        <v>1998</v>
      </c>
      <c r="F18" s="8">
        <v>1</v>
      </c>
      <c r="G18" s="8" t="s">
        <v>148</v>
      </c>
      <c r="H18" s="8" t="s">
        <v>149</v>
      </c>
      <c r="I18" s="8" t="s">
        <v>150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</v>
      </c>
      <c r="P18" s="4">
        <v>50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</v>
      </c>
      <c r="Y18" s="4">
        <v>0</v>
      </c>
      <c r="Z18" s="4">
        <v>0</v>
      </c>
      <c r="AA18" s="4">
        <v>2</v>
      </c>
      <c r="AB18" s="4">
        <v>0</v>
      </c>
      <c r="AC18" s="4">
        <v>0</v>
      </c>
      <c r="AD18" s="25">
        <v>118.70999908447266</v>
      </c>
      <c r="AE18" s="4">
        <f t="shared" si="0"/>
        <v>56</v>
      </c>
      <c r="AF18" s="25">
        <f t="shared" si="1"/>
        <v>174.70999908447266</v>
      </c>
      <c r="AG18" s="4">
        <v>0</v>
      </c>
      <c r="AH18" s="4">
        <v>2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2</v>
      </c>
      <c r="AV18" s="4">
        <v>0</v>
      </c>
      <c r="AW18" s="4">
        <v>2</v>
      </c>
      <c r="AX18" s="4">
        <v>0</v>
      </c>
      <c r="AY18" s="4">
        <v>0</v>
      </c>
      <c r="AZ18" s="4">
        <v>0</v>
      </c>
      <c r="BA18" s="25">
        <v>108.16000366210937</v>
      </c>
      <c r="BB18" s="4">
        <f t="shared" si="2"/>
        <v>6</v>
      </c>
      <c r="BC18" s="25">
        <f t="shared" si="3"/>
        <v>114.16000366210937</v>
      </c>
      <c r="BD18" s="25">
        <f t="shared" si="4"/>
        <v>114.16000366210937</v>
      </c>
      <c r="BE18" s="25">
        <f t="shared" si="5"/>
        <v>13.727840989975912</v>
      </c>
    </row>
    <row r="19" spans="1:57" ht="43.2">
      <c r="A19" s="4">
        <v>9</v>
      </c>
      <c r="B19" s="8" t="s">
        <v>209</v>
      </c>
      <c r="C19" s="8">
        <v>1996</v>
      </c>
      <c r="D19" s="8">
        <v>1996</v>
      </c>
      <c r="E19" s="8">
        <v>1996</v>
      </c>
      <c r="F19" s="8" t="s">
        <v>24</v>
      </c>
      <c r="G19" s="8" t="s">
        <v>76</v>
      </c>
      <c r="H19" s="8" t="s">
        <v>77</v>
      </c>
      <c r="I19" s="8" t="s">
        <v>157</v>
      </c>
      <c r="J19" s="4">
        <v>0</v>
      </c>
      <c r="K19" s="4">
        <v>0</v>
      </c>
      <c r="L19" s="4">
        <v>2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50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25">
        <v>103.52999877929687</v>
      </c>
      <c r="AE19" s="4">
        <f t="shared" si="0"/>
        <v>52</v>
      </c>
      <c r="AF19" s="25">
        <f t="shared" si="1"/>
        <v>155.52999877929687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2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2</v>
      </c>
      <c r="AV19" s="4">
        <v>0</v>
      </c>
      <c r="AW19" s="4">
        <v>0</v>
      </c>
      <c r="AX19" s="4">
        <v>2</v>
      </c>
      <c r="AY19" s="4">
        <v>0</v>
      </c>
      <c r="AZ19" s="4">
        <v>0</v>
      </c>
      <c r="BA19" s="25">
        <v>109.68000030517578</v>
      </c>
      <c r="BB19" s="4">
        <f t="shared" si="2"/>
        <v>6</v>
      </c>
      <c r="BC19" s="25">
        <f t="shared" si="3"/>
        <v>115.68000030517578</v>
      </c>
      <c r="BD19" s="25">
        <f t="shared" si="4"/>
        <v>115.68000030517578</v>
      </c>
      <c r="BE19" s="25">
        <f t="shared" si="5"/>
        <v>15.242083552893146</v>
      </c>
    </row>
    <row r="20" spans="1:57" ht="28.8">
      <c r="A20" s="4">
        <v>10</v>
      </c>
      <c r="B20" s="8" t="s">
        <v>91</v>
      </c>
      <c r="C20" s="8">
        <v>1998</v>
      </c>
      <c r="D20" s="8">
        <v>1998</v>
      </c>
      <c r="E20" s="8">
        <v>1998</v>
      </c>
      <c r="F20" s="8">
        <v>1</v>
      </c>
      <c r="G20" s="8" t="s">
        <v>53</v>
      </c>
      <c r="H20" s="8" t="s">
        <v>83</v>
      </c>
      <c r="I20" s="8" t="s">
        <v>92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5">
        <v>116.34999847412109</v>
      </c>
      <c r="AE20" s="4">
        <f t="shared" si="0"/>
        <v>0</v>
      </c>
      <c r="AF20" s="25">
        <f t="shared" si="1"/>
        <v>116.34999847412109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50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25">
        <v>132.71000671386719</v>
      </c>
      <c r="BB20" s="4">
        <f t="shared" si="2"/>
        <v>50</v>
      </c>
      <c r="BC20" s="25">
        <f t="shared" si="3"/>
        <v>182.71000671386719</v>
      </c>
      <c r="BD20" s="25">
        <f t="shared" si="4"/>
        <v>116.34999847412109</v>
      </c>
      <c r="BE20" s="25">
        <f t="shared" si="5"/>
        <v>15.909545385208048</v>
      </c>
    </row>
    <row r="21" spans="1:57" ht="43.2">
      <c r="A21" s="4">
        <v>11</v>
      </c>
      <c r="B21" s="8" t="s">
        <v>187</v>
      </c>
      <c r="C21" s="8">
        <v>1997</v>
      </c>
      <c r="D21" s="8">
        <v>1997</v>
      </c>
      <c r="E21" s="8">
        <v>1997</v>
      </c>
      <c r="F21" s="8" t="s">
        <v>24</v>
      </c>
      <c r="G21" s="8" t="s">
        <v>76</v>
      </c>
      <c r="H21" s="8" t="s">
        <v>77</v>
      </c>
      <c r="I21" s="8" t="s">
        <v>78</v>
      </c>
      <c r="J21" s="4">
        <v>0</v>
      </c>
      <c r="K21" s="4">
        <v>0</v>
      </c>
      <c r="L21" s="4">
        <v>2</v>
      </c>
      <c r="M21" s="4">
        <v>0</v>
      </c>
      <c r="N21" s="4">
        <v>2</v>
      </c>
      <c r="O21" s="4">
        <v>0</v>
      </c>
      <c r="P21" s="4">
        <v>2</v>
      </c>
      <c r="Q21" s="4">
        <v>0</v>
      </c>
      <c r="R21" s="4">
        <v>2</v>
      </c>
      <c r="S21" s="4">
        <v>0</v>
      </c>
      <c r="T21" s="4">
        <v>0</v>
      </c>
      <c r="U21" s="4">
        <v>0</v>
      </c>
      <c r="V21" s="4">
        <v>2</v>
      </c>
      <c r="W21" s="4">
        <v>2</v>
      </c>
      <c r="X21" s="4">
        <v>0</v>
      </c>
      <c r="Y21" s="4">
        <v>2</v>
      </c>
      <c r="Z21" s="4">
        <v>0</v>
      </c>
      <c r="AA21" s="4">
        <v>0</v>
      </c>
      <c r="AB21" s="4">
        <v>0</v>
      </c>
      <c r="AC21" s="4">
        <v>0</v>
      </c>
      <c r="AD21" s="25">
        <v>113.30999755859375</v>
      </c>
      <c r="AE21" s="4">
        <f t="shared" si="0"/>
        <v>14</v>
      </c>
      <c r="AF21" s="25">
        <f t="shared" si="1"/>
        <v>127.30999755859375</v>
      </c>
      <c r="AG21" s="4">
        <v>0</v>
      </c>
      <c r="AH21" s="4">
        <v>0</v>
      </c>
      <c r="AI21" s="4">
        <v>2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2</v>
      </c>
      <c r="AX21" s="4">
        <v>0</v>
      </c>
      <c r="AY21" s="4">
        <v>0</v>
      </c>
      <c r="AZ21" s="4">
        <v>0</v>
      </c>
      <c r="BA21" s="25">
        <v>113.01000213623047</v>
      </c>
      <c r="BB21" s="4">
        <f t="shared" si="2"/>
        <v>4</v>
      </c>
      <c r="BC21" s="25">
        <f t="shared" si="3"/>
        <v>117.01000213623047</v>
      </c>
      <c r="BD21" s="25">
        <f t="shared" si="4"/>
        <v>117.01000213623047</v>
      </c>
      <c r="BE21" s="25">
        <f t="shared" si="5"/>
        <v>16.567050545766222</v>
      </c>
    </row>
    <row r="22" spans="1:57" ht="43.2">
      <c r="A22" s="4">
        <v>12</v>
      </c>
      <c r="B22" s="8" t="s">
        <v>23</v>
      </c>
      <c r="C22" s="8">
        <v>1997</v>
      </c>
      <c r="D22" s="8">
        <v>1997</v>
      </c>
      <c r="E22" s="8">
        <v>1997</v>
      </c>
      <c r="F22" s="8" t="s">
        <v>24</v>
      </c>
      <c r="G22" s="8" t="s">
        <v>10</v>
      </c>
      <c r="H22" s="8" t="s">
        <v>25</v>
      </c>
      <c r="I22" s="8" t="s">
        <v>26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2</v>
      </c>
      <c r="T22" s="4">
        <v>0</v>
      </c>
      <c r="U22" s="4">
        <v>0</v>
      </c>
      <c r="V22" s="4">
        <v>0</v>
      </c>
      <c r="W22" s="4">
        <v>2</v>
      </c>
      <c r="X22" s="4">
        <v>2</v>
      </c>
      <c r="Y22" s="4">
        <v>0</v>
      </c>
      <c r="Z22" s="4">
        <v>0</v>
      </c>
      <c r="AA22" s="4">
        <v>0</v>
      </c>
      <c r="AB22" s="4">
        <v>2</v>
      </c>
      <c r="AC22" s="4">
        <v>0</v>
      </c>
      <c r="AD22" s="25">
        <v>119.94999694824219</v>
      </c>
      <c r="AE22" s="4">
        <f t="shared" si="0"/>
        <v>8</v>
      </c>
      <c r="AF22" s="25">
        <f t="shared" si="1"/>
        <v>127.94999694824219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2</v>
      </c>
      <c r="AZ22" s="4">
        <v>0</v>
      </c>
      <c r="BA22" s="25">
        <v>115.87999725341797</v>
      </c>
      <c r="BB22" s="4">
        <f t="shared" si="2"/>
        <v>2</v>
      </c>
      <c r="BC22" s="25">
        <f t="shared" si="3"/>
        <v>117.87999725341797</v>
      </c>
      <c r="BD22" s="25">
        <f t="shared" si="4"/>
        <v>117.87999725341797</v>
      </c>
      <c r="BE22" s="25">
        <f t="shared" si="5"/>
        <v>17.433752220394805</v>
      </c>
    </row>
    <row r="23" spans="1:57" ht="43.2">
      <c r="A23" s="4">
        <v>13</v>
      </c>
      <c r="B23" s="8" t="s">
        <v>324</v>
      </c>
      <c r="C23" s="8">
        <v>1998</v>
      </c>
      <c r="D23" s="8">
        <v>1998</v>
      </c>
      <c r="E23" s="8">
        <v>1998</v>
      </c>
      <c r="F23" s="8">
        <v>1</v>
      </c>
      <c r="G23" s="8" t="s">
        <v>109</v>
      </c>
      <c r="H23" s="8" t="s">
        <v>110</v>
      </c>
      <c r="I23" s="8" t="s">
        <v>325</v>
      </c>
      <c r="J23" s="4">
        <v>0</v>
      </c>
      <c r="K23" s="4">
        <v>0</v>
      </c>
      <c r="L23" s="4">
        <v>2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2</v>
      </c>
      <c r="AB23" s="4">
        <v>0</v>
      </c>
      <c r="AC23" s="4">
        <v>0</v>
      </c>
      <c r="AD23" s="25">
        <v>121.66000366210937</v>
      </c>
      <c r="AE23" s="4">
        <f t="shared" si="0"/>
        <v>4</v>
      </c>
      <c r="AF23" s="25">
        <f t="shared" si="1"/>
        <v>125.66000366210937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25">
        <v>117.98000335693359</v>
      </c>
      <c r="BB23" s="4">
        <f t="shared" si="2"/>
        <v>0</v>
      </c>
      <c r="BC23" s="25">
        <f t="shared" si="3"/>
        <v>117.98000335693359</v>
      </c>
      <c r="BD23" s="25">
        <f t="shared" si="4"/>
        <v>117.98000335693359</v>
      </c>
      <c r="BE23" s="25">
        <f t="shared" si="5"/>
        <v>17.533379742064437</v>
      </c>
    </row>
    <row r="24" spans="1:57" ht="43.2">
      <c r="A24" s="4">
        <v>14</v>
      </c>
      <c r="B24" s="8" t="s">
        <v>104</v>
      </c>
      <c r="C24" s="8">
        <v>1998</v>
      </c>
      <c r="D24" s="8">
        <v>1998</v>
      </c>
      <c r="E24" s="8">
        <v>1998</v>
      </c>
      <c r="F24" s="8">
        <v>1</v>
      </c>
      <c r="G24" s="8" t="s">
        <v>97</v>
      </c>
      <c r="H24" s="8" t="s">
        <v>98</v>
      </c>
      <c r="I24" s="8" t="s">
        <v>99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2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2</v>
      </c>
      <c r="AB24" s="4">
        <v>0</v>
      </c>
      <c r="AC24" s="4">
        <v>0</v>
      </c>
      <c r="AD24" s="25">
        <v>115.84999847412109</v>
      </c>
      <c r="AE24" s="4">
        <f t="shared" si="0"/>
        <v>4</v>
      </c>
      <c r="AF24" s="25">
        <f t="shared" si="1"/>
        <v>119.84999847412109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2</v>
      </c>
      <c r="AR24" s="4">
        <v>2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25">
        <v>114.06999969482422</v>
      </c>
      <c r="BB24" s="4">
        <f t="shared" si="2"/>
        <v>4</v>
      </c>
      <c r="BC24" s="25">
        <f t="shared" si="3"/>
        <v>118.06999969482422</v>
      </c>
      <c r="BD24" s="25">
        <f t="shared" si="4"/>
        <v>118.06999969482422</v>
      </c>
      <c r="BE24" s="25">
        <f t="shared" si="5"/>
        <v>17.623035390951756</v>
      </c>
    </row>
    <row r="25" spans="1:57" ht="72">
      <c r="A25" s="4">
        <v>15</v>
      </c>
      <c r="B25" s="8" t="s">
        <v>198</v>
      </c>
      <c r="C25" s="8">
        <v>1999</v>
      </c>
      <c r="D25" s="8">
        <v>1999</v>
      </c>
      <c r="E25" s="8">
        <v>1999</v>
      </c>
      <c r="F25" s="8">
        <v>1</v>
      </c>
      <c r="G25" s="8" t="s">
        <v>28</v>
      </c>
      <c r="H25" s="8" t="s">
        <v>199</v>
      </c>
      <c r="I25" s="8" t="s">
        <v>200</v>
      </c>
      <c r="J25" s="4">
        <v>0</v>
      </c>
      <c r="K25" s="4">
        <v>2</v>
      </c>
      <c r="L25" s="4">
        <v>2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25">
        <v>115.73000335693359</v>
      </c>
      <c r="AE25" s="4">
        <f t="shared" si="0"/>
        <v>4</v>
      </c>
      <c r="AF25" s="25">
        <f t="shared" si="1"/>
        <v>119.73000335693359</v>
      </c>
      <c r="AG25" s="4">
        <v>0</v>
      </c>
      <c r="AH25" s="4">
        <v>0</v>
      </c>
      <c r="AI25" s="4">
        <v>2</v>
      </c>
      <c r="AJ25" s="4">
        <v>0</v>
      </c>
      <c r="AK25" s="4">
        <v>2</v>
      </c>
      <c r="AL25" s="4">
        <v>50</v>
      </c>
      <c r="AM25" s="4">
        <v>0</v>
      </c>
      <c r="AN25" s="4">
        <v>0</v>
      </c>
      <c r="AO25" s="4">
        <v>2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25">
        <v>125.98999786376953</v>
      </c>
      <c r="BB25" s="4">
        <f t="shared" si="2"/>
        <v>56</v>
      </c>
      <c r="BC25" s="25">
        <f t="shared" si="3"/>
        <v>181.98999786376953</v>
      </c>
      <c r="BD25" s="25">
        <f t="shared" si="4"/>
        <v>119.73000335693359</v>
      </c>
      <c r="BE25" s="25">
        <f t="shared" si="5"/>
        <v>19.276754964103919</v>
      </c>
    </row>
    <row r="26" spans="1:57" ht="72">
      <c r="A26" s="4">
        <v>16</v>
      </c>
      <c r="B26" s="8" t="s">
        <v>210</v>
      </c>
      <c r="C26" s="8">
        <v>1998</v>
      </c>
      <c r="D26" s="8">
        <v>1998</v>
      </c>
      <c r="E26" s="8">
        <v>1998</v>
      </c>
      <c r="F26" s="8">
        <v>1</v>
      </c>
      <c r="G26" s="8" t="s">
        <v>57</v>
      </c>
      <c r="H26" s="8" t="s">
        <v>58</v>
      </c>
      <c r="I26" s="8" t="s">
        <v>59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50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2</v>
      </c>
      <c r="Y26" s="4">
        <v>0</v>
      </c>
      <c r="Z26" s="4">
        <v>0</v>
      </c>
      <c r="AA26" s="4">
        <v>0</v>
      </c>
      <c r="AB26" s="4">
        <v>0</v>
      </c>
      <c r="AC26" s="4">
        <v>50</v>
      </c>
      <c r="AD26" s="25">
        <v>118.36000061035156</v>
      </c>
      <c r="AE26" s="4">
        <f t="shared" si="0"/>
        <v>104</v>
      </c>
      <c r="AF26" s="25">
        <f t="shared" si="1"/>
        <v>222.36000061035156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25">
        <v>121.37000274658203</v>
      </c>
      <c r="BB26" s="4">
        <f t="shared" si="2"/>
        <v>0</v>
      </c>
      <c r="BC26" s="25">
        <f t="shared" si="3"/>
        <v>121.37000274658203</v>
      </c>
      <c r="BD26" s="25">
        <f t="shared" si="4"/>
        <v>121.37000274658203</v>
      </c>
      <c r="BE26" s="25">
        <f t="shared" si="5"/>
        <v>20.910545992717037</v>
      </c>
    </row>
    <row r="27" spans="1:57" ht="43.2">
      <c r="A27" s="4">
        <v>17</v>
      </c>
      <c r="B27" s="8" t="s">
        <v>66</v>
      </c>
      <c r="C27" s="8">
        <v>1998</v>
      </c>
      <c r="D27" s="8">
        <v>1998</v>
      </c>
      <c r="E27" s="8">
        <v>1998</v>
      </c>
      <c r="F27" s="8" t="s">
        <v>24</v>
      </c>
      <c r="G27" s="8" t="s">
        <v>67</v>
      </c>
      <c r="H27" s="8" t="s">
        <v>68</v>
      </c>
      <c r="I27" s="8" t="s">
        <v>69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2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2</v>
      </c>
      <c r="Y27" s="4">
        <v>0</v>
      </c>
      <c r="Z27" s="4">
        <v>0</v>
      </c>
      <c r="AA27" s="4">
        <v>2</v>
      </c>
      <c r="AB27" s="4">
        <v>0</v>
      </c>
      <c r="AC27" s="4">
        <v>2</v>
      </c>
      <c r="AD27" s="25">
        <v>125.19000244140625</v>
      </c>
      <c r="AE27" s="4">
        <f t="shared" si="0"/>
        <v>8</v>
      </c>
      <c r="AF27" s="25">
        <f t="shared" si="1"/>
        <v>133.19000244140625</v>
      </c>
      <c r="AG27" s="4">
        <v>0</v>
      </c>
      <c r="AH27" s="4">
        <v>0</v>
      </c>
      <c r="AI27" s="4">
        <v>2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2</v>
      </c>
      <c r="AP27" s="4">
        <v>0</v>
      </c>
      <c r="AQ27" s="4">
        <v>2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25">
        <v>117.95999908447266</v>
      </c>
      <c r="BB27" s="4">
        <f t="shared" si="2"/>
        <v>6</v>
      </c>
      <c r="BC27" s="25">
        <f t="shared" si="3"/>
        <v>123.95999908447266</v>
      </c>
      <c r="BD27" s="25">
        <f t="shared" si="4"/>
        <v>123.95999908447266</v>
      </c>
      <c r="BE27" s="25">
        <f t="shared" si="5"/>
        <v>23.490737673089328</v>
      </c>
    </row>
    <row r="28" spans="1:57" ht="57.6">
      <c r="A28" s="4">
        <v>18</v>
      </c>
      <c r="B28" s="8" t="s">
        <v>208</v>
      </c>
      <c r="C28" s="8">
        <v>2000</v>
      </c>
      <c r="D28" s="8">
        <v>2000</v>
      </c>
      <c r="E28" s="8">
        <v>2000</v>
      </c>
      <c r="F28" s="8" t="s">
        <v>24</v>
      </c>
      <c r="G28" s="8" t="s">
        <v>61</v>
      </c>
      <c r="H28" s="8" t="s">
        <v>62</v>
      </c>
      <c r="I28" s="8" t="s">
        <v>63</v>
      </c>
      <c r="J28" s="4">
        <v>0</v>
      </c>
      <c r="K28" s="4">
        <v>2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25">
        <v>125.91000366210937</v>
      </c>
      <c r="AE28" s="4">
        <f t="shared" si="0"/>
        <v>4</v>
      </c>
      <c r="AF28" s="25">
        <f t="shared" si="1"/>
        <v>129.91000366210937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2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2</v>
      </c>
      <c r="AV28" s="4">
        <v>2</v>
      </c>
      <c r="AW28" s="4">
        <v>0</v>
      </c>
      <c r="AX28" s="4">
        <v>0</v>
      </c>
      <c r="AY28" s="4">
        <v>0</v>
      </c>
      <c r="AZ28" s="4">
        <v>2</v>
      </c>
      <c r="BA28" s="25">
        <v>116.73000335693359</v>
      </c>
      <c r="BB28" s="4">
        <f t="shared" si="2"/>
        <v>8</v>
      </c>
      <c r="BC28" s="25">
        <f t="shared" si="3"/>
        <v>124.73000335693359</v>
      </c>
      <c r="BD28" s="25">
        <f t="shared" si="4"/>
        <v>124.73000335693359</v>
      </c>
      <c r="BE28" s="25">
        <f t="shared" si="5"/>
        <v>24.257827027073866</v>
      </c>
    </row>
    <row r="29" spans="1:57" ht="57.6">
      <c r="A29" s="4">
        <v>19</v>
      </c>
      <c r="B29" s="8" t="s">
        <v>260</v>
      </c>
      <c r="C29" s="8">
        <v>1999</v>
      </c>
      <c r="D29" s="8">
        <v>1999</v>
      </c>
      <c r="E29" s="8">
        <v>1999</v>
      </c>
      <c r="F29" s="8">
        <v>1</v>
      </c>
      <c r="G29" s="8" t="s">
        <v>61</v>
      </c>
      <c r="H29" s="8" t="s">
        <v>62</v>
      </c>
      <c r="I29" s="8" t="s">
        <v>63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</v>
      </c>
      <c r="Y29" s="4">
        <v>0</v>
      </c>
      <c r="Z29" s="4">
        <v>2</v>
      </c>
      <c r="AA29" s="4">
        <v>2</v>
      </c>
      <c r="AB29" s="4">
        <v>0</v>
      </c>
      <c r="AC29" s="4">
        <v>0</v>
      </c>
      <c r="AD29" s="25">
        <v>119.52999877929687</v>
      </c>
      <c r="AE29" s="4">
        <f t="shared" si="0"/>
        <v>8</v>
      </c>
      <c r="AF29" s="25">
        <f t="shared" si="1"/>
        <v>127.52999877929688</v>
      </c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25"/>
      <c r="BB29" s="4">
        <f t="shared" si="2"/>
        <v>0</v>
      </c>
      <c r="BC29" s="25" t="s">
        <v>399</v>
      </c>
      <c r="BD29" s="25">
        <f t="shared" si="4"/>
        <v>127.52999877929688</v>
      </c>
      <c r="BE29" s="25">
        <f t="shared" si="5"/>
        <v>27.047222822029354</v>
      </c>
    </row>
    <row r="30" spans="1:57" ht="43.2">
      <c r="A30" s="4">
        <v>20</v>
      </c>
      <c r="B30" s="8" t="s">
        <v>269</v>
      </c>
      <c r="C30" s="8">
        <v>2000</v>
      </c>
      <c r="D30" s="8">
        <v>2000</v>
      </c>
      <c r="E30" s="8">
        <v>2000</v>
      </c>
      <c r="F30" s="8">
        <v>1</v>
      </c>
      <c r="G30" s="8" t="s">
        <v>76</v>
      </c>
      <c r="H30" s="8" t="s">
        <v>77</v>
      </c>
      <c r="I30" s="8" t="s">
        <v>131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2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2</v>
      </c>
      <c r="Z30" s="4">
        <v>0</v>
      </c>
      <c r="AA30" s="4">
        <v>2</v>
      </c>
      <c r="AB30" s="4">
        <v>0</v>
      </c>
      <c r="AC30" s="4">
        <v>0</v>
      </c>
      <c r="AD30" s="25">
        <v>121.94000244140625</v>
      </c>
      <c r="AE30" s="4">
        <f t="shared" si="0"/>
        <v>6</v>
      </c>
      <c r="AF30" s="25">
        <f t="shared" si="1"/>
        <v>127.94000244140625</v>
      </c>
      <c r="AG30" s="4">
        <v>0</v>
      </c>
      <c r="AH30" s="4">
        <v>0</v>
      </c>
      <c r="AI30" s="4">
        <v>2</v>
      </c>
      <c r="AJ30" s="4">
        <v>0</v>
      </c>
      <c r="AK30" s="4">
        <v>0</v>
      </c>
      <c r="AL30" s="4">
        <v>0</v>
      </c>
      <c r="AM30" s="4">
        <v>0</v>
      </c>
      <c r="AN30" s="4">
        <v>2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25">
        <v>124.62999725341797</v>
      </c>
      <c r="BB30" s="4">
        <f t="shared" si="2"/>
        <v>4</v>
      </c>
      <c r="BC30" s="25">
        <f t="shared" si="3"/>
        <v>128.62999725341797</v>
      </c>
      <c r="BD30" s="25">
        <f t="shared" si="4"/>
        <v>127.94000244140625</v>
      </c>
      <c r="BE30" s="25">
        <f t="shared" si="5"/>
        <v>27.455674379439031</v>
      </c>
    </row>
    <row r="31" spans="1:57" ht="43.2">
      <c r="A31" s="4">
        <v>21</v>
      </c>
      <c r="B31" s="8" t="s">
        <v>249</v>
      </c>
      <c r="C31" s="8">
        <v>1997</v>
      </c>
      <c r="D31" s="8">
        <v>1997</v>
      </c>
      <c r="E31" s="8">
        <v>1997</v>
      </c>
      <c r="F31" s="8">
        <v>1</v>
      </c>
      <c r="G31" s="8" t="s">
        <v>53</v>
      </c>
      <c r="H31" s="8" t="s">
        <v>54</v>
      </c>
      <c r="I31" s="8" t="s">
        <v>92</v>
      </c>
      <c r="J31" s="4">
        <v>2</v>
      </c>
      <c r="K31" s="4">
        <v>2</v>
      </c>
      <c r="L31" s="4">
        <v>2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2</v>
      </c>
      <c r="Y31" s="4">
        <v>2</v>
      </c>
      <c r="Z31" s="4">
        <v>0</v>
      </c>
      <c r="AA31" s="4">
        <v>0</v>
      </c>
      <c r="AB31" s="4">
        <v>2</v>
      </c>
      <c r="AC31" s="4">
        <v>2</v>
      </c>
      <c r="AD31" s="25">
        <v>127.33000183105469</v>
      </c>
      <c r="AE31" s="4">
        <f t="shared" si="0"/>
        <v>14</v>
      </c>
      <c r="AF31" s="25">
        <f t="shared" si="1"/>
        <v>141.33000183105469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2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2</v>
      </c>
      <c r="AT31" s="4">
        <v>0</v>
      </c>
      <c r="AU31" s="4">
        <v>2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25">
        <v>122.23999786376953</v>
      </c>
      <c r="BB31" s="4">
        <f t="shared" si="2"/>
        <v>6</v>
      </c>
      <c r="BC31" s="25">
        <f t="shared" si="3"/>
        <v>128.23999786376953</v>
      </c>
      <c r="BD31" s="25">
        <f t="shared" si="4"/>
        <v>128.23999786376953</v>
      </c>
      <c r="BE31" s="25">
        <f t="shared" si="5"/>
        <v>27.754534142909552</v>
      </c>
    </row>
    <row r="32" spans="1:57" ht="43.2">
      <c r="A32" s="4">
        <v>22</v>
      </c>
      <c r="B32" s="8" t="s">
        <v>315</v>
      </c>
      <c r="C32" s="8">
        <v>1999</v>
      </c>
      <c r="D32" s="8">
        <v>1999</v>
      </c>
      <c r="E32" s="8">
        <v>1999</v>
      </c>
      <c r="F32" s="8">
        <v>1</v>
      </c>
      <c r="G32" s="8" t="s">
        <v>97</v>
      </c>
      <c r="H32" s="8" t="s">
        <v>106</v>
      </c>
      <c r="I32" s="8" t="s">
        <v>99</v>
      </c>
      <c r="J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2</v>
      </c>
      <c r="Q32" s="4">
        <v>2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2</v>
      </c>
      <c r="Y32" s="4">
        <v>0</v>
      </c>
      <c r="Z32" s="4">
        <v>0</v>
      </c>
      <c r="AA32" s="4">
        <v>0</v>
      </c>
      <c r="AB32" s="4">
        <v>0</v>
      </c>
      <c r="AC32" s="4">
        <v>2</v>
      </c>
      <c r="AD32" s="25">
        <v>125.25</v>
      </c>
      <c r="AE32" s="4">
        <f t="shared" si="0"/>
        <v>10</v>
      </c>
      <c r="AF32" s="25">
        <f t="shared" si="1"/>
        <v>135.25</v>
      </c>
      <c r="AG32" s="4">
        <v>0</v>
      </c>
      <c r="AH32" s="4">
        <v>2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2</v>
      </c>
      <c r="AO32" s="4">
        <v>2</v>
      </c>
      <c r="AP32" s="4">
        <v>0</v>
      </c>
      <c r="AQ32" s="4">
        <v>0</v>
      </c>
      <c r="AR32" s="4">
        <v>0</v>
      </c>
      <c r="AS32" s="4">
        <v>2</v>
      </c>
      <c r="AT32" s="4">
        <v>2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25">
        <v>128.16999816894531</v>
      </c>
      <c r="BB32" s="4">
        <f t="shared" si="2"/>
        <v>10</v>
      </c>
      <c r="BC32" s="25">
        <f t="shared" si="3"/>
        <v>138.16999816894531</v>
      </c>
      <c r="BD32" s="25">
        <f t="shared" si="4"/>
        <v>135.25</v>
      </c>
      <c r="BE32" s="25">
        <f t="shared" si="5"/>
        <v>34.737999303336998</v>
      </c>
    </row>
    <row r="33" spans="1:57" ht="57.6">
      <c r="A33" s="4">
        <v>23</v>
      </c>
      <c r="B33" s="8" t="s">
        <v>192</v>
      </c>
      <c r="C33" s="8">
        <v>1999</v>
      </c>
      <c r="D33" s="8">
        <v>1999</v>
      </c>
      <c r="E33" s="8">
        <v>1999</v>
      </c>
      <c r="F33" s="8">
        <v>1</v>
      </c>
      <c r="G33" s="8" t="s">
        <v>148</v>
      </c>
      <c r="H33" s="8" t="s">
        <v>149</v>
      </c>
      <c r="I33" s="8" t="s">
        <v>193</v>
      </c>
      <c r="J33" s="4">
        <v>2</v>
      </c>
      <c r="K33" s="4">
        <v>0</v>
      </c>
      <c r="L33" s="4">
        <v>2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2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2</v>
      </c>
      <c r="Y33" s="4">
        <v>0</v>
      </c>
      <c r="Z33" s="4">
        <v>2</v>
      </c>
      <c r="AA33" s="4">
        <v>0</v>
      </c>
      <c r="AB33" s="4">
        <v>0</v>
      </c>
      <c r="AC33" s="4">
        <v>0</v>
      </c>
      <c r="AD33" s="25">
        <v>128.77000427246094</v>
      </c>
      <c r="AE33" s="4">
        <f t="shared" si="0"/>
        <v>10</v>
      </c>
      <c r="AF33" s="25">
        <f t="shared" si="1"/>
        <v>138.77000427246094</v>
      </c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25"/>
      <c r="BB33" s="4">
        <f t="shared" si="2"/>
        <v>0</v>
      </c>
      <c r="BC33" s="25" t="s">
        <v>399</v>
      </c>
      <c r="BD33" s="25">
        <f t="shared" si="4"/>
        <v>138.77000427246094</v>
      </c>
      <c r="BE33" s="25">
        <f t="shared" si="5"/>
        <v>38.244678291955005</v>
      </c>
    </row>
    <row r="34" spans="1:57" ht="43.2">
      <c r="A34" s="4">
        <v>24</v>
      </c>
      <c r="B34" s="8" t="s">
        <v>133</v>
      </c>
      <c r="C34" s="8">
        <v>1997</v>
      </c>
      <c r="D34" s="8">
        <v>1997</v>
      </c>
      <c r="E34" s="8">
        <v>1997</v>
      </c>
      <c r="F34" s="8">
        <v>1</v>
      </c>
      <c r="G34" s="8" t="s">
        <v>97</v>
      </c>
      <c r="H34" s="8" t="s">
        <v>106</v>
      </c>
      <c r="I34" s="8" t="s">
        <v>107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</v>
      </c>
      <c r="W34" s="4">
        <v>2</v>
      </c>
      <c r="X34" s="4">
        <v>0</v>
      </c>
      <c r="Y34" s="4">
        <v>0</v>
      </c>
      <c r="Z34" s="4">
        <v>2</v>
      </c>
      <c r="AA34" s="4">
        <v>0</v>
      </c>
      <c r="AB34" s="4">
        <v>0</v>
      </c>
      <c r="AC34" s="4">
        <v>0</v>
      </c>
      <c r="AD34" s="25">
        <v>132.80999755859375</v>
      </c>
      <c r="AE34" s="4">
        <f t="shared" si="0"/>
        <v>6</v>
      </c>
      <c r="AF34" s="25">
        <f t="shared" si="1"/>
        <v>138.80999755859375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2</v>
      </c>
      <c r="AU34" s="4">
        <v>50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25">
        <v>136.80000305175781</v>
      </c>
      <c r="BB34" s="4">
        <f t="shared" si="2"/>
        <v>52</v>
      </c>
      <c r="BC34" s="25">
        <f t="shared" si="3"/>
        <v>188.80000305175781</v>
      </c>
      <c r="BD34" s="25">
        <f t="shared" si="4"/>
        <v>138.80999755859375</v>
      </c>
      <c r="BE34" s="25">
        <f t="shared" si="5"/>
        <v>38.284520180007505</v>
      </c>
    </row>
    <row r="35" spans="1:57" ht="43.2">
      <c r="A35" s="4">
        <v>25</v>
      </c>
      <c r="B35" s="8" t="s">
        <v>299</v>
      </c>
      <c r="C35" s="8">
        <v>1997</v>
      </c>
      <c r="D35" s="8">
        <v>1997</v>
      </c>
      <c r="E35" s="8">
        <v>1997</v>
      </c>
      <c r="F35" s="8">
        <v>1</v>
      </c>
      <c r="G35" s="8" t="s">
        <v>97</v>
      </c>
      <c r="H35" s="8" t="s">
        <v>245</v>
      </c>
      <c r="I35" s="8" t="s">
        <v>99</v>
      </c>
      <c r="J35" s="4">
        <v>0</v>
      </c>
      <c r="K35" s="4">
        <v>2</v>
      </c>
      <c r="L35" s="4">
        <v>0</v>
      </c>
      <c r="M35" s="4">
        <v>0</v>
      </c>
      <c r="N35" s="4">
        <v>0</v>
      </c>
      <c r="O35" s="4">
        <v>0</v>
      </c>
      <c r="P35" s="4">
        <v>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2</v>
      </c>
      <c r="X35" s="4">
        <v>0</v>
      </c>
      <c r="Y35" s="4">
        <v>0</v>
      </c>
      <c r="Z35" s="4">
        <v>0</v>
      </c>
      <c r="AA35" s="4">
        <v>0</v>
      </c>
      <c r="AB35" s="4">
        <v>2</v>
      </c>
      <c r="AC35" s="4">
        <v>0</v>
      </c>
      <c r="AD35" s="25">
        <v>143.60000610351562</v>
      </c>
      <c r="AE35" s="4">
        <f t="shared" si="0"/>
        <v>8</v>
      </c>
      <c r="AF35" s="25">
        <f t="shared" si="1"/>
        <v>151.60000610351562</v>
      </c>
      <c r="AG35" s="4">
        <v>0</v>
      </c>
      <c r="AH35" s="4">
        <v>2</v>
      </c>
      <c r="AI35" s="4">
        <v>2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2</v>
      </c>
      <c r="AR35" s="4">
        <v>0</v>
      </c>
      <c r="AS35" s="4">
        <v>2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25">
        <v>130.83999633789063</v>
      </c>
      <c r="BB35" s="4">
        <f t="shared" si="2"/>
        <v>8</v>
      </c>
      <c r="BC35" s="25">
        <f t="shared" si="3"/>
        <v>138.83999633789062</v>
      </c>
      <c r="BD35" s="25">
        <f t="shared" si="4"/>
        <v>138.83999633789062</v>
      </c>
      <c r="BE35" s="25">
        <f t="shared" si="5"/>
        <v>38.314405396303279</v>
      </c>
    </row>
    <row r="36" spans="1:57" ht="43.2">
      <c r="A36" s="4">
        <v>26</v>
      </c>
      <c r="B36" s="8" t="s">
        <v>278</v>
      </c>
      <c r="C36" s="8">
        <v>2000</v>
      </c>
      <c r="D36" s="8">
        <v>2000</v>
      </c>
      <c r="E36" s="8">
        <v>2000</v>
      </c>
      <c r="F36" s="8">
        <v>1</v>
      </c>
      <c r="G36" s="8" t="s">
        <v>76</v>
      </c>
      <c r="H36" s="8" t="s">
        <v>77</v>
      </c>
      <c r="I36" s="8" t="s">
        <v>78</v>
      </c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</v>
      </c>
      <c r="W36" s="4">
        <v>0</v>
      </c>
      <c r="X36" s="4">
        <v>0</v>
      </c>
      <c r="Y36" s="4">
        <v>0</v>
      </c>
      <c r="Z36" s="4">
        <v>2</v>
      </c>
      <c r="AA36" s="4">
        <v>0</v>
      </c>
      <c r="AB36" s="4">
        <v>2</v>
      </c>
      <c r="AC36" s="4">
        <v>2</v>
      </c>
      <c r="AD36" s="25">
        <v>128.91999816894531</v>
      </c>
      <c r="AE36" s="4">
        <f t="shared" si="0"/>
        <v>10</v>
      </c>
      <c r="AF36" s="25">
        <f t="shared" si="1"/>
        <v>138.91999816894531</v>
      </c>
      <c r="AG36" s="4">
        <v>0</v>
      </c>
      <c r="AH36" s="4">
        <v>0</v>
      </c>
      <c r="AI36" s="4">
        <v>0</v>
      </c>
      <c r="AJ36" s="4">
        <v>0</v>
      </c>
      <c r="AK36" s="4">
        <v>2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2</v>
      </c>
      <c r="AZ36" s="4">
        <v>0</v>
      </c>
      <c r="BA36" s="25">
        <v>135.72000122070312</v>
      </c>
      <c r="BB36" s="4">
        <f t="shared" si="2"/>
        <v>4</v>
      </c>
      <c r="BC36" s="25">
        <f t="shared" si="3"/>
        <v>139.72000122070312</v>
      </c>
      <c r="BD36" s="25">
        <f t="shared" si="4"/>
        <v>138.91999816894531</v>
      </c>
      <c r="BE36" s="25">
        <f t="shared" si="5"/>
        <v>38.394104373433869</v>
      </c>
    </row>
    <row r="37" spans="1:57" ht="28.8">
      <c r="A37" s="4">
        <v>27</v>
      </c>
      <c r="B37" s="8" t="s">
        <v>302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11</v>
      </c>
      <c r="I37" s="8" t="s">
        <v>65</v>
      </c>
      <c r="J37" s="4">
        <v>0</v>
      </c>
      <c r="K37" s="4">
        <v>0</v>
      </c>
      <c r="L37" s="4">
        <v>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2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25">
        <v>134.44000244140625</v>
      </c>
      <c r="AE37" s="4">
        <f t="shared" si="0"/>
        <v>6</v>
      </c>
      <c r="AF37" s="25">
        <f t="shared" si="1"/>
        <v>140.44000244140625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2</v>
      </c>
      <c r="AR37" s="4">
        <v>0</v>
      </c>
      <c r="AS37" s="4">
        <v>0</v>
      </c>
      <c r="AT37" s="4">
        <v>0</v>
      </c>
      <c r="AU37" s="4">
        <v>50</v>
      </c>
      <c r="AV37" s="4">
        <v>0</v>
      </c>
      <c r="AW37" s="4">
        <v>0</v>
      </c>
      <c r="AX37" s="4">
        <v>2</v>
      </c>
      <c r="AY37" s="4">
        <v>2</v>
      </c>
      <c r="AZ37" s="4">
        <v>0</v>
      </c>
      <c r="BA37" s="25">
        <v>131.55999755859375</v>
      </c>
      <c r="BB37" s="4">
        <f t="shared" si="2"/>
        <v>56</v>
      </c>
      <c r="BC37" s="25">
        <f t="shared" si="3"/>
        <v>187.55999755859375</v>
      </c>
      <c r="BD37" s="25">
        <f t="shared" si="4"/>
        <v>140.44000244140625</v>
      </c>
      <c r="BE37" s="25">
        <f t="shared" si="5"/>
        <v>39.908354536863897</v>
      </c>
    </row>
    <row r="38" spans="1:57" ht="28.8">
      <c r="A38" s="4">
        <v>28</v>
      </c>
      <c r="B38" s="8" t="s">
        <v>70</v>
      </c>
      <c r="C38" s="8">
        <v>2001</v>
      </c>
      <c r="D38" s="8">
        <v>2001</v>
      </c>
      <c r="E38" s="8">
        <v>2001</v>
      </c>
      <c r="F38" s="8">
        <v>3</v>
      </c>
      <c r="G38" s="8" t="s">
        <v>10</v>
      </c>
      <c r="H38" s="8" t="s">
        <v>11</v>
      </c>
      <c r="I38" s="8" t="s">
        <v>26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5">
        <v>139.49000549316406</v>
      </c>
      <c r="AE38" s="4">
        <f t="shared" si="0"/>
        <v>2</v>
      </c>
      <c r="AF38" s="25">
        <f t="shared" si="1"/>
        <v>141.49000549316406</v>
      </c>
      <c r="AG38" s="4">
        <v>0</v>
      </c>
      <c r="AH38" s="4">
        <v>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2</v>
      </c>
      <c r="BA38" s="25">
        <v>151.21000671386719</v>
      </c>
      <c r="BB38" s="4">
        <f t="shared" si="2"/>
        <v>4</v>
      </c>
      <c r="BC38" s="25">
        <f t="shared" si="3"/>
        <v>155.21000671386719</v>
      </c>
      <c r="BD38" s="25">
        <f t="shared" si="4"/>
        <v>141.49000549316406</v>
      </c>
      <c r="BE38" s="25">
        <f t="shared" si="5"/>
        <v>40.954382710292698</v>
      </c>
    </row>
    <row r="39" spans="1:57" ht="43.2">
      <c r="A39" s="4">
        <v>29</v>
      </c>
      <c r="B39" s="8" t="s">
        <v>223</v>
      </c>
      <c r="C39" s="8">
        <v>1998</v>
      </c>
      <c r="D39" s="8">
        <v>1998</v>
      </c>
      <c r="E39" s="8">
        <v>1998</v>
      </c>
      <c r="F39" s="8">
        <v>1</v>
      </c>
      <c r="G39" s="8" t="s">
        <v>67</v>
      </c>
      <c r="H39" s="8" t="s">
        <v>68</v>
      </c>
      <c r="I39" s="8" t="s">
        <v>69</v>
      </c>
      <c r="J39" s="4">
        <v>0</v>
      </c>
      <c r="K39" s="4">
        <v>2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50</v>
      </c>
      <c r="Y39" s="4">
        <v>0</v>
      </c>
      <c r="Z39" s="4">
        <v>2</v>
      </c>
      <c r="AA39" s="4">
        <v>0</v>
      </c>
      <c r="AB39" s="4">
        <v>2</v>
      </c>
      <c r="AC39" s="4">
        <v>0</v>
      </c>
      <c r="AD39" s="25">
        <v>155.85000610351562</v>
      </c>
      <c r="AE39" s="4">
        <f t="shared" si="0"/>
        <v>56</v>
      </c>
      <c r="AF39" s="25">
        <f t="shared" si="1"/>
        <v>211.85000610351562</v>
      </c>
      <c r="AG39" s="4">
        <v>0</v>
      </c>
      <c r="AH39" s="4">
        <v>0</v>
      </c>
      <c r="AI39" s="4">
        <v>2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2</v>
      </c>
      <c r="AX39" s="4">
        <v>0</v>
      </c>
      <c r="AY39" s="4">
        <v>0</v>
      </c>
      <c r="AZ39" s="4">
        <v>0</v>
      </c>
      <c r="BA39" s="25">
        <v>138.08999633789063</v>
      </c>
      <c r="BB39" s="4">
        <f t="shared" si="2"/>
        <v>4</v>
      </c>
      <c r="BC39" s="25">
        <f t="shared" si="3"/>
        <v>142.08999633789062</v>
      </c>
      <c r="BD39" s="25">
        <f t="shared" si="4"/>
        <v>142.08999633789062</v>
      </c>
      <c r="BE39" s="25">
        <f t="shared" si="5"/>
        <v>41.55210223723374</v>
      </c>
    </row>
    <row r="40" spans="1:57" ht="28.8">
      <c r="A40" s="4">
        <v>30</v>
      </c>
      <c r="B40" s="8" t="s">
        <v>144</v>
      </c>
      <c r="C40" s="8">
        <v>1998</v>
      </c>
      <c r="D40" s="8">
        <v>1998</v>
      </c>
      <c r="E40" s="8">
        <v>1998</v>
      </c>
      <c r="F40" s="8">
        <v>1</v>
      </c>
      <c r="G40" s="8" t="s">
        <v>20</v>
      </c>
      <c r="H40" s="8" t="s">
        <v>145</v>
      </c>
      <c r="I40" s="8" t="s">
        <v>146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</v>
      </c>
      <c r="W40" s="4">
        <v>2</v>
      </c>
      <c r="X40" s="4">
        <v>0</v>
      </c>
      <c r="Y40" s="4">
        <v>2</v>
      </c>
      <c r="Z40" s="4">
        <v>0</v>
      </c>
      <c r="AA40" s="4">
        <v>0</v>
      </c>
      <c r="AB40" s="4">
        <v>2</v>
      </c>
      <c r="AC40" s="4">
        <v>0</v>
      </c>
      <c r="AD40" s="25">
        <v>136.78999328613281</v>
      </c>
      <c r="AE40" s="4">
        <f t="shared" si="0"/>
        <v>8</v>
      </c>
      <c r="AF40" s="25">
        <f t="shared" si="1"/>
        <v>144.78999328613281</v>
      </c>
      <c r="AG40" s="4">
        <v>0</v>
      </c>
      <c r="AH40" s="4">
        <v>2</v>
      </c>
      <c r="AI40" s="4">
        <v>2</v>
      </c>
      <c r="AJ40" s="4">
        <v>0</v>
      </c>
      <c r="AK40" s="4">
        <v>0</v>
      </c>
      <c r="AL40" s="4">
        <v>2</v>
      </c>
      <c r="AM40" s="4">
        <v>0</v>
      </c>
      <c r="AN40" s="4">
        <v>0</v>
      </c>
      <c r="AO40" s="4">
        <v>2</v>
      </c>
      <c r="AP40" s="4">
        <v>0</v>
      </c>
      <c r="AQ40" s="4">
        <v>2</v>
      </c>
      <c r="AR40" s="4">
        <v>0</v>
      </c>
      <c r="AS40" s="4">
        <v>2</v>
      </c>
      <c r="AT40" s="4">
        <v>0</v>
      </c>
      <c r="AU40" s="4">
        <v>0</v>
      </c>
      <c r="AV40" s="4">
        <v>0</v>
      </c>
      <c r="AW40" s="4">
        <v>0</v>
      </c>
      <c r="AX40" s="4">
        <v>2</v>
      </c>
      <c r="AY40" s="4">
        <v>0</v>
      </c>
      <c r="AZ40" s="4">
        <v>50</v>
      </c>
      <c r="BA40" s="25">
        <v>159.96000671386719</v>
      </c>
      <c r="BB40" s="4">
        <f t="shared" si="2"/>
        <v>64</v>
      </c>
      <c r="BC40" s="25">
        <f t="shared" si="3"/>
        <v>223.96000671386719</v>
      </c>
      <c r="BD40" s="25">
        <f t="shared" si="4"/>
        <v>144.78999328613281</v>
      </c>
      <c r="BE40" s="25">
        <f t="shared" si="5"/>
        <v>44.241878111032392</v>
      </c>
    </row>
    <row r="41" spans="1:57" ht="28.8">
      <c r="A41" s="4">
        <v>31</v>
      </c>
      <c r="B41" s="8" t="s">
        <v>251</v>
      </c>
      <c r="C41" s="8">
        <v>1997</v>
      </c>
      <c r="D41" s="8">
        <v>1997</v>
      </c>
      <c r="E41" s="8">
        <v>1997</v>
      </c>
      <c r="F41" s="8">
        <v>1</v>
      </c>
      <c r="G41" s="8" t="s">
        <v>20</v>
      </c>
      <c r="H41" s="8" t="s">
        <v>21</v>
      </c>
      <c r="I41" s="8" t="s">
        <v>22</v>
      </c>
      <c r="J41" s="4">
        <v>0</v>
      </c>
      <c r="K41" s="4">
        <v>2</v>
      </c>
      <c r="L41" s="4">
        <v>0</v>
      </c>
      <c r="M41" s="4">
        <v>0</v>
      </c>
      <c r="N41" s="4">
        <v>0</v>
      </c>
      <c r="O41" s="4">
        <v>0</v>
      </c>
      <c r="P41" s="4">
        <v>2</v>
      </c>
      <c r="Q41" s="4">
        <v>0</v>
      </c>
      <c r="R41" s="4">
        <v>0</v>
      </c>
      <c r="S41" s="4">
        <v>0</v>
      </c>
      <c r="T41" s="4">
        <v>2</v>
      </c>
      <c r="U41" s="4">
        <v>0</v>
      </c>
      <c r="V41" s="4">
        <v>0</v>
      </c>
      <c r="W41" s="4">
        <v>0</v>
      </c>
      <c r="X41" s="4">
        <v>2</v>
      </c>
      <c r="Y41" s="4">
        <v>2</v>
      </c>
      <c r="Z41" s="4">
        <v>0</v>
      </c>
      <c r="AA41" s="4">
        <v>0</v>
      </c>
      <c r="AB41" s="4">
        <v>0</v>
      </c>
      <c r="AC41" s="4">
        <v>0</v>
      </c>
      <c r="AD41" s="25">
        <v>155.58000183105469</v>
      </c>
      <c r="AE41" s="4">
        <f t="shared" si="0"/>
        <v>10</v>
      </c>
      <c r="AF41" s="25">
        <f t="shared" si="1"/>
        <v>165.58000183105469</v>
      </c>
      <c r="AG41" s="4">
        <v>0</v>
      </c>
      <c r="AH41" s="4">
        <v>0</v>
      </c>
      <c r="AI41" s="4">
        <v>0</v>
      </c>
      <c r="AJ41" s="4">
        <v>2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2</v>
      </c>
      <c r="AX41" s="4">
        <v>0</v>
      </c>
      <c r="AY41" s="4">
        <v>0</v>
      </c>
      <c r="AZ41" s="4">
        <v>0</v>
      </c>
      <c r="BA41" s="25">
        <v>142.53999328613281</v>
      </c>
      <c r="BB41" s="4">
        <f t="shared" si="2"/>
        <v>4</v>
      </c>
      <c r="BC41" s="25">
        <f t="shared" si="3"/>
        <v>146.53999328613281</v>
      </c>
      <c r="BD41" s="25">
        <f t="shared" si="4"/>
        <v>146.53999328613281</v>
      </c>
      <c r="BE41" s="25">
        <f t="shared" si="5"/>
        <v>45.985253333071874</v>
      </c>
    </row>
    <row r="42" spans="1:57" ht="28.8">
      <c r="A42" s="4">
        <v>32</v>
      </c>
      <c r="B42" s="8" t="s">
        <v>248</v>
      </c>
      <c r="C42" s="8">
        <v>1999</v>
      </c>
      <c r="D42" s="8">
        <v>1999</v>
      </c>
      <c r="E42" s="8">
        <v>1999</v>
      </c>
      <c r="F42" s="8">
        <v>1</v>
      </c>
      <c r="G42" s="8" t="s">
        <v>10</v>
      </c>
      <c r="H42" s="8" t="s">
        <v>11</v>
      </c>
      <c r="I42" s="8" t="s">
        <v>90</v>
      </c>
      <c r="J42" s="4">
        <v>0</v>
      </c>
      <c r="K42" s="4">
        <v>0</v>
      </c>
      <c r="L42" s="4">
        <v>0</v>
      </c>
      <c r="M42" s="4">
        <v>0</v>
      </c>
      <c r="N42" s="4">
        <v>2</v>
      </c>
      <c r="O42" s="4">
        <v>2</v>
      </c>
      <c r="P42" s="4">
        <v>50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2</v>
      </c>
      <c r="AD42" s="25">
        <v>153.91999816894531</v>
      </c>
      <c r="AE42" s="4">
        <f t="shared" ref="AE42:AE78" si="6">SUM(J42:AC42)</f>
        <v>56</v>
      </c>
      <c r="AF42" s="25">
        <f t="shared" ref="AF42:AF73" si="7">AD42+AE42</f>
        <v>209.91999816894531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25">
        <v>152.22000122070313</v>
      </c>
      <c r="BB42" s="4">
        <f t="shared" ref="BB42:BB78" si="8">SUM(AG42:AZ42)</f>
        <v>0</v>
      </c>
      <c r="BC42" s="25">
        <f t="shared" ref="BC42:BC73" si="9">BA42+BB42</f>
        <v>152.22000122070313</v>
      </c>
      <c r="BD42" s="25">
        <f t="shared" ref="BD42:BD73" si="10">MIN(BC42,AF42)</f>
        <v>152.22000122070313</v>
      </c>
      <c r="BE42" s="25">
        <f t="shared" ref="BE42:BE73" si="11">IF( AND(ISNUMBER(BD$10),ISNUMBER(BD42)),(BD42-BD$10)/BD$10*100,"")</f>
        <v>51.643759101139032</v>
      </c>
    </row>
    <row r="43" spans="1:57" ht="72">
      <c r="A43" s="4">
        <v>33</v>
      </c>
      <c r="B43" s="8" t="s">
        <v>158</v>
      </c>
      <c r="C43" s="8">
        <v>1996</v>
      </c>
      <c r="D43" s="8">
        <v>1996</v>
      </c>
      <c r="E43" s="8">
        <v>1996</v>
      </c>
      <c r="F43" s="8" t="s">
        <v>24</v>
      </c>
      <c r="G43" s="8" t="s">
        <v>72</v>
      </c>
      <c r="H43" s="8" t="s">
        <v>159</v>
      </c>
      <c r="I43" s="8" t="s">
        <v>160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50</v>
      </c>
      <c r="AD43" s="25">
        <v>112.37999725341797</v>
      </c>
      <c r="AE43" s="4">
        <f t="shared" si="6"/>
        <v>50</v>
      </c>
      <c r="AF43" s="25">
        <f t="shared" si="7"/>
        <v>162.37999725341797</v>
      </c>
      <c r="AG43" s="4">
        <v>0</v>
      </c>
      <c r="AH43" s="4">
        <v>0</v>
      </c>
      <c r="AI43" s="4">
        <v>2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50</v>
      </c>
      <c r="BA43" s="25">
        <v>100.83999633789062</v>
      </c>
      <c r="BB43" s="4">
        <f t="shared" si="8"/>
        <v>52</v>
      </c>
      <c r="BC43" s="25">
        <f t="shared" si="9"/>
        <v>152.83999633789062</v>
      </c>
      <c r="BD43" s="25">
        <f t="shared" si="10"/>
        <v>152.83999633789062</v>
      </c>
      <c r="BE43" s="25">
        <f t="shared" si="11"/>
        <v>52.261407172619123</v>
      </c>
    </row>
    <row r="44" spans="1:57" ht="72">
      <c r="A44" s="4">
        <v>34</v>
      </c>
      <c r="B44" s="8" t="s">
        <v>224</v>
      </c>
      <c r="C44" s="8">
        <v>2000</v>
      </c>
      <c r="D44" s="8">
        <v>2000</v>
      </c>
      <c r="E44" s="8">
        <v>2000</v>
      </c>
      <c r="F44" s="8">
        <v>1</v>
      </c>
      <c r="G44" s="8" t="s">
        <v>28</v>
      </c>
      <c r="H44" s="8" t="s">
        <v>225</v>
      </c>
      <c r="I44" s="8" t="s">
        <v>45</v>
      </c>
      <c r="J44" s="4">
        <v>0</v>
      </c>
      <c r="K44" s="4">
        <v>2</v>
      </c>
      <c r="L44" s="4">
        <v>0</v>
      </c>
      <c r="M44" s="4">
        <v>0</v>
      </c>
      <c r="N44" s="4">
        <v>50</v>
      </c>
      <c r="O44" s="4">
        <v>2</v>
      </c>
      <c r="P44" s="4">
        <v>0</v>
      </c>
      <c r="Q44" s="4">
        <v>0</v>
      </c>
      <c r="R44" s="4">
        <v>2</v>
      </c>
      <c r="S44" s="4">
        <v>0</v>
      </c>
      <c r="T44" s="4">
        <v>2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2</v>
      </c>
      <c r="AA44" s="4">
        <v>2</v>
      </c>
      <c r="AB44" s="4">
        <v>2</v>
      </c>
      <c r="AC44" s="4">
        <v>0</v>
      </c>
      <c r="AD44" s="25">
        <v>157.97999572753906</v>
      </c>
      <c r="AE44" s="4">
        <f t="shared" si="6"/>
        <v>64</v>
      </c>
      <c r="AF44" s="25">
        <f t="shared" si="7"/>
        <v>221.97999572753906</v>
      </c>
      <c r="AG44" s="4">
        <v>0</v>
      </c>
      <c r="AH44" s="4">
        <v>0</v>
      </c>
      <c r="AI44" s="4">
        <v>2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25">
        <v>151.61000061035156</v>
      </c>
      <c r="BB44" s="4">
        <f t="shared" si="8"/>
        <v>2</v>
      </c>
      <c r="BC44" s="25">
        <f t="shared" si="9"/>
        <v>153.61000061035156</v>
      </c>
      <c r="BD44" s="25">
        <f t="shared" si="10"/>
        <v>153.61000061035156</v>
      </c>
      <c r="BE44" s="25">
        <f t="shared" si="11"/>
        <v>53.028496526603654</v>
      </c>
    </row>
    <row r="45" spans="1:57" ht="57.6">
      <c r="A45" s="4">
        <v>35</v>
      </c>
      <c r="B45" s="8" t="s">
        <v>327</v>
      </c>
      <c r="C45" s="8">
        <v>1998</v>
      </c>
      <c r="D45" s="8">
        <v>1998</v>
      </c>
      <c r="E45" s="8">
        <v>1998</v>
      </c>
      <c r="F45" s="8">
        <v>1</v>
      </c>
      <c r="G45" s="8" t="s">
        <v>101</v>
      </c>
      <c r="H45" s="8" t="s">
        <v>328</v>
      </c>
      <c r="I45" s="8" t="s">
        <v>329</v>
      </c>
      <c r="J45" s="4">
        <v>0</v>
      </c>
      <c r="K45" s="4">
        <v>2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</v>
      </c>
      <c r="T45" s="4">
        <v>2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2</v>
      </c>
      <c r="AA45" s="4">
        <v>2</v>
      </c>
      <c r="AB45" s="4">
        <v>0</v>
      </c>
      <c r="AC45" s="4">
        <v>0</v>
      </c>
      <c r="AD45" s="25">
        <v>175.46000671386719</v>
      </c>
      <c r="AE45" s="4">
        <f t="shared" si="6"/>
        <v>10</v>
      </c>
      <c r="AF45" s="25">
        <f t="shared" si="7"/>
        <v>185.46000671386719</v>
      </c>
      <c r="AG45" s="4">
        <v>0</v>
      </c>
      <c r="AH45" s="4">
        <v>2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2</v>
      </c>
      <c r="AO45" s="4">
        <v>0</v>
      </c>
      <c r="AP45" s="4">
        <v>2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25">
        <v>148.97000122070312</v>
      </c>
      <c r="BB45" s="4">
        <f t="shared" si="8"/>
        <v>6</v>
      </c>
      <c r="BC45" s="25">
        <f t="shared" si="9"/>
        <v>154.97000122070313</v>
      </c>
      <c r="BD45" s="25">
        <f t="shared" si="10"/>
        <v>154.97000122070313</v>
      </c>
      <c r="BE45" s="25">
        <f t="shared" si="11"/>
        <v>54.383348735772508</v>
      </c>
    </row>
    <row r="46" spans="1:57" ht="28.8">
      <c r="A46" s="4">
        <v>36</v>
      </c>
      <c r="B46" s="8" t="s">
        <v>305</v>
      </c>
      <c r="C46" s="8">
        <v>2000</v>
      </c>
      <c r="D46" s="8">
        <v>2000</v>
      </c>
      <c r="E46" s="8">
        <v>2000</v>
      </c>
      <c r="F46" s="8">
        <v>1</v>
      </c>
      <c r="G46" s="8" t="s">
        <v>10</v>
      </c>
      <c r="H46" s="8" t="s">
        <v>11</v>
      </c>
      <c r="I46" s="8" t="s">
        <v>12</v>
      </c>
      <c r="J46" s="4">
        <v>0</v>
      </c>
      <c r="K46" s="4">
        <v>2</v>
      </c>
      <c r="L46" s="4">
        <v>2</v>
      </c>
      <c r="M46" s="4">
        <v>0</v>
      </c>
      <c r="N46" s="4">
        <v>0</v>
      </c>
      <c r="O46" s="4">
        <v>2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2</v>
      </c>
      <c r="AC46" s="4">
        <v>0</v>
      </c>
      <c r="AD46" s="25">
        <v>180.88999938964844</v>
      </c>
      <c r="AE46" s="4">
        <f t="shared" si="6"/>
        <v>10</v>
      </c>
      <c r="AF46" s="25">
        <f t="shared" si="7"/>
        <v>190.88999938964844</v>
      </c>
      <c r="AG46" s="4">
        <v>0</v>
      </c>
      <c r="AH46" s="4">
        <v>2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2</v>
      </c>
      <c r="AX46" s="4">
        <v>0</v>
      </c>
      <c r="AY46" s="4">
        <v>0</v>
      </c>
      <c r="AZ46" s="4">
        <v>0</v>
      </c>
      <c r="BA46" s="25">
        <v>155.10000610351562</v>
      </c>
      <c r="BB46" s="4">
        <f t="shared" si="8"/>
        <v>4</v>
      </c>
      <c r="BC46" s="25">
        <f t="shared" si="9"/>
        <v>159.10000610351562</v>
      </c>
      <c r="BD46" s="25">
        <f t="shared" si="10"/>
        <v>159.10000610351562</v>
      </c>
      <c r="BE46" s="25">
        <f t="shared" si="11"/>
        <v>58.497719124113864</v>
      </c>
    </row>
    <row r="47" spans="1:57" ht="43.2">
      <c r="A47" s="4">
        <v>37</v>
      </c>
      <c r="B47" s="8" t="s">
        <v>272</v>
      </c>
      <c r="C47" s="8">
        <v>2000</v>
      </c>
      <c r="D47" s="8">
        <v>2000</v>
      </c>
      <c r="E47" s="8">
        <v>2000</v>
      </c>
      <c r="F47" s="8">
        <v>1</v>
      </c>
      <c r="G47" s="8" t="s">
        <v>109</v>
      </c>
      <c r="H47" s="8" t="s">
        <v>190</v>
      </c>
      <c r="I47" s="8" t="s">
        <v>273</v>
      </c>
      <c r="J47" s="4">
        <v>0</v>
      </c>
      <c r="K47" s="4">
        <v>0</v>
      </c>
      <c r="L47" s="4">
        <v>2</v>
      </c>
      <c r="M47" s="4">
        <v>0</v>
      </c>
      <c r="N47" s="4">
        <v>2</v>
      </c>
      <c r="O47" s="4">
        <v>2</v>
      </c>
      <c r="P47" s="4">
        <v>0</v>
      </c>
      <c r="Q47" s="4">
        <v>0</v>
      </c>
      <c r="R47" s="4">
        <v>0</v>
      </c>
      <c r="S47" s="4">
        <v>0</v>
      </c>
      <c r="T47" s="4">
        <v>2</v>
      </c>
      <c r="U47" s="4">
        <v>0</v>
      </c>
      <c r="V47" s="4">
        <v>0</v>
      </c>
      <c r="W47" s="4">
        <v>2</v>
      </c>
      <c r="X47" s="4">
        <v>0</v>
      </c>
      <c r="Y47" s="4">
        <v>0</v>
      </c>
      <c r="Z47" s="4">
        <v>0</v>
      </c>
      <c r="AA47" s="4">
        <v>0</v>
      </c>
      <c r="AB47" s="4">
        <v>2</v>
      </c>
      <c r="AC47" s="4">
        <v>2</v>
      </c>
      <c r="AD47" s="25">
        <v>149.36000061035156</v>
      </c>
      <c r="AE47" s="4">
        <f t="shared" si="6"/>
        <v>14</v>
      </c>
      <c r="AF47" s="25">
        <f t="shared" si="7"/>
        <v>163.36000061035156</v>
      </c>
      <c r="AG47" s="4">
        <v>0</v>
      </c>
      <c r="AH47" s="4">
        <v>0</v>
      </c>
      <c r="AI47" s="4">
        <v>2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2</v>
      </c>
      <c r="AP47" s="4">
        <v>2</v>
      </c>
      <c r="AQ47" s="4">
        <v>0</v>
      </c>
      <c r="AR47" s="4">
        <v>0</v>
      </c>
      <c r="AS47" s="4">
        <v>0</v>
      </c>
      <c r="AT47" s="4">
        <v>0</v>
      </c>
      <c r="AU47" s="4">
        <v>2</v>
      </c>
      <c r="AV47" s="4">
        <v>0</v>
      </c>
      <c r="AW47" s="4">
        <v>0</v>
      </c>
      <c r="AX47" s="4">
        <v>0</v>
      </c>
      <c r="AY47" s="4">
        <v>0</v>
      </c>
      <c r="AZ47" s="4">
        <v>2</v>
      </c>
      <c r="BA47" s="25">
        <v>156.05999755859375</v>
      </c>
      <c r="BB47" s="4">
        <f t="shared" si="8"/>
        <v>10</v>
      </c>
      <c r="BC47" s="25">
        <f t="shared" si="9"/>
        <v>166.05999755859375</v>
      </c>
      <c r="BD47" s="25">
        <f t="shared" si="10"/>
        <v>163.36000061035156</v>
      </c>
      <c r="BE47" s="25">
        <f t="shared" si="11"/>
        <v>62.741587049395051</v>
      </c>
    </row>
    <row r="48" spans="1:57" ht="28.8">
      <c r="A48" s="4">
        <v>38</v>
      </c>
      <c r="B48" s="8" t="s">
        <v>173</v>
      </c>
      <c r="C48" s="8">
        <v>2000</v>
      </c>
      <c r="D48" s="8">
        <v>2000</v>
      </c>
      <c r="E48" s="8">
        <v>2000</v>
      </c>
      <c r="F48" s="8">
        <v>1</v>
      </c>
      <c r="G48" s="8" t="s">
        <v>53</v>
      </c>
      <c r="H48" s="8" t="s">
        <v>174</v>
      </c>
      <c r="I48" s="8" t="s">
        <v>92</v>
      </c>
      <c r="J48" s="4">
        <v>2</v>
      </c>
      <c r="K48" s="4">
        <v>0</v>
      </c>
      <c r="L48" s="4">
        <v>2</v>
      </c>
      <c r="M48" s="4">
        <v>0</v>
      </c>
      <c r="N48" s="4">
        <v>0</v>
      </c>
      <c r="O48" s="4">
        <v>2</v>
      </c>
      <c r="P48" s="4">
        <v>0</v>
      </c>
      <c r="Q48" s="4">
        <v>0</v>
      </c>
      <c r="R48" s="4">
        <v>0</v>
      </c>
      <c r="S48" s="4">
        <v>2</v>
      </c>
      <c r="T48" s="4">
        <v>0</v>
      </c>
      <c r="U48" s="4">
        <v>0</v>
      </c>
      <c r="V48" s="4">
        <v>2</v>
      </c>
      <c r="W48" s="4">
        <v>0</v>
      </c>
      <c r="X48" s="4">
        <v>2</v>
      </c>
      <c r="Y48" s="4">
        <v>2</v>
      </c>
      <c r="Z48" s="4">
        <v>0</v>
      </c>
      <c r="AA48" s="4">
        <v>0</v>
      </c>
      <c r="AB48" s="4">
        <v>0</v>
      </c>
      <c r="AC48" s="4">
        <v>0</v>
      </c>
      <c r="AD48" s="25">
        <v>150.07000732421875</v>
      </c>
      <c r="AE48" s="4">
        <f t="shared" si="6"/>
        <v>14</v>
      </c>
      <c r="AF48" s="25">
        <f t="shared" si="7"/>
        <v>164.07000732421875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2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2</v>
      </c>
      <c r="AU48" s="4">
        <v>2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25">
        <v>162.16000366210937</v>
      </c>
      <c r="BB48" s="4">
        <f t="shared" si="8"/>
        <v>6</v>
      </c>
      <c r="BC48" s="25">
        <f t="shared" si="9"/>
        <v>168.16000366210937</v>
      </c>
      <c r="BD48" s="25">
        <f t="shared" si="10"/>
        <v>164.07000732421875</v>
      </c>
      <c r="BE48" s="25">
        <f t="shared" si="11"/>
        <v>63.44890597078804</v>
      </c>
    </row>
    <row r="49" spans="1:57" ht="43.2">
      <c r="A49" s="4">
        <v>39</v>
      </c>
      <c r="B49" s="8" t="s">
        <v>252</v>
      </c>
      <c r="C49" s="8">
        <v>1998</v>
      </c>
      <c r="D49" s="8">
        <v>1998</v>
      </c>
      <c r="E49" s="8">
        <v>1998</v>
      </c>
      <c r="F49" s="8">
        <v>1</v>
      </c>
      <c r="G49" s="8" t="s">
        <v>109</v>
      </c>
      <c r="H49" s="8" t="s">
        <v>190</v>
      </c>
      <c r="I49" s="8" t="s">
        <v>191</v>
      </c>
      <c r="J49" s="4">
        <v>2</v>
      </c>
      <c r="K49" s="4">
        <v>2</v>
      </c>
      <c r="L49" s="4">
        <v>0</v>
      </c>
      <c r="M49" s="4">
        <v>0</v>
      </c>
      <c r="N49" s="4">
        <v>2</v>
      </c>
      <c r="O49" s="4">
        <v>0</v>
      </c>
      <c r="P49" s="4">
        <v>2</v>
      </c>
      <c r="Q49" s="4">
        <v>0</v>
      </c>
      <c r="R49" s="4">
        <v>0</v>
      </c>
      <c r="S49" s="4">
        <v>2</v>
      </c>
      <c r="T49" s="4">
        <v>2</v>
      </c>
      <c r="U49" s="4">
        <v>0</v>
      </c>
      <c r="V49" s="4">
        <v>2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2</v>
      </c>
      <c r="AC49" s="4">
        <v>0</v>
      </c>
      <c r="AD49" s="25">
        <v>153.97999572753906</v>
      </c>
      <c r="AE49" s="4">
        <f t="shared" si="6"/>
        <v>16</v>
      </c>
      <c r="AF49" s="25">
        <f t="shared" si="7"/>
        <v>169.97999572753906</v>
      </c>
      <c r="AG49" s="4">
        <v>0</v>
      </c>
      <c r="AH49" s="4">
        <v>0</v>
      </c>
      <c r="AI49" s="4">
        <v>2</v>
      </c>
      <c r="AJ49" s="4">
        <v>0</v>
      </c>
      <c r="AK49" s="4">
        <v>0</v>
      </c>
      <c r="AL49" s="4">
        <v>0</v>
      </c>
      <c r="AM49" s="4">
        <v>2</v>
      </c>
      <c r="AN49" s="4">
        <v>0</v>
      </c>
      <c r="AO49" s="4">
        <v>0</v>
      </c>
      <c r="AP49" s="4">
        <v>0</v>
      </c>
      <c r="AQ49" s="4">
        <v>0</v>
      </c>
      <c r="AR49" s="4">
        <v>2</v>
      </c>
      <c r="AS49" s="4">
        <v>2</v>
      </c>
      <c r="AT49" s="4">
        <v>0</v>
      </c>
      <c r="AU49" s="4">
        <v>0</v>
      </c>
      <c r="AV49" s="4">
        <v>2</v>
      </c>
      <c r="AW49" s="4">
        <v>0</v>
      </c>
      <c r="AX49" s="4">
        <v>0</v>
      </c>
      <c r="AY49" s="4">
        <v>0</v>
      </c>
      <c r="AZ49" s="4">
        <v>0</v>
      </c>
      <c r="BA49" s="25">
        <v>223.38999938964844</v>
      </c>
      <c r="BB49" s="4">
        <f t="shared" si="8"/>
        <v>10</v>
      </c>
      <c r="BC49" s="25">
        <f t="shared" si="9"/>
        <v>233.38999938964844</v>
      </c>
      <c r="BD49" s="25">
        <f t="shared" si="10"/>
        <v>169.97999572753906</v>
      </c>
      <c r="BE49" s="25">
        <f t="shared" si="11"/>
        <v>69.33652159643907</v>
      </c>
    </row>
    <row r="50" spans="1:57" ht="43.2">
      <c r="A50" s="4">
        <v>40</v>
      </c>
      <c r="B50" s="8" t="s">
        <v>306</v>
      </c>
      <c r="C50" s="8">
        <v>1998</v>
      </c>
      <c r="D50" s="8">
        <v>1998</v>
      </c>
      <c r="E50" s="8">
        <v>1998</v>
      </c>
      <c r="F50" s="8">
        <v>1</v>
      </c>
      <c r="G50" s="8" t="s">
        <v>97</v>
      </c>
      <c r="H50" s="8" t="s">
        <v>98</v>
      </c>
      <c r="I50" s="8" t="s">
        <v>107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2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2</v>
      </c>
      <c r="X50" s="4">
        <v>50</v>
      </c>
      <c r="Y50" s="4">
        <v>50</v>
      </c>
      <c r="Z50" s="4">
        <v>2</v>
      </c>
      <c r="AA50" s="4">
        <v>2</v>
      </c>
      <c r="AB50" s="4">
        <v>0</v>
      </c>
      <c r="AC50" s="4">
        <v>2</v>
      </c>
      <c r="AD50" s="25">
        <v>158.85000610351562</v>
      </c>
      <c r="AE50" s="4">
        <f t="shared" si="6"/>
        <v>112</v>
      </c>
      <c r="AF50" s="25">
        <f t="shared" si="7"/>
        <v>270.85000610351562</v>
      </c>
      <c r="AG50" s="4">
        <v>0</v>
      </c>
      <c r="AH50" s="4">
        <v>0</v>
      </c>
      <c r="AI50" s="4">
        <v>2</v>
      </c>
      <c r="AJ50" s="4">
        <v>2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2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2</v>
      </c>
      <c r="BA50" s="25">
        <v>166.3699951171875</v>
      </c>
      <c r="BB50" s="4">
        <f t="shared" si="8"/>
        <v>8</v>
      </c>
      <c r="BC50" s="25">
        <f t="shared" si="9"/>
        <v>174.3699951171875</v>
      </c>
      <c r="BD50" s="25">
        <f t="shared" si="10"/>
        <v>174.3699951171875</v>
      </c>
      <c r="BE50" s="25">
        <f t="shared" si="11"/>
        <v>73.709902259685663</v>
      </c>
    </row>
    <row r="51" spans="1:57" ht="43.2">
      <c r="A51" s="4">
        <v>41</v>
      </c>
      <c r="B51" s="8" t="s">
        <v>186</v>
      </c>
      <c r="C51" s="8">
        <v>2001</v>
      </c>
      <c r="D51" s="8">
        <v>2001</v>
      </c>
      <c r="E51" s="8">
        <v>2001</v>
      </c>
      <c r="F51" s="8">
        <v>2</v>
      </c>
      <c r="G51" s="8" t="s">
        <v>10</v>
      </c>
      <c r="H51" s="8" t="s">
        <v>179</v>
      </c>
      <c r="I51" s="8" t="s">
        <v>12</v>
      </c>
      <c r="J51" s="4">
        <v>0</v>
      </c>
      <c r="K51" s="4">
        <v>2</v>
      </c>
      <c r="L51" s="4">
        <v>2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2</v>
      </c>
      <c r="V51" s="4">
        <v>2</v>
      </c>
      <c r="W51" s="4">
        <v>0</v>
      </c>
      <c r="X51" s="4">
        <v>2</v>
      </c>
      <c r="Y51" s="4">
        <v>2</v>
      </c>
      <c r="Z51" s="4">
        <v>0</v>
      </c>
      <c r="AA51" s="4">
        <v>0</v>
      </c>
      <c r="AB51" s="4">
        <v>0</v>
      </c>
      <c r="AC51" s="4">
        <v>0</v>
      </c>
      <c r="AD51" s="25">
        <v>162.6300048828125</v>
      </c>
      <c r="AE51" s="4">
        <f t="shared" si="6"/>
        <v>12</v>
      </c>
      <c r="AF51" s="25">
        <f t="shared" si="7"/>
        <v>174.6300048828125</v>
      </c>
      <c r="AG51" s="4">
        <v>0</v>
      </c>
      <c r="AH51" s="4">
        <v>0</v>
      </c>
      <c r="AI51" s="4">
        <v>2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2</v>
      </c>
      <c r="AQ51" s="4">
        <v>2</v>
      </c>
      <c r="AR51" s="4">
        <v>0</v>
      </c>
      <c r="AS51" s="4">
        <v>2</v>
      </c>
      <c r="AT51" s="4">
        <v>0</v>
      </c>
      <c r="AU51" s="4">
        <v>0</v>
      </c>
      <c r="AV51" s="4">
        <v>0</v>
      </c>
      <c r="AW51" s="4">
        <v>0</v>
      </c>
      <c r="AX51" s="4">
        <v>2</v>
      </c>
      <c r="AY51" s="4">
        <v>0</v>
      </c>
      <c r="AZ51" s="4">
        <v>0</v>
      </c>
      <c r="BA51" s="25">
        <v>171.91000366210937</v>
      </c>
      <c r="BB51" s="4">
        <f t="shared" si="8"/>
        <v>10</v>
      </c>
      <c r="BC51" s="25">
        <f t="shared" si="9"/>
        <v>181.91000366210937</v>
      </c>
      <c r="BD51" s="25">
        <f t="shared" si="10"/>
        <v>174.6300048828125</v>
      </c>
      <c r="BE51" s="25">
        <f t="shared" si="11"/>
        <v>73.968927735616461</v>
      </c>
    </row>
    <row r="52" spans="1:57" ht="72">
      <c r="A52" s="4">
        <v>42</v>
      </c>
      <c r="B52" s="8" t="s">
        <v>56</v>
      </c>
      <c r="C52" s="8">
        <v>1998</v>
      </c>
      <c r="D52" s="8">
        <v>1998</v>
      </c>
      <c r="E52" s="8">
        <v>1998</v>
      </c>
      <c r="F52" s="8">
        <v>1</v>
      </c>
      <c r="G52" s="8" t="s">
        <v>57</v>
      </c>
      <c r="H52" s="8" t="s">
        <v>58</v>
      </c>
      <c r="I52" s="8" t="s">
        <v>59</v>
      </c>
      <c r="J52" s="4">
        <v>0</v>
      </c>
      <c r="K52" s="4">
        <v>0</v>
      </c>
      <c r="L52" s="4">
        <v>2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50</v>
      </c>
      <c r="AA52" s="4">
        <v>0</v>
      </c>
      <c r="AB52" s="4">
        <v>0</v>
      </c>
      <c r="AC52" s="4">
        <v>0</v>
      </c>
      <c r="AD52" s="25">
        <v>134.47999572753906</v>
      </c>
      <c r="AE52" s="4">
        <f t="shared" si="6"/>
        <v>52</v>
      </c>
      <c r="AF52" s="25">
        <f t="shared" si="7"/>
        <v>186.47999572753906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2</v>
      </c>
      <c r="AR52" s="4">
        <v>0</v>
      </c>
      <c r="AS52" s="4">
        <v>50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2</v>
      </c>
      <c r="AZ52" s="4">
        <v>50</v>
      </c>
      <c r="BA52" s="25">
        <v>125.63999938964844</v>
      </c>
      <c r="BB52" s="4">
        <f t="shared" si="8"/>
        <v>104</v>
      </c>
      <c r="BC52" s="25">
        <f t="shared" si="9"/>
        <v>229.63999938964844</v>
      </c>
      <c r="BD52" s="25">
        <f t="shared" si="10"/>
        <v>186.47999572753906</v>
      </c>
      <c r="BE52" s="25">
        <f t="shared" si="11"/>
        <v>85.774059404239893</v>
      </c>
    </row>
    <row r="53" spans="1:57" ht="57.6">
      <c r="A53" s="4">
        <v>43</v>
      </c>
      <c r="B53" s="8" t="s">
        <v>49</v>
      </c>
      <c r="C53" s="8">
        <v>1996</v>
      </c>
      <c r="D53" s="8">
        <v>1996</v>
      </c>
      <c r="E53" s="8">
        <v>1996</v>
      </c>
      <c r="F53" s="8">
        <v>1</v>
      </c>
      <c r="G53" s="8" t="s">
        <v>28</v>
      </c>
      <c r="H53" s="8" t="s">
        <v>50</v>
      </c>
      <c r="I53" s="8" t="s">
        <v>51</v>
      </c>
      <c r="J53" s="4">
        <v>0</v>
      </c>
      <c r="K53" s="4">
        <v>2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2</v>
      </c>
      <c r="S53" s="4">
        <v>0</v>
      </c>
      <c r="T53" s="4">
        <v>0</v>
      </c>
      <c r="U53" s="4">
        <v>0</v>
      </c>
      <c r="V53" s="4">
        <v>0</v>
      </c>
      <c r="W53" s="4">
        <v>50</v>
      </c>
      <c r="X53" s="4">
        <v>2</v>
      </c>
      <c r="Y53" s="4">
        <v>0</v>
      </c>
      <c r="Z53" s="4">
        <v>0</v>
      </c>
      <c r="AA53" s="4">
        <v>2</v>
      </c>
      <c r="AB53" s="4">
        <v>0</v>
      </c>
      <c r="AC53" s="4">
        <v>0</v>
      </c>
      <c r="AD53" s="25">
        <v>130.80000305175781</v>
      </c>
      <c r="AE53" s="4">
        <f t="shared" si="6"/>
        <v>58</v>
      </c>
      <c r="AF53" s="25">
        <f t="shared" si="7"/>
        <v>188.80000305175781</v>
      </c>
      <c r="AG53" s="4">
        <v>0</v>
      </c>
      <c r="AH53" s="4">
        <v>2</v>
      </c>
      <c r="AI53" s="4">
        <v>2</v>
      </c>
      <c r="AJ53" s="4">
        <v>0</v>
      </c>
      <c r="AK53" s="4">
        <v>0</v>
      </c>
      <c r="AL53" s="4">
        <v>2</v>
      </c>
      <c r="AM53" s="4">
        <v>0</v>
      </c>
      <c r="AN53" s="4">
        <v>0</v>
      </c>
      <c r="AO53" s="4">
        <v>2</v>
      </c>
      <c r="AP53" s="4">
        <v>2</v>
      </c>
      <c r="AQ53" s="4">
        <v>2</v>
      </c>
      <c r="AR53" s="4">
        <v>0</v>
      </c>
      <c r="AS53" s="4">
        <v>2</v>
      </c>
      <c r="AT53" s="4">
        <v>2</v>
      </c>
      <c r="AU53" s="4">
        <v>50</v>
      </c>
      <c r="AV53" s="4">
        <v>2</v>
      </c>
      <c r="AW53" s="4">
        <v>0</v>
      </c>
      <c r="AX53" s="4">
        <v>0</v>
      </c>
      <c r="AY53" s="4">
        <v>0</v>
      </c>
      <c r="AZ53" s="4">
        <v>0</v>
      </c>
      <c r="BA53" s="25">
        <v>122.34999847412109</v>
      </c>
      <c r="BB53" s="4">
        <f t="shared" si="8"/>
        <v>68</v>
      </c>
      <c r="BC53" s="25">
        <f t="shared" si="9"/>
        <v>190.34999847412109</v>
      </c>
      <c r="BD53" s="25">
        <f t="shared" si="10"/>
        <v>188.80000305175781</v>
      </c>
      <c r="BE53" s="25">
        <f t="shared" si="11"/>
        <v>88.085284137950211</v>
      </c>
    </row>
    <row r="54" spans="1:57" ht="57.6">
      <c r="A54" s="4">
        <v>44</v>
      </c>
      <c r="B54" s="8" t="s">
        <v>279</v>
      </c>
      <c r="C54" s="8">
        <v>1999</v>
      </c>
      <c r="D54" s="8">
        <v>1999</v>
      </c>
      <c r="E54" s="8">
        <v>1999</v>
      </c>
      <c r="F54" s="8">
        <v>1</v>
      </c>
      <c r="G54" s="8" t="s">
        <v>53</v>
      </c>
      <c r="H54" s="8" t="s">
        <v>280</v>
      </c>
      <c r="I54" s="8" t="s">
        <v>92</v>
      </c>
      <c r="J54" s="4">
        <v>0</v>
      </c>
      <c r="K54" s="4">
        <v>0</v>
      </c>
      <c r="L54" s="4">
        <v>2</v>
      </c>
      <c r="M54" s="4">
        <v>0</v>
      </c>
      <c r="N54" s="4">
        <v>2</v>
      </c>
      <c r="O54" s="4">
        <v>0</v>
      </c>
      <c r="P54" s="4">
        <v>0</v>
      </c>
      <c r="Q54" s="4">
        <v>50</v>
      </c>
      <c r="R54" s="4">
        <v>0</v>
      </c>
      <c r="S54" s="4">
        <v>2</v>
      </c>
      <c r="T54" s="4">
        <v>0</v>
      </c>
      <c r="U54" s="4">
        <v>0</v>
      </c>
      <c r="V54" s="4">
        <v>2</v>
      </c>
      <c r="W54" s="4">
        <v>0</v>
      </c>
      <c r="X54" s="4">
        <v>2</v>
      </c>
      <c r="Y54" s="4">
        <v>0</v>
      </c>
      <c r="Z54" s="4">
        <v>2</v>
      </c>
      <c r="AA54" s="4">
        <v>0</v>
      </c>
      <c r="AB54" s="4">
        <v>0</v>
      </c>
      <c r="AC54" s="4">
        <v>0</v>
      </c>
      <c r="AD54" s="25">
        <v>157.08999633789062</v>
      </c>
      <c r="AE54" s="4">
        <f t="shared" si="6"/>
        <v>62</v>
      </c>
      <c r="AF54" s="25">
        <f t="shared" si="7"/>
        <v>219.08999633789063</v>
      </c>
      <c r="AG54" s="4">
        <v>0</v>
      </c>
      <c r="AH54" s="4">
        <v>2</v>
      </c>
      <c r="AI54" s="4">
        <v>2</v>
      </c>
      <c r="AJ54" s="4">
        <v>0</v>
      </c>
      <c r="AK54" s="4">
        <v>0</v>
      </c>
      <c r="AL54" s="4">
        <v>2</v>
      </c>
      <c r="AM54" s="4">
        <v>0</v>
      </c>
      <c r="AN54" s="4">
        <v>0</v>
      </c>
      <c r="AO54" s="4">
        <v>2</v>
      </c>
      <c r="AP54" s="4">
        <v>2</v>
      </c>
      <c r="AQ54" s="4">
        <v>2</v>
      </c>
      <c r="AR54" s="4">
        <v>0</v>
      </c>
      <c r="AS54" s="4">
        <v>2</v>
      </c>
      <c r="AT54" s="4">
        <v>0</v>
      </c>
      <c r="AU54" s="4">
        <v>2</v>
      </c>
      <c r="AV54" s="4">
        <v>0</v>
      </c>
      <c r="AW54" s="4">
        <v>0</v>
      </c>
      <c r="AX54" s="4">
        <v>0</v>
      </c>
      <c r="AY54" s="4">
        <v>2</v>
      </c>
      <c r="AZ54" s="4">
        <v>2</v>
      </c>
      <c r="BA54" s="25">
        <v>168.80000305175781</v>
      </c>
      <c r="BB54" s="4">
        <f t="shared" si="8"/>
        <v>20</v>
      </c>
      <c r="BC54" s="25">
        <f t="shared" si="9"/>
        <v>188.80000305175781</v>
      </c>
      <c r="BD54" s="25">
        <f t="shared" si="10"/>
        <v>188.80000305175781</v>
      </c>
      <c r="BE54" s="25">
        <f t="shared" si="11"/>
        <v>88.085284137950211</v>
      </c>
    </row>
    <row r="55" spans="1:57" ht="57.6">
      <c r="A55" s="4">
        <v>45</v>
      </c>
      <c r="B55" s="8" t="s">
        <v>332</v>
      </c>
      <c r="C55" s="8">
        <v>1998</v>
      </c>
      <c r="D55" s="8">
        <v>1998</v>
      </c>
      <c r="E55" s="8">
        <v>1998</v>
      </c>
      <c r="F55" s="8">
        <v>1</v>
      </c>
      <c r="G55" s="8" t="s">
        <v>28</v>
      </c>
      <c r="H55" s="8" t="s">
        <v>282</v>
      </c>
      <c r="I55" s="8" t="s">
        <v>333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2</v>
      </c>
      <c r="R55" s="4">
        <v>0</v>
      </c>
      <c r="S55" s="4">
        <v>2</v>
      </c>
      <c r="T55" s="4">
        <v>0</v>
      </c>
      <c r="U55" s="4">
        <v>0</v>
      </c>
      <c r="V55" s="4">
        <v>2</v>
      </c>
      <c r="W55" s="4">
        <v>0</v>
      </c>
      <c r="X55" s="4">
        <v>0</v>
      </c>
      <c r="Y55" s="4">
        <v>2</v>
      </c>
      <c r="Z55" s="4">
        <v>0</v>
      </c>
      <c r="AA55" s="4">
        <v>2</v>
      </c>
      <c r="AB55" s="4">
        <v>0</v>
      </c>
      <c r="AC55" s="4">
        <v>0</v>
      </c>
      <c r="AD55" s="25">
        <v>179.69000244140625</v>
      </c>
      <c r="AE55" s="4">
        <f t="shared" si="6"/>
        <v>10</v>
      </c>
      <c r="AF55" s="25">
        <f t="shared" si="7"/>
        <v>189.69000244140625</v>
      </c>
      <c r="AG55" s="4">
        <v>0</v>
      </c>
      <c r="AH55" s="4">
        <v>2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2</v>
      </c>
      <c r="AQ55" s="4">
        <v>0</v>
      </c>
      <c r="AR55" s="4">
        <v>0</v>
      </c>
      <c r="AS55" s="4">
        <v>0</v>
      </c>
      <c r="AT55" s="4">
        <v>2</v>
      </c>
      <c r="AU55" s="4">
        <v>50</v>
      </c>
      <c r="AV55" s="4">
        <v>2</v>
      </c>
      <c r="AW55" s="4">
        <v>2</v>
      </c>
      <c r="AX55" s="4">
        <v>2</v>
      </c>
      <c r="AY55" s="4">
        <v>0</v>
      </c>
      <c r="AZ55" s="4">
        <v>2</v>
      </c>
      <c r="BA55" s="25">
        <v>147.58000183105469</v>
      </c>
      <c r="BB55" s="4">
        <f t="shared" si="8"/>
        <v>64</v>
      </c>
      <c r="BC55" s="25">
        <f t="shared" si="9"/>
        <v>211.58000183105469</v>
      </c>
      <c r="BD55" s="25">
        <f t="shared" si="10"/>
        <v>189.69000244140625</v>
      </c>
      <c r="BE55" s="25">
        <f t="shared" si="11"/>
        <v>88.971914357117839</v>
      </c>
    </row>
    <row r="56" spans="1:57" ht="43.2">
      <c r="A56" s="4">
        <v>46</v>
      </c>
      <c r="B56" s="8" t="s">
        <v>108</v>
      </c>
      <c r="C56" s="8">
        <v>2000</v>
      </c>
      <c r="D56" s="8">
        <v>2000</v>
      </c>
      <c r="E56" s="8">
        <v>2000</v>
      </c>
      <c r="F56" s="8">
        <v>1</v>
      </c>
      <c r="G56" s="8" t="s">
        <v>109</v>
      </c>
      <c r="H56" s="8" t="s">
        <v>110</v>
      </c>
      <c r="I56" s="8" t="s">
        <v>111</v>
      </c>
      <c r="J56" s="4">
        <v>0</v>
      </c>
      <c r="K56" s="4">
        <v>0</v>
      </c>
      <c r="L56" s="4">
        <v>2</v>
      </c>
      <c r="M56" s="4">
        <v>0</v>
      </c>
      <c r="N56" s="4">
        <v>0</v>
      </c>
      <c r="O56" s="4">
        <v>2</v>
      </c>
      <c r="P56" s="4">
        <v>2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2</v>
      </c>
      <c r="W56" s="4">
        <v>2</v>
      </c>
      <c r="X56" s="4">
        <v>50</v>
      </c>
      <c r="Y56" s="4">
        <v>0</v>
      </c>
      <c r="Z56" s="4">
        <v>2</v>
      </c>
      <c r="AA56" s="4">
        <v>0</v>
      </c>
      <c r="AB56" s="4">
        <v>2</v>
      </c>
      <c r="AC56" s="4">
        <v>0</v>
      </c>
      <c r="AD56" s="25">
        <v>150.80000305175781</v>
      </c>
      <c r="AE56" s="4">
        <f t="shared" si="6"/>
        <v>66</v>
      </c>
      <c r="AF56" s="25">
        <f t="shared" si="7"/>
        <v>216.80000305175781</v>
      </c>
      <c r="AG56" s="4">
        <v>0</v>
      </c>
      <c r="AH56" s="4">
        <v>2</v>
      </c>
      <c r="AI56" s="4">
        <v>2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2</v>
      </c>
      <c r="AX56" s="4">
        <v>2</v>
      </c>
      <c r="AY56" s="4">
        <v>0</v>
      </c>
      <c r="AZ56" s="4">
        <v>0</v>
      </c>
      <c r="BA56" s="25">
        <v>182.22999572753906</v>
      </c>
      <c r="BB56" s="4">
        <f t="shared" si="8"/>
        <v>10</v>
      </c>
      <c r="BC56" s="25">
        <f t="shared" si="9"/>
        <v>192.22999572753906</v>
      </c>
      <c r="BD56" s="25">
        <f t="shared" si="10"/>
        <v>192.22999572753906</v>
      </c>
      <c r="BE56" s="25">
        <f t="shared" si="11"/>
        <v>91.502292276655311</v>
      </c>
    </row>
    <row r="57" spans="1:57" ht="43.2">
      <c r="A57" s="4">
        <v>47</v>
      </c>
      <c r="B57" s="8" t="s">
        <v>75</v>
      </c>
      <c r="C57" s="8">
        <v>2000</v>
      </c>
      <c r="D57" s="8">
        <v>2000</v>
      </c>
      <c r="E57" s="8">
        <v>2000</v>
      </c>
      <c r="F57" s="8">
        <v>2</v>
      </c>
      <c r="G57" s="8" t="s">
        <v>76</v>
      </c>
      <c r="H57" s="8" t="s">
        <v>77</v>
      </c>
      <c r="I57" s="8" t="s">
        <v>78</v>
      </c>
      <c r="J57" s="4">
        <v>0</v>
      </c>
      <c r="K57" s="4">
        <v>2</v>
      </c>
      <c r="L57" s="4">
        <v>2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50</v>
      </c>
      <c r="Y57" s="4">
        <v>0</v>
      </c>
      <c r="Z57" s="4">
        <v>0</v>
      </c>
      <c r="AA57" s="4">
        <v>0</v>
      </c>
      <c r="AB57" s="4">
        <v>2</v>
      </c>
      <c r="AC57" s="4">
        <v>0</v>
      </c>
      <c r="AD57" s="25">
        <v>159.02000427246094</v>
      </c>
      <c r="AE57" s="4">
        <f t="shared" si="6"/>
        <v>56</v>
      </c>
      <c r="AF57" s="25">
        <f t="shared" si="7"/>
        <v>215.02000427246094</v>
      </c>
      <c r="AG57" s="4">
        <v>0</v>
      </c>
      <c r="AH57" s="4">
        <v>0</v>
      </c>
      <c r="AI57" s="4">
        <v>2</v>
      </c>
      <c r="AJ57" s="4">
        <v>0</v>
      </c>
      <c r="AK57" s="4">
        <v>2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2</v>
      </c>
      <c r="BA57" s="25">
        <v>190.83000183105469</v>
      </c>
      <c r="BB57" s="4">
        <f t="shared" si="8"/>
        <v>6</v>
      </c>
      <c r="BC57" s="25">
        <f t="shared" si="9"/>
        <v>196.83000183105469</v>
      </c>
      <c r="BD57" s="25">
        <f t="shared" si="10"/>
        <v>196.83000183105469</v>
      </c>
      <c r="BE57" s="25">
        <f t="shared" si="11"/>
        <v>96.084884654997907</v>
      </c>
    </row>
    <row r="58" spans="1:57" ht="57.6">
      <c r="A58" s="4">
        <v>48</v>
      </c>
      <c r="B58" s="8" t="s">
        <v>36</v>
      </c>
      <c r="C58" s="8">
        <v>1997</v>
      </c>
      <c r="D58" s="8">
        <v>1997</v>
      </c>
      <c r="E58" s="8">
        <v>1997</v>
      </c>
      <c r="F58" s="8">
        <v>1</v>
      </c>
      <c r="G58" s="8" t="s">
        <v>37</v>
      </c>
      <c r="H58" s="8" t="s">
        <v>38</v>
      </c>
      <c r="I58" s="8" t="s">
        <v>39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2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50</v>
      </c>
      <c r="AD58" s="25">
        <v>145.6300048828125</v>
      </c>
      <c r="AE58" s="4">
        <f t="shared" si="6"/>
        <v>52</v>
      </c>
      <c r="AF58" s="25">
        <f t="shared" si="7"/>
        <v>197.6300048828125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2</v>
      </c>
      <c r="AR58" s="4">
        <v>0</v>
      </c>
      <c r="AS58" s="4">
        <v>0</v>
      </c>
      <c r="AT58" s="4">
        <v>2</v>
      </c>
      <c r="AU58" s="4">
        <v>50</v>
      </c>
      <c r="AV58" s="4">
        <v>2</v>
      </c>
      <c r="AW58" s="4">
        <v>2</v>
      </c>
      <c r="AX58" s="4">
        <v>0</v>
      </c>
      <c r="AY58" s="4">
        <v>0</v>
      </c>
      <c r="AZ58" s="4">
        <v>0</v>
      </c>
      <c r="BA58" s="25">
        <v>141.41000366210937</v>
      </c>
      <c r="BB58" s="4">
        <f t="shared" si="8"/>
        <v>58</v>
      </c>
      <c r="BC58" s="25">
        <f t="shared" si="9"/>
        <v>199.41000366210937</v>
      </c>
      <c r="BD58" s="25">
        <f t="shared" si="10"/>
        <v>197.6300048828125</v>
      </c>
      <c r="BE58" s="25">
        <f t="shared" si="11"/>
        <v>96.881859225278205</v>
      </c>
    </row>
    <row r="59" spans="1:57" ht="57.6">
      <c r="A59" s="4">
        <v>49</v>
      </c>
      <c r="B59" s="8" t="s">
        <v>196</v>
      </c>
      <c r="C59" s="8">
        <v>2000</v>
      </c>
      <c r="D59" s="8">
        <v>2000</v>
      </c>
      <c r="E59" s="8">
        <v>2000</v>
      </c>
      <c r="F59" s="8">
        <v>1</v>
      </c>
      <c r="G59" s="8" t="s">
        <v>72</v>
      </c>
      <c r="H59" s="8" t="s">
        <v>120</v>
      </c>
      <c r="I59" s="8" t="s">
        <v>197</v>
      </c>
      <c r="J59" s="4">
        <v>0</v>
      </c>
      <c r="K59" s="4">
        <v>2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50</v>
      </c>
      <c r="R59" s="4">
        <v>0</v>
      </c>
      <c r="S59" s="4">
        <v>0</v>
      </c>
      <c r="T59" s="4">
        <v>0</v>
      </c>
      <c r="U59" s="4">
        <v>0</v>
      </c>
      <c r="V59" s="4">
        <v>2</v>
      </c>
      <c r="W59" s="4">
        <v>0</v>
      </c>
      <c r="X59" s="4">
        <v>2</v>
      </c>
      <c r="Y59" s="4">
        <v>50</v>
      </c>
      <c r="Z59" s="4">
        <v>0</v>
      </c>
      <c r="AA59" s="4">
        <v>0</v>
      </c>
      <c r="AB59" s="4">
        <v>0</v>
      </c>
      <c r="AC59" s="4">
        <v>2</v>
      </c>
      <c r="AD59" s="25">
        <v>140.97000122070312</v>
      </c>
      <c r="AE59" s="4">
        <f t="shared" si="6"/>
        <v>108</v>
      </c>
      <c r="AF59" s="25">
        <f t="shared" si="7"/>
        <v>248.97000122070312</v>
      </c>
      <c r="AG59" s="4">
        <v>0</v>
      </c>
      <c r="AH59" s="4">
        <v>2</v>
      </c>
      <c r="AI59" s="4">
        <v>0</v>
      </c>
      <c r="AJ59" s="4">
        <v>0</v>
      </c>
      <c r="AK59" s="4">
        <v>0</v>
      </c>
      <c r="AL59" s="4">
        <v>0</v>
      </c>
      <c r="AM59" s="4">
        <v>2</v>
      </c>
      <c r="AN59" s="4">
        <v>0</v>
      </c>
      <c r="AO59" s="4">
        <v>2</v>
      </c>
      <c r="AP59" s="4">
        <v>0</v>
      </c>
      <c r="AQ59" s="4">
        <v>0</v>
      </c>
      <c r="AR59" s="4">
        <v>2</v>
      </c>
      <c r="AS59" s="4">
        <v>0</v>
      </c>
      <c r="AT59" s="4">
        <v>0</v>
      </c>
      <c r="AU59" s="4">
        <v>2</v>
      </c>
      <c r="AV59" s="4">
        <v>0</v>
      </c>
      <c r="AW59" s="4">
        <v>0</v>
      </c>
      <c r="AX59" s="4">
        <v>0</v>
      </c>
      <c r="AY59" s="4">
        <v>0</v>
      </c>
      <c r="AZ59" s="4">
        <v>50</v>
      </c>
      <c r="BA59" s="25">
        <v>139.08999633789062</v>
      </c>
      <c r="BB59" s="4">
        <f t="shared" si="8"/>
        <v>60</v>
      </c>
      <c r="BC59" s="25">
        <f t="shared" si="9"/>
        <v>199.08999633789063</v>
      </c>
      <c r="BD59" s="25">
        <f t="shared" si="10"/>
        <v>199.08999633789063</v>
      </c>
      <c r="BE59" s="25">
        <f t="shared" si="11"/>
        <v>98.336323755091101</v>
      </c>
    </row>
    <row r="60" spans="1:57" ht="57.6">
      <c r="A60" s="4">
        <v>50</v>
      </c>
      <c r="B60" s="8" t="s">
        <v>317</v>
      </c>
      <c r="C60" s="8">
        <v>1996</v>
      </c>
      <c r="D60" s="8">
        <v>1996</v>
      </c>
      <c r="E60" s="8">
        <v>1996</v>
      </c>
      <c r="F60" s="8" t="s">
        <v>24</v>
      </c>
      <c r="G60" s="8" t="s">
        <v>37</v>
      </c>
      <c r="H60" s="8" t="s">
        <v>176</v>
      </c>
      <c r="I60" s="8" t="s">
        <v>39</v>
      </c>
      <c r="J60" s="4">
        <v>0</v>
      </c>
      <c r="K60" s="4">
        <v>2</v>
      </c>
      <c r="L60" s="4">
        <v>2</v>
      </c>
      <c r="M60" s="4">
        <v>0</v>
      </c>
      <c r="N60" s="4">
        <v>50</v>
      </c>
      <c r="O60" s="4">
        <v>0</v>
      </c>
      <c r="P60" s="4">
        <v>2</v>
      </c>
      <c r="Q60" s="4">
        <v>0</v>
      </c>
      <c r="R60" s="4">
        <v>2</v>
      </c>
      <c r="S60" s="4">
        <v>2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2</v>
      </c>
      <c r="AA60" s="4">
        <v>0</v>
      </c>
      <c r="AB60" s="4">
        <v>0</v>
      </c>
      <c r="AC60" s="4">
        <v>2</v>
      </c>
      <c r="AD60" s="25">
        <v>140.5</v>
      </c>
      <c r="AE60" s="4">
        <f t="shared" si="6"/>
        <v>64</v>
      </c>
      <c r="AF60" s="25">
        <f t="shared" si="7"/>
        <v>204.5</v>
      </c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25"/>
      <c r="BB60" s="4">
        <f t="shared" si="8"/>
        <v>0</v>
      </c>
      <c r="BC60" s="25" t="s">
        <v>399</v>
      </c>
      <c r="BD60" s="25">
        <f t="shared" si="10"/>
        <v>204.5</v>
      </c>
      <c r="BE60" s="25">
        <f t="shared" si="11"/>
        <v>103.72584737547072</v>
      </c>
    </row>
    <row r="61" spans="1:57" ht="43.2">
      <c r="A61" s="4">
        <v>51</v>
      </c>
      <c r="B61" s="8" t="s">
        <v>201</v>
      </c>
      <c r="C61" s="8">
        <v>2000</v>
      </c>
      <c r="D61" s="8">
        <v>2000</v>
      </c>
      <c r="E61" s="8">
        <v>2000</v>
      </c>
      <c r="F61" s="8">
        <v>1</v>
      </c>
      <c r="G61" s="8" t="s">
        <v>53</v>
      </c>
      <c r="H61" s="8" t="s">
        <v>54</v>
      </c>
      <c r="I61" s="8" t="s">
        <v>92</v>
      </c>
      <c r="J61" s="4">
        <v>0</v>
      </c>
      <c r="K61" s="4">
        <v>2</v>
      </c>
      <c r="L61" s="4">
        <v>2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2</v>
      </c>
      <c r="W61" s="4">
        <v>2</v>
      </c>
      <c r="X61" s="4">
        <v>50</v>
      </c>
      <c r="Y61" s="4">
        <v>0</v>
      </c>
      <c r="Z61" s="4">
        <v>0</v>
      </c>
      <c r="AA61" s="4">
        <v>0</v>
      </c>
      <c r="AB61" s="4">
        <v>2</v>
      </c>
      <c r="AC61" s="4">
        <v>0</v>
      </c>
      <c r="AD61" s="25">
        <v>145.66000366210937</v>
      </c>
      <c r="AE61" s="4">
        <f t="shared" si="6"/>
        <v>62</v>
      </c>
      <c r="AF61" s="25">
        <f t="shared" si="7"/>
        <v>207.66000366210937</v>
      </c>
      <c r="AG61" s="4">
        <v>0</v>
      </c>
      <c r="AH61" s="4">
        <v>0</v>
      </c>
      <c r="AI61" s="4">
        <v>2</v>
      </c>
      <c r="AJ61" s="4">
        <v>0</v>
      </c>
      <c r="AK61" s="4">
        <v>0</v>
      </c>
      <c r="AL61" s="4">
        <v>2</v>
      </c>
      <c r="AM61" s="4">
        <v>2</v>
      </c>
      <c r="AN61" s="4">
        <v>0</v>
      </c>
      <c r="AO61" s="4">
        <v>2</v>
      </c>
      <c r="AP61" s="4">
        <v>0</v>
      </c>
      <c r="AQ61" s="4">
        <v>2</v>
      </c>
      <c r="AR61" s="4">
        <v>0</v>
      </c>
      <c r="AS61" s="4">
        <v>0</v>
      </c>
      <c r="AT61" s="4">
        <v>0</v>
      </c>
      <c r="AU61" s="4">
        <v>0</v>
      </c>
      <c r="AV61" s="4">
        <v>2</v>
      </c>
      <c r="AW61" s="4">
        <v>0</v>
      </c>
      <c r="AX61" s="4">
        <v>0</v>
      </c>
      <c r="AY61" s="4">
        <v>0</v>
      </c>
      <c r="AZ61" s="4">
        <v>50</v>
      </c>
      <c r="BA61" s="25">
        <v>188.52999877929687</v>
      </c>
      <c r="BB61" s="4">
        <f t="shared" si="8"/>
        <v>62</v>
      </c>
      <c r="BC61" s="25">
        <f t="shared" si="9"/>
        <v>250.52999877929687</v>
      </c>
      <c r="BD61" s="25">
        <f t="shared" si="10"/>
        <v>207.66000366210937</v>
      </c>
      <c r="BE61" s="25">
        <f t="shared" si="11"/>
        <v>106.87388856751387</v>
      </c>
    </row>
    <row r="62" spans="1:57" ht="43.2">
      <c r="A62" s="4">
        <v>52</v>
      </c>
      <c r="B62" s="8" t="s">
        <v>114</v>
      </c>
      <c r="C62" s="8">
        <v>1999</v>
      </c>
      <c r="D62" s="8">
        <v>1999</v>
      </c>
      <c r="E62" s="8">
        <v>1999</v>
      </c>
      <c r="F62" s="8">
        <v>1</v>
      </c>
      <c r="G62" s="8" t="s">
        <v>53</v>
      </c>
      <c r="H62" s="8" t="s">
        <v>115</v>
      </c>
      <c r="I62" s="8" t="s">
        <v>92</v>
      </c>
      <c r="J62" s="4">
        <v>0</v>
      </c>
      <c r="K62" s="4">
        <v>2</v>
      </c>
      <c r="L62" s="4">
        <v>0</v>
      </c>
      <c r="M62" s="4">
        <v>0</v>
      </c>
      <c r="N62" s="4">
        <v>2</v>
      </c>
      <c r="O62" s="4">
        <v>0</v>
      </c>
      <c r="P62" s="4">
        <v>0</v>
      </c>
      <c r="Q62" s="4">
        <v>0</v>
      </c>
      <c r="R62" s="4">
        <v>0</v>
      </c>
      <c r="S62" s="4">
        <v>2</v>
      </c>
      <c r="T62" s="4">
        <v>2</v>
      </c>
      <c r="U62" s="4">
        <v>0</v>
      </c>
      <c r="V62" s="4">
        <v>2</v>
      </c>
      <c r="W62" s="4">
        <v>0</v>
      </c>
      <c r="X62" s="4">
        <v>50</v>
      </c>
      <c r="Y62" s="4">
        <v>0</v>
      </c>
      <c r="Z62" s="4">
        <v>0</v>
      </c>
      <c r="AA62" s="4">
        <v>0</v>
      </c>
      <c r="AB62" s="4">
        <v>2</v>
      </c>
      <c r="AC62" s="4">
        <v>0</v>
      </c>
      <c r="AD62" s="25">
        <v>157.22999572753906</v>
      </c>
      <c r="AE62" s="4">
        <f t="shared" si="6"/>
        <v>62</v>
      </c>
      <c r="AF62" s="25">
        <f t="shared" si="7"/>
        <v>219.22999572753906</v>
      </c>
      <c r="AG62" s="4">
        <v>0</v>
      </c>
      <c r="AH62" s="4">
        <v>2</v>
      </c>
      <c r="AI62" s="4">
        <v>2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2</v>
      </c>
      <c r="AQ62" s="4">
        <v>2</v>
      </c>
      <c r="AR62" s="4">
        <v>0</v>
      </c>
      <c r="AS62" s="4">
        <v>0</v>
      </c>
      <c r="AT62" s="4">
        <v>0</v>
      </c>
      <c r="AU62" s="4">
        <v>50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25">
        <v>206.52000427246094</v>
      </c>
      <c r="BB62" s="4">
        <f t="shared" si="8"/>
        <v>58</v>
      </c>
      <c r="BC62" s="25">
        <f t="shared" si="9"/>
        <v>264.52000427246094</v>
      </c>
      <c r="BD62" s="25">
        <f t="shared" si="10"/>
        <v>219.22999572753906</v>
      </c>
      <c r="BE62" s="25">
        <f t="shared" si="11"/>
        <v>118.40008141669303</v>
      </c>
    </row>
    <row r="63" spans="1:57" ht="72">
      <c r="A63" s="4">
        <v>53</v>
      </c>
      <c r="B63" s="8" t="s">
        <v>229</v>
      </c>
      <c r="C63" s="8">
        <v>2000</v>
      </c>
      <c r="D63" s="8">
        <v>2000</v>
      </c>
      <c r="E63" s="8">
        <v>2000</v>
      </c>
      <c r="F63" s="8">
        <v>1</v>
      </c>
      <c r="G63" s="8" t="s">
        <v>28</v>
      </c>
      <c r="H63" s="8" t="s">
        <v>225</v>
      </c>
      <c r="I63" s="8" t="s">
        <v>45</v>
      </c>
      <c r="J63" s="4">
        <v>0</v>
      </c>
      <c r="K63" s="4">
        <v>2</v>
      </c>
      <c r="L63" s="4">
        <v>2</v>
      </c>
      <c r="M63" s="4">
        <v>0</v>
      </c>
      <c r="N63" s="4">
        <v>0</v>
      </c>
      <c r="O63" s="4">
        <v>0</v>
      </c>
      <c r="P63" s="4">
        <v>2</v>
      </c>
      <c r="Q63" s="4">
        <v>0</v>
      </c>
      <c r="R63" s="4">
        <v>0</v>
      </c>
      <c r="S63" s="4">
        <v>0</v>
      </c>
      <c r="T63" s="4">
        <v>2</v>
      </c>
      <c r="U63" s="4">
        <v>0</v>
      </c>
      <c r="V63" s="4">
        <v>50</v>
      </c>
      <c r="W63" s="4">
        <v>0</v>
      </c>
      <c r="X63" s="4">
        <v>0</v>
      </c>
      <c r="Y63" s="4">
        <v>0</v>
      </c>
      <c r="Z63" s="4">
        <v>2</v>
      </c>
      <c r="AA63" s="4">
        <v>0</v>
      </c>
      <c r="AB63" s="4">
        <v>2</v>
      </c>
      <c r="AC63" s="4">
        <v>50</v>
      </c>
      <c r="AD63" s="25">
        <v>166.36000061035156</v>
      </c>
      <c r="AE63" s="4">
        <f t="shared" si="6"/>
        <v>112</v>
      </c>
      <c r="AF63" s="25">
        <f t="shared" si="7"/>
        <v>278.36000061035156</v>
      </c>
      <c r="AG63" s="4">
        <v>0</v>
      </c>
      <c r="AH63" s="4">
        <v>2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2</v>
      </c>
      <c r="AT63" s="4">
        <v>2</v>
      </c>
      <c r="AU63" s="4">
        <v>2</v>
      </c>
      <c r="AV63" s="4">
        <v>0</v>
      </c>
      <c r="AW63" s="4">
        <v>0</v>
      </c>
      <c r="AX63" s="4">
        <v>2</v>
      </c>
      <c r="AY63" s="4">
        <v>0</v>
      </c>
      <c r="AZ63" s="4">
        <v>50</v>
      </c>
      <c r="BA63" s="25">
        <v>160.64999389648437</v>
      </c>
      <c r="BB63" s="4">
        <f t="shared" si="8"/>
        <v>60</v>
      </c>
      <c r="BC63" s="25">
        <f t="shared" si="9"/>
        <v>220.64999389648437</v>
      </c>
      <c r="BD63" s="25">
        <f t="shared" si="10"/>
        <v>220.64999389648437</v>
      </c>
      <c r="BE63" s="25">
        <f t="shared" si="11"/>
        <v>119.81470405845343</v>
      </c>
    </row>
    <row r="64" spans="1:57" ht="43.2">
      <c r="A64" s="4">
        <v>54</v>
      </c>
      <c r="B64" s="8" t="s">
        <v>239</v>
      </c>
      <c r="C64" s="8">
        <v>1999</v>
      </c>
      <c r="D64" s="8">
        <v>1999</v>
      </c>
      <c r="E64" s="8">
        <v>1999</v>
      </c>
      <c r="F64" s="8">
        <v>1</v>
      </c>
      <c r="G64" s="8" t="s">
        <v>53</v>
      </c>
      <c r="H64" s="8" t="s">
        <v>54</v>
      </c>
      <c r="I64" s="8" t="s">
        <v>92</v>
      </c>
      <c r="J64" s="4">
        <v>2</v>
      </c>
      <c r="K64" s="4">
        <v>2</v>
      </c>
      <c r="L64" s="4">
        <v>2</v>
      </c>
      <c r="M64" s="4">
        <v>0</v>
      </c>
      <c r="N64" s="4">
        <v>0</v>
      </c>
      <c r="O64" s="4">
        <v>0</v>
      </c>
      <c r="P64" s="4">
        <v>2</v>
      </c>
      <c r="Q64" s="4">
        <v>0</v>
      </c>
      <c r="R64" s="4">
        <v>0</v>
      </c>
      <c r="S64" s="4">
        <v>0</v>
      </c>
      <c r="T64" s="4">
        <v>2</v>
      </c>
      <c r="U64" s="4">
        <v>0</v>
      </c>
      <c r="V64" s="4">
        <v>0</v>
      </c>
      <c r="W64" s="4">
        <v>0</v>
      </c>
      <c r="X64" s="4">
        <v>2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25">
        <v>225.66999816894531</v>
      </c>
      <c r="AE64" s="4">
        <f t="shared" si="6"/>
        <v>12</v>
      </c>
      <c r="AF64" s="25">
        <f t="shared" si="7"/>
        <v>237.66999816894531</v>
      </c>
      <c r="AG64" s="4">
        <v>0</v>
      </c>
      <c r="AH64" s="4">
        <v>0</v>
      </c>
      <c r="AI64" s="4">
        <v>2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25">
        <v>225.10000610351562</v>
      </c>
      <c r="BB64" s="4">
        <f t="shared" si="8"/>
        <v>2</v>
      </c>
      <c r="BC64" s="25">
        <f t="shared" si="9"/>
        <v>227.10000610351562</v>
      </c>
      <c r="BD64" s="25">
        <f t="shared" si="10"/>
        <v>227.10000610351562</v>
      </c>
      <c r="BE64" s="25">
        <f t="shared" si="11"/>
        <v>126.2402991805051</v>
      </c>
    </row>
    <row r="65" spans="1:57" ht="57.6">
      <c r="A65" s="4">
        <v>55</v>
      </c>
      <c r="B65" s="8" t="s">
        <v>227</v>
      </c>
      <c r="C65" s="8">
        <v>1998</v>
      </c>
      <c r="D65" s="8">
        <v>1998</v>
      </c>
      <c r="E65" s="8">
        <v>1998</v>
      </c>
      <c r="F65" s="8">
        <v>1</v>
      </c>
      <c r="G65" s="8" t="s">
        <v>37</v>
      </c>
      <c r="H65" s="8" t="s">
        <v>42</v>
      </c>
      <c r="I65" s="8" t="s">
        <v>39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25"/>
      <c r="AE65" s="4">
        <f t="shared" si="6"/>
        <v>0</v>
      </c>
      <c r="AF65" s="25" t="s">
        <v>399</v>
      </c>
      <c r="AG65" s="4">
        <v>0</v>
      </c>
      <c r="AH65" s="4">
        <v>2</v>
      </c>
      <c r="AI65" s="4">
        <v>2</v>
      </c>
      <c r="AJ65" s="4">
        <v>0</v>
      </c>
      <c r="AK65" s="4">
        <v>0</v>
      </c>
      <c r="AL65" s="4">
        <v>0</v>
      </c>
      <c r="AM65" s="4">
        <v>0</v>
      </c>
      <c r="AN65" s="4">
        <v>2</v>
      </c>
      <c r="AO65" s="4">
        <v>0</v>
      </c>
      <c r="AP65" s="4">
        <v>0</v>
      </c>
      <c r="AQ65" s="4">
        <v>0</v>
      </c>
      <c r="AR65" s="4">
        <v>0</v>
      </c>
      <c r="AS65" s="4">
        <v>2</v>
      </c>
      <c r="AT65" s="4">
        <v>2</v>
      </c>
      <c r="AU65" s="4">
        <v>0</v>
      </c>
      <c r="AV65" s="4">
        <v>0</v>
      </c>
      <c r="AW65" s="4">
        <v>50</v>
      </c>
      <c r="AX65" s="4">
        <v>2</v>
      </c>
      <c r="AY65" s="4">
        <v>0</v>
      </c>
      <c r="AZ65" s="4">
        <v>0</v>
      </c>
      <c r="BA65" s="25">
        <v>171.13999938964844</v>
      </c>
      <c r="BB65" s="4">
        <f t="shared" si="8"/>
        <v>62</v>
      </c>
      <c r="BC65" s="25">
        <f t="shared" si="9"/>
        <v>233.13999938964844</v>
      </c>
      <c r="BD65" s="25">
        <f t="shared" si="10"/>
        <v>233.13999938964844</v>
      </c>
      <c r="BE65" s="25">
        <f t="shared" si="11"/>
        <v>132.25742754412155</v>
      </c>
    </row>
    <row r="66" spans="1:57" ht="28.8">
      <c r="A66" s="4">
        <v>56</v>
      </c>
      <c r="B66" s="8" t="s">
        <v>216</v>
      </c>
      <c r="C66" s="8">
        <v>2001</v>
      </c>
      <c r="D66" s="8">
        <v>2001</v>
      </c>
      <c r="E66" s="8">
        <v>2001</v>
      </c>
      <c r="F66" s="8">
        <v>1</v>
      </c>
      <c r="G66" s="8" t="s">
        <v>61</v>
      </c>
      <c r="H66" s="8" t="s">
        <v>217</v>
      </c>
      <c r="I66" s="8" t="s">
        <v>218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50</v>
      </c>
      <c r="P66" s="4">
        <v>2</v>
      </c>
      <c r="Q66" s="4">
        <v>0</v>
      </c>
      <c r="R66" s="4">
        <v>0</v>
      </c>
      <c r="S66" s="4">
        <v>2</v>
      </c>
      <c r="T66" s="4">
        <v>50</v>
      </c>
      <c r="U66" s="4">
        <v>50</v>
      </c>
      <c r="V66" s="4">
        <v>2</v>
      </c>
      <c r="W66" s="4">
        <v>0</v>
      </c>
      <c r="X66" s="4">
        <v>50</v>
      </c>
      <c r="Y66" s="4">
        <v>2</v>
      </c>
      <c r="Z66" s="4">
        <v>0</v>
      </c>
      <c r="AA66" s="4">
        <v>0</v>
      </c>
      <c r="AB66" s="4">
        <v>0</v>
      </c>
      <c r="AC66" s="4">
        <v>0</v>
      </c>
      <c r="AD66" s="25">
        <v>147.82000732421875</v>
      </c>
      <c r="AE66" s="4">
        <f t="shared" si="6"/>
        <v>208</v>
      </c>
      <c r="AF66" s="25">
        <f t="shared" si="7"/>
        <v>355.82000732421875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2</v>
      </c>
      <c r="AM66" s="4">
        <v>2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50</v>
      </c>
      <c r="AV66" s="4">
        <v>2</v>
      </c>
      <c r="AW66" s="4">
        <v>2</v>
      </c>
      <c r="AX66" s="4">
        <v>2</v>
      </c>
      <c r="AY66" s="4">
        <v>0</v>
      </c>
      <c r="AZ66" s="4">
        <v>0</v>
      </c>
      <c r="BA66" s="25">
        <v>187.44000244140625</v>
      </c>
      <c r="BB66" s="4">
        <f t="shared" si="8"/>
        <v>60</v>
      </c>
      <c r="BC66" s="25">
        <f t="shared" si="9"/>
        <v>247.44000244140625</v>
      </c>
      <c r="BD66" s="25">
        <f t="shared" si="10"/>
        <v>247.44000244140625</v>
      </c>
      <c r="BE66" s="25">
        <f t="shared" si="11"/>
        <v>146.50329668442069</v>
      </c>
    </row>
    <row r="67" spans="1:57" ht="28.8">
      <c r="A67" s="4">
        <v>57</v>
      </c>
      <c r="B67" s="8" t="s">
        <v>19</v>
      </c>
      <c r="C67" s="8">
        <v>2000</v>
      </c>
      <c r="D67" s="8">
        <v>2000</v>
      </c>
      <c r="E67" s="8">
        <v>2000</v>
      </c>
      <c r="F67" s="8">
        <v>3</v>
      </c>
      <c r="G67" s="8" t="s">
        <v>20</v>
      </c>
      <c r="H67" s="8" t="s">
        <v>21</v>
      </c>
      <c r="I67" s="8" t="s">
        <v>22</v>
      </c>
      <c r="J67" s="4">
        <v>0</v>
      </c>
      <c r="K67" s="4">
        <v>2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2</v>
      </c>
      <c r="U67" s="4">
        <v>0</v>
      </c>
      <c r="V67" s="4">
        <v>2</v>
      </c>
      <c r="W67" s="4">
        <v>2</v>
      </c>
      <c r="X67" s="4">
        <v>50</v>
      </c>
      <c r="Y67" s="4">
        <v>0</v>
      </c>
      <c r="Z67" s="4">
        <v>0</v>
      </c>
      <c r="AA67" s="4">
        <v>0</v>
      </c>
      <c r="AB67" s="4">
        <v>0</v>
      </c>
      <c r="AC67" s="4">
        <v>2</v>
      </c>
      <c r="AD67" s="25">
        <v>195.10000610351562</v>
      </c>
      <c r="AE67" s="4">
        <f t="shared" si="6"/>
        <v>60</v>
      </c>
      <c r="AF67" s="25">
        <f t="shared" si="7"/>
        <v>255.10000610351562</v>
      </c>
      <c r="AG67" s="4">
        <v>0</v>
      </c>
      <c r="AH67" s="4">
        <v>2</v>
      </c>
      <c r="AI67" s="4">
        <v>2</v>
      </c>
      <c r="AJ67" s="4">
        <v>2</v>
      </c>
      <c r="AK67" s="4">
        <v>2</v>
      </c>
      <c r="AL67" s="4">
        <v>0</v>
      </c>
      <c r="AM67" s="4">
        <v>0</v>
      </c>
      <c r="AN67" s="4">
        <v>0</v>
      </c>
      <c r="AO67" s="4">
        <v>0</v>
      </c>
      <c r="AP67" s="4">
        <v>2</v>
      </c>
      <c r="AQ67" s="4">
        <v>2</v>
      </c>
      <c r="AR67" s="4">
        <v>0</v>
      </c>
      <c r="AS67" s="4">
        <v>2</v>
      </c>
      <c r="AT67" s="4">
        <v>0</v>
      </c>
      <c r="AU67" s="4">
        <v>50</v>
      </c>
      <c r="AV67" s="4">
        <v>50</v>
      </c>
      <c r="AW67" s="4">
        <v>50</v>
      </c>
      <c r="AX67" s="4">
        <v>0</v>
      </c>
      <c r="AY67" s="4">
        <v>2</v>
      </c>
      <c r="AZ67" s="4">
        <v>0</v>
      </c>
      <c r="BA67" s="25">
        <v>223.1300048828125</v>
      </c>
      <c r="BB67" s="4">
        <f t="shared" si="8"/>
        <v>166</v>
      </c>
      <c r="BC67" s="25">
        <f t="shared" si="9"/>
        <v>389.1300048828125</v>
      </c>
      <c r="BD67" s="25">
        <f t="shared" si="10"/>
        <v>255.10000610351562</v>
      </c>
      <c r="BE67" s="25">
        <f t="shared" si="11"/>
        <v>154.13430273313679</v>
      </c>
    </row>
    <row r="68" spans="1:57" ht="57.6">
      <c r="A68" s="4">
        <v>58</v>
      </c>
      <c r="B68" s="8" t="s">
        <v>40</v>
      </c>
      <c r="C68" s="8">
        <v>2000</v>
      </c>
      <c r="D68" s="8">
        <v>2000</v>
      </c>
      <c r="E68" s="8">
        <v>2000</v>
      </c>
      <c r="F68" s="8">
        <v>2</v>
      </c>
      <c r="G68" s="8" t="s">
        <v>37</v>
      </c>
      <c r="H68" s="8" t="s">
        <v>42</v>
      </c>
      <c r="I68" s="8" t="s">
        <v>39</v>
      </c>
      <c r="J68" s="4">
        <v>0</v>
      </c>
      <c r="K68" s="4">
        <v>2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50</v>
      </c>
      <c r="T68" s="4">
        <v>0</v>
      </c>
      <c r="U68" s="4">
        <v>0</v>
      </c>
      <c r="V68" s="4">
        <v>2</v>
      </c>
      <c r="W68" s="4">
        <v>2</v>
      </c>
      <c r="X68" s="4">
        <v>0</v>
      </c>
      <c r="Y68" s="4">
        <v>2</v>
      </c>
      <c r="Z68" s="4">
        <v>2</v>
      </c>
      <c r="AA68" s="4">
        <v>2</v>
      </c>
      <c r="AB68" s="4">
        <v>0</v>
      </c>
      <c r="AC68" s="4">
        <v>0</v>
      </c>
      <c r="AD68" s="25">
        <v>203.47999572753906</v>
      </c>
      <c r="AE68" s="4">
        <f t="shared" si="6"/>
        <v>64</v>
      </c>
      <c r="AF68" s="25">
        <f t="shared" si="7"/>
        <v>267.47999572753906</v>
      </c>
      <c r="AG68" s="4">
        <v>2</v>
      </c>
      <c r="AH68" s="4">
        <v>2</v>
      </c>
      <c r="AI68" s="4">
        <v>2</v>
      </c>
      <c r="AJ68" s="4">
        <v>0</v>
      </c>
      <c r="AK68" s="4">
        <v>2</v>
      </c>
      <c r="AL68" s="4">
        <v>0</v>
      </c>
      <c r="AM68" s="4">
        <v>2</v>
      </c>
      <c r="AN68" s="4">
        <v>0</v>
      </c>
      <c r="AO68" s="4">
        <v>0</v>
      </c>
      <c r="AP68" s="4">
        <v>0</v>
      </c>
      <c r="AQ68" s="4">
        <v>0</v>
      </c>
      <c r="AR68" s="4">
        <v>2</v>
      </c>
      <c r="AS68" s="4">
        <v>2</v>
      </c>
      <c r="AT68" s="4">
        <v>2</v>
      </c>
      <c r="AU68" s="4">
        <v>50</v>
      </c>
      <c r="AV68" s="4">
        <v>0</v>
      </c>
      <c r="AW68" s="4">
        <v>0</v>
      </c>
      <c r="AX68" s="4">
        <v>2</v>
      </c>
      <c r="AY68" s="4">
        <v>0</v>
      </c>
      <c r="AZ68" s="4">
        <v>0</v>
      </c>
      <c r="BA68" s="25">
        <v>191.03999328613281</v>
      </c>
      <c r="BB68" s="4">
        <f t="shared" si="8"/>
        <v>68</v>
      </c>
      <c r="BC68" s="25">
        <f t="shared" si="9"/>
        <v>259.03999328613281</v>
      </c>
      <c r="BD68" s="25">
        <f t="shared" si="10"/>
        <v>259.03999328613281</v>
      </c>
      <c r="BE68" s="25">
        <f t="shared" si="11"/>
        <v>158.05937474989562</v>
      </c>
    </row>
    <row r="69" spans="1:57" ht="43.2">
      <c r="A69" s="4">
        <v>59</v>
      </c>
      <c r="B69" s="8" t="s">
        <v>52</v>
      </c>
      <c r="C69" s="8">
        <v>2001</v>
      </c>
      <c r="D69" s="8">
        <v>2001</v>
      </c>
      <c r="E69" s="8">
        <v>2001</v>
      </c>
      <c r="F69" s="8">
        <v>3</v>
      </c>
      <c r="G69" s="8" t="s">
        <v>53</v>
      </c>
      <c r="H69" s="8" t="s">
        <v>54</v>
      </c>
      <c r="I69" s="8" t="s">
        <v>55</v>
      </c>
      <c r="J69" s="4">
        <v>0</v>
      </c>
      <c r="K69" s="4">
        <v>2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2</v>
      </c>
      <c r="T69" s="4">
        <v>0</v>
      </c>
      <c r="U69" s="4">
        <v>0</v>
      </c>
      <c r="V69" s="4">
        <v>2</v>
      </c>
      <c r="W69" s="4">
        <v>50</v>
      </c>
      <c r="X69" s="4">
        <v>50</v>
      </c>
      <c r="Y69" s="4">
        <v>0</v>
      </c>
      <c r="Z69" s="4">
        <v>0</v>
      </c>
      <c r="AA69" s="4"/>
      <c r="AB69" s="4"/>
      <c r="AC69" s="4"/>
      <c r="AD69" s="25"/>
      <c r="AE69" s="4">
        <f t="shared" si="6"/>
        <v>106</v>
      </c>
      <c r="AF69" s="25" t="s">
        <v>400</v>
      </c>
      <c r="AG69" s="4">
        <v>0</v>
      </c>
      <c r="AH69" s="4">
        <v>2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2</v>
      </c>
      <c r="AQ69" s="4">
        <v>2</v>
      </c>
      <c r="AR69" s="4">
        <v>0</v>
      </c>
      <c r="AS69" s="4">
        <v>0</v>
      </c>
      <c r="AT69" s="4">
        <v>0</v>
      </c>
      <c r="AU69" s="4">
        <v>0</v>
      </c>
      <c r="AV69" s="4">
        <v>2</v>
      </c>
      <c r="AW69" s="4">
        <v>0</v>
      </c>
      <c r="AX69" s="4">
        <v>0</v>
      </c>
      <c r="AY69" s="4">
        <v>0</v>
      </c>
      <c r="AZ69" s="4">
        <v>50</v>
      </c>
      <c r="BA69" s="25">
        <v>213.91000366210937</v>
      </c>
      <c r="BB69" s="4">
        <f t="shared" si="8"/>
        <v>58</v>
      </c>
      <c r="BC69" s="25">
        <f t="shared" si="9"/>
        <v>271.91000366210937</v>
      </c>
      <c r="BD69" s="25">
        <f t="shared" si="10"/>
        <v>271.91000366210937</v>
      </c>
      <c r="BE69" s="25">
        <f t="shared" si="11"/>
        <v>170.88066457667765</v>
      </c>
    </row>
    <row r="70" spans="1:57" ht="28.8">
      <c r="A70" s="4">
        <v>60</v>
      </c>
      <c r="B70" s="8" t="s">
        <v>89</v>
      </c>
      <c r="C70" s="8">
        <v>1999</v>
      </c>
      <c r="D70" s="8">
        <v>1999</v>
      </c>
      <c r="E70" s="8">
        <v>1999</v>
      </c>
      <c r="F70" s="8">
        <v>1</v>
      </c>
      <c r="G70" s="8" t="s">
        <v>10</v>
      </c>
      <c r="H70" s="8" t="s">
        <v>11</v>
      </c>
      <c r="I70" s="8" t="s">
        <v>90</v>
      </c>
      <c r="J70" s="4">
        <v>2</v>
      </c>
      <c r="K70" s="4">
        <v>2</v>
      </c>
      <c r="L70" s="4">
        <v>0</v>
      </c>
      <c r="M70" s="4">
        <v>0</v>
      </c>
      <c r="N70" s="4">
        <v>0</v>
      </c>
      <c r="O70" s="4">
        <v>0</v>
      </c>
      <c r="P70" s="4">
        <v>2</v>
      </c>
      <c r="Q70" s="4">
        <v>0</v>
      </c>
      <c r="R70" s="4">
        <v>0</v>
      </c>
      <c r="S70" s="4">
        <v>0</v>
      </c>
      <c r="T70" s="4">
        <v>2</v>
      </c>
      <c r="U70" s="4">
        <v>0</v>
      </c>
      <c r="V70" s="4">
        <v>2</v>
      </c>
      <c r="W70" s="4">
        <v>0</v>
      </c>
      <c r="X70" s="4">
        <v>50</v>
      </c>
      <c r="Y70" s="4">
        <v>0</v>
      </c>
      <c r="Z70" s="4">
        <v>2</v>
      </c>
      <c r="AA70" s="4">
        <v>0</v>
      </c>
      <c r="AB70" s="4">
        <v>0</v>
      </c>
      <c r="AC70" s="4">
        <v>0</v>
      </c>
      <c r="AD70" s="25">
        <v>226.3699951171875</v>
      </c>
      <c r="AE70" s="4">
        <f t="shared" si="6"/>
        <v>62</v>
      </c>
      <c r="AF70" s="25">
        <f t="shared" si="7"/>
        <v>288.3699951171875</v>
      </c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25"/>
      <c r="BB70" s="4">
        <f t="shared" si="8"/>
        <v>0</v>
      </c>
      <c r="BC70" s="25" t="s">
        <v>399</v>
      </c>
      <c r="BD70" s="25">
        <f t="shared" si="10"/>
        <v>288.3699951171875</v>
      </c>
      <c r="BE70" s="25">
        <f t="shared" si="11"/>
        <v>187.27834529540038</v>
      </c>
    </row>
    <row r="71" spans="1:57" ht="28.8">
      <c r="A71" s="4">
        <v>61</v>
      </c>
      <c r="B71" s="8" t="s">
        <v>8</v>
      </c>
      <c r="C71" s="8">
        <v>1999</v>
      </c>
      <c r="D71" s="8">
        <v>1999</v>
      </c>
      <c r="E71" s="8">
        <v>1999</v>
      </c>
      <c r="F71" s="8">
        <v>1</v>
      </c>
      <c r="G71" s="8" t="s">
        <v>10</v>
      </c>
      <c r="H71" s="8" t="s">
        <v>11</v>
      </c>
      <c r="I71" s="8" t="s">
        <v>12</v>
      </c>
      <c r="J71" s="4">
        <v>0</v>
      </c>
      <c r="K71" s="4">
        <v>2</v>
      </c>
      <c r="L71" s="4">
        <v>50</v>
      </c>
      <c r="M71" s="4">
        <v>0</v>
      </c>
      <c r="N71" s="4">
        <v>0</v>
      </c>
      <c r="O71" s="4">
        <v>2</v>
      </c>
      <c r="P71" s="4">
        <v>0</v>
      </c>
      <c r="Q71" s="4">
        <v>0</v>
      </c>
      <c r="R71" s="4">
        <v>0</v>
      </c>
      <c r="S71" s="4">
        <v>0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25"/>
      <c r="AE71" s="4">
        <f t="shared" si="6"/>
        <v>54</v>
      </c>
      <c r="AF71" s="25" t="s">
        <v>400</v>
      </c>
      <c r="AG71" s="4">
        <v>0</v>
      </c>
      <c r="AH71" s="4">
        <v>0</v>
      </c>
      <c r="AI71" s="4">
        <v>2</v>
      </c>
      <c r="AJ71" s="4">
        <v>0</v>
      </c>
      <c r="AK71" s="4">
        <v>0</v>
      </c>
      <c r="AL71" s="4">
        <v>2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2</v>
      </c>
      <c r="AT71" s="4">
        <v>0</v>
      </c>
      <c r="AU71" s="4">
        <v>50</v>
      </c>
      <c r="AV71" s="4">
        <v>0</v>
      </c>
      <c r="AW71" s="4">
        <v>0</v>
      </c>
      <c r="AX71" s="4">
        <v>2</v>
      </c>
      <c r="AY71" s="4">
        <v>0</v>
      </c>
      <c r="AZ71" s="4">
        <v>50</v>
      </c>
      <c r="BA71" s="25">
        <v>186.28999328613281</v>
      </c>
      <c r="BB71" s="4">
        <f t="shared" si="8"/>
        <v>108</v>
      </c>
      <c r="BC71" s="25">
        <f t="shared" si="9"/>
        <v>294.28999328613281</v>
      </c>
      <c r="BD71" s="25">
        <f t="shared" si="10"/>
        <v>294.28999328613281</v>
      </c>
      <c r="BE71" s="25">
        <f t="shared" si="11"/>
        <v>193.17593279383374</v>
      </c>
    </row>
    <row r="72" spans="1:57" ht="28.8">
      <c r="A72" s="4" t="s">
        <v>398</v>
      </c>
      <c r="B72" s="8" t="s">
        <v>14</v>
      </c>
      <c r="C72" s="8">
        <v>2001</v>
      </c>
      <c r="D72" s="8">
        <v>2001</v>
      </c>
      <c r="E72" s="8">
        <v>2001</v>
      </c>
      <c r="F72" s="8">
        <v>3</v>
      </c>
      <c r="G72" s="8" t="s">
        <v>16</v>
      </c>
      <c r="H72" s="8" t="s">
        <v>17</v>
      </c>
      <c r="I72" s="8" t="s">
        <v>18</v>
      </c>
      <c r="J72" s="4">
        <v>2</v>
      </c>
      <c r="K72" s="4">
        <v>2</v>
      </c>
      <c r="L72" s="4">
        <v>2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2</v>
      </c>
      <c r="S72" s="4">
        <v>2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2</v>
      </c>
      <c r="AB72" s="4">
        <v>0</v>
      </c>
      <c r="AC72" s="4">
        <v>2</v>
      </c>
      <c r="AD72" s="25">
        <v>297.39999389648437</v>
      </c>
      <c r="AE72" s="4">
        <f t="shared" si="6"/>
        <v>16</v>
      </c>
      <c r="AF72" s="25">
        <f t="shared" si="7"/>
        <v>313.39999389648438</v>
      </c>
      <c r="AG72" s="4">
        <v>0</v>
      </c>
      <c r="AH72" s="4">
        <v>0</v>
      </c>
      <c r="AI72" s="4">
        <v>2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2</v>
      </c>
      <c r="AP72" s="4">
        <v>0</v>
      </c>
      <c r="AQ72" s="4">
        <v>2</v>
      </c>
      <c r="AR72" s="4">
        <v>0</v>
      </c>
      <c r="AS72" s="4">
        <v>0</v>
      </c>
      <c r="AT72" s="4">
        <v>0</v>
      </c>
      <c r="AU72" s="4">
        <v>0</v>
      </c>
      <c r="AV72" s="4">
        <v>50</v>
      </c>
      <c r="AW72" s="4">
        <v>0</v>
      </c>
      <c r="AX72" s="4">
        <v>0</v>
      </c>
      <c r="AY72" s="4">
        <v>0</v>
      </c>
      <c r="AZ72" s="4">
        <v>50</v>
      </c>
      <c r="BA72" s="25">
        <v>189.46000671386719</v>
      </c>
      <c r="BB72" s="4">
        <f t="shared" si="8"/>
        <v>106</v>
      </c>
      <c r="BC72" s="25">
        <f t="shared" si="9"/>
        <v>295.46000671386719</v>
      </c>
      <c r="BD72" s="25">
        <f t="shared" si="10"/>
        <v>295.46000671386719</v>
      </c>
      <c r="BE72" s="25">
        <f t="shared" si="11"/>
        <v>194.34151703347123</v>
      </c>
    </row>
    <row r="73" spans="1:57" ht="57.6">
      <c r="A73" s="4">
        <v>62</v>
      </c>
      <c r="B73" s="8" t="s">
        <v>281</v>
      </c>
      <c r="C73" s="8">
        <v>2000</v>
      </c>
      <c r="D73" s="8">
        <v>2000</v>
      </c>
      <c r="E73" s="8">
        <v>2000</v>
      </c>
      <c r="F73" s="8">
        <v>1</v>
      </c>
      <c r="G73" s="8" t="s">
        <v>28</v>
      </c>
      <c r="H73" s="8" t="s">
        <v>282</v>
      </c>
      <c r="I73" s="8" t="s">
        <v>95</v>
      </c>
      <c r="J73" s="4">
        <v>0</v>
      </c>
      <c r="K73" s="4">
        <v>2</v>
      </c>
      <c r="L73" s="4">
        <v>50</v>
      </c>
      <c r="M73" s="4">
        <v>2</v>
      </c>
      <c r="N73" s="4">
        <v>50</v>
      </c>
      <c r="O73" s="4">
        <v>2</v>
      </c>
      <c r="P73" s="4">
        <v>2</v>
      </c>
      <c r="Q73" s="4">
        <v>50</v>
      </c>
      <c r="R73" s="4">
        <v>0</v>
      </c>
      <c r="S73" s="4">
        <v>2</v>
      </c>
      <c r="T73" s="4">
        <v>50</v>
      </c>
      <c r="U73" s="4">
        <v>50</v>
      </c>
      <c r="V73" s="4">
        <v>50</v>
      </c>
      <c r="W73" s="4">
        <v>2</v>
      </c>
      <c r="X73" s="4">
        <v>50</v>
      </c>
      <c r="Y73" s="4">
        <v>50</v>
      </c>
      <c r="Z73" s="4">
        <v>50</v>
      </c>
      <c r="AA73" s="4">
        <v>2</v>
      </c>
      <c r="AB73" s="4">
        <v>0</v>
      </c>
      <c r="AC73" s="4">
        <v>50</v>
      </c>
      <c r="AD73" s="25">
        <v>236.8699951171875</v>
      </c>
      <c r="AE73" s="4">
        <f t="shared" si="6"/>
        <v>514</v>
      </c>
      <c r="AF73" s="25">
        <f t="shared" si="7"/>
        <v>750.8699951171875</v>
      </c>
      <c r="AG73" s="4">
        <v>0</v>
      </c>
      <c r="AH73" s="4">
        <v>2</v>
      </c>
      <c r="AI73" s="4">
        <v>0</v>
      </c>
      <c r="AJ73" s="4">
        <v>0</v>
      </c>
      <c r="AK73" s="4">
        <v>0</v>
      </c>
      <c r="AL73" s="4">
        <v>0</v>
      </c>
      <c r="AM73" s="4">
        <v>2</v>
      </c>
      <c r="AN73" s="4">
        <v>50</v>
      </c>
      <c r="AO73" s="4">
        <v>50</v>
      </c>
      <c r="AP73" s="4">
        <v>0</v>
      </c>
      <c r="AQ73" s="4">
        <v>2</v>
      </c>
      <c r="AR73" s="4">
        <v>0</v>
      </c>
      <c r="AS73" s="4">
        <v>2</v>
      </c>
      <c r="AT73" s="4">
        <v>50</v>
      </c>
      <c r="AU73" s="4"/>
      <c r="AV73" s="4"/>
      <c r="AW73" s="4"/>
      <c r="AX73" s="4"/>
      <c r="AY73" s="4"/>
      <c r="AZ73" s="4"/>
      <c r="BA73" s="25"/>
      <c r="BB73" s="4">
        <f t="shared" si="8"/>
        <v>158</v>
      </c>
      <c r="BC73" s="25" t="s">
        <v>400</v>
      </c>
      <c r="BD73" s="25">
        <f t="shared" si="10"/>
        <v>750.8699951171875</v>
      </c>
      <c r="BE73" s="25">
        <f t="shared" si="11"/>
        <v>648.02751112012027</v>
      </c>
    </row>
    <row r="74" spans="1:57" ht="86.4">
      <c r="A74" s="4">
        <v>63</v>
      </c>
      <c r="B74" s="8" t="s">
        <v>288</v>
      </c>
      <c r="C74" s="8">
        <v>1999</v>
      </c>
      <c r="D74" s="8">
        <v>1999</v>
      </c>
      <c r="E74" s="8">
        <v>1999</v>
      </c>
      <c r="F74" s="8">
        <v>3</v>
      </c>
      <c r="G74" s="8" t="s">
        <v>72</v>
      </c>
      <c r="H74" s="8" t="s">
        <v>289</v>
      </c>
      <c r="I74" s="8" t="s">
        <v>243</v>
      </c>
      <c r="J74" s="4">
        <v>0</v>
      </c>
      <c r="K74" s="4">
        <v>0</v>
      </c>
      <c r="L74" s="4">
        <v>0</v>
      </c>
      <c r="M74" s="4">
        <v>0</v>
      </c>
      <c r="N74" s="4">
        <v>50</v>
      </c>
      <c r="O74" s="4">
        <v>50</v>
      </c>
      <c r="P74" s="4"/>
      <c r="Q74" s="4"/>
      <c r="R74" s="4"/>
      <c r="S74" s="4"/>
      <c r="T74" s="4">
        <v>0</v>
      </c>
      <c r="U74" s="4">
        <v>0</v>
      </c>
      <c r="V74" s="4">
        <v>2</v>
      </c>
      <c r="W74" s="4">
        <v>2</v>
      </c>
      <c r="X74" s="4"/>
      <c r="Y74" s="4"/>
      <c r="Z74" s="4"/>
      <c r="AA74" s="4"/>
      <c r="AB74" s="4"/>
      <c r="AC74" s="4"/>
      <c r="AD74" s="25"/>
      <c r="AE74" s="4">
        <f t="shared" si="6"/>
        <v>104</v>
      </c>
      <c r="AF74" s="25" t="s">
        <v>400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2</v>
      </c>
      <c r="AO74" s="4">
        <v>0</v>
      </c>
      <c r="AP74" s="4">
        <v>0</v>
      </c>
      <c r="AQ74" s="4">
        <v>50</v>
      </c>
      <c r="AR74" s="4">
        <v>0</v>
      </c>
      <c r="AS74" s="4">
        <v>2</v>
      </c>
      <c r="AT74" s="4">
        <v>0</v>
      </c>
      <c r="AU74" s="4">
        <v>0</v>
      </c>
      <c r="AV74" s="4">
        <v>0</v>
      </c>
      <c r="AW74" s="4">
        <v>0</v>
      </c>
      <c r="AX74" s="4"/>
      <c r="AY74" s="4"/>
      <c r="AZ74" s="4"/>
      <c r="BA74" s="25"/>
      <c r="BB74" s="4">
        <f t="shared" si="8"/>
        <v>54</v>
      </c>
      <c r="BC74" s="25" t="s">
        <v>400</v>
      </c>
      <c r="BD74" s="25"/>
      <c r="BE74" s="25" t="str">
        <f t="shared" ref="BE74:BE105" si="12">IF( AND(ISNUMBER(BD$10),ISNUMBER(BD74)),(BD74-BD$10)/BD$10*100,"")</f>
        <v/>
      </c>
    </row>
    <row r="75" spans="1:57" ht="43.2">
      <c r="A75" s="4"/>
      <c r="B75" s="8" t="s">
        <v>163</v>
      </c>
      <c r="C75" s="8">
        <v>2000</v>
      </c>
      <c r="D75" s="8">
        <v>2000</v>
      </c>
      <c r="E75" s="8">
        <v>2000</v>
      </c>
      <c r="F75" s="8">
        <v>1</v>
      </c>
      <c r="G75" s="8" t="s">
        <v>72</v>
      </c>
      <c r="H75" s="8" t="s">
        <v>164</v>
      </c>
      <c r="I75" s="8" t="s">
        <v>121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25"/>
      <c r="AE75" s="4">
        <f t="shared" si="6"/>
        <v>0</v>
      </c>
      <c r="AF75" s="25" t="s">
        <v>399</v>
      </c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25"/>
      <c r="BB75" s="4">
        <f t="shared" si="8"/>
        <v>0</v>
      </c>
      <c r="BC75" s="25" t="s">
        <v>399</v>
      </c>
      <c r="BD75" s="25"/>
      <c r="BE75" s="25" t="str">
        <f t="shared" si="12"/>
        <v/>
      </c>
    </row>
    <row r="76" spans="1:57" ht="57.6">
      <c r="A76" s="4"/>
      <c r="B76" s="8" t="s">
        <v>161</v>
      </c>
      <c r="C76" s="8">
        <v>1999</v>
      </c>
      <c r="D76" s="8">
        <v>1999</v>
      </c>
      <c r="E76" s="8">
        <v>1999</v>
      </c>
      <c r="F76" s="8">
        <v>1</v>
      </c>
      <c r="G76" s="8" t="s">
        <v>72</v>
      </c>
      <c r="H76" s="8" t="s">
        <v>120</v>
      </c>
      <c r="I76" s="8" t="s">
        <v>162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25"/>
      <c r="AE76" s="4">
        <f t="shared" si="6"/>
        <v>0</v>
      </c>
      <c r="AF76" s="25" t="s">
        <v>399</v>
      </c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25"/>
      <c r="BB76" s="4">
        <f t="shared" si="8"/>
        <v>0</v>
      </c>
      <c r="BC76" s="25" t="s">
        <v>399</v>
      </c>
      <c r="BD76" s="25"/>
      <c r="BE76" s="25" t="str">
        <f t="shared" si="12"/>
        <v/>
      </c>
    </row>
    <row r="77" spans="1:57" ht="57.6">
      <c r="A77" s="4"/>
      <c r="B77" s="8" t="s">
        <v>213</v>
      </c>
      <c r="C77" s="8">
        <v>2001</v>
      </c>
      <c r="D77" s="8">
        <v>2001</v>
      </c>
      <c r="E77" s="8">
        <v>2001</v>
      </c>
      <c r="F77" s="8">
        <v>3</v>
      </c>
      <c r="G77" s="8" t="s">
        <v>72</v>
      </c>
      <c r="H77" s="8" t="s">
        <v>120</v>
      </c>
      <c r="I77" s="8" t="s">
        <v>121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25"/>
      <c r="AE77" s="4">
        <f t="shared" si="6"/>
        <v>0</v>
      </c>
      <c r="AF77" s="25" t="s">
        <v>399</v>
      </c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25"/>
      <c r="BB77" s="4">
        <f t="shared" si="8"/>
        <v>0</v>
      </c>
      <c r="BC77" s="25" t="s">
        <v>399</v>
      </c>
      <c r="BD77" s="25"/>
      <c r="BE77" s="25" t="str">
        <f t="shared" si="12"/>
        <v/>
      </c>
    </row>
    <row r="78" spans="1:57" ht="57.6">
      <c r="A78" s="4"/>
      <c r="B78" s="8" t="s">
        <v>314</v>
      </c>
      <c r="C78" s="8">
        <v>1997</v>
      </c>
      <c r="D78" s="8">
        <v>1997</v>
      </c>
      <c r="E78" s="8">
        <v>1997</v>
      </c>
      <c r="F78" s="8" t="s">
        <v>24</v>
      </c>
      <c r="G78" s="8" t="s">
        <v>72</v>
      </c>
      <c r="H78" s="8" t="s">
        <v>120</v>
      </c>
      <c r="I78" s="8" t="s">
        <v>121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25"/>
      <c r="AE78" s="4">
        <f t="shared" si="6"/>
        <v>0</v>
      </c>
      <c r="AF78" s="25" t="s">
        <v>399</v>
      </c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25"/>
      <c r="BB78" s="4">
        <f t="shared" si="8"/>
        <v>0</v>
      </c>
      <c r="BC78" s="25" t="s">
        <v>399</v>
      </c>
      <c r="BD78" s="25"/>
      <c r="BE78" s="25" t="str">
        <f t="shared" si="12"/>
        <v/>
      </c>
    </row>
    <row r="80" spans="1:57" ht="18">
      <c r="A80" s="11" t="s">
        <v>401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57">
      <c r="A81" s="16" t="s">
        <v>389</v>
      </c>
      <c r="B81" s="16" t="s">
        <v>1</v>
      </c>
      <c r="C81" s="16" t="s">
        <v>2</v>
      </c>
      <c r="D81" s="16" t="s">
        <v>335</v>
      </c>
      <c r="E81" s="16" t="s">
        <v>336</v>
      </c>
      <c r="F81" s="16" t="s">
        <v>3</v>
      </c>
      <c r="G81" s="16" t="s">
        <v>4</v>
      </c>
      <c r="H81" s="16" t="s">
        <v>5</v>
      </c>
      <c r="I81" s="16" t="s">
        <v>6</v>
      </c>
      <c r="J81" s="18" t="s">
        <v>391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20"/>
      <c r="AG81" s="18" t="s">
        <v>395</v>
      </c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20"/>
      <c r="BD81" s="16" t="s">
        <v>396</v>
      </c>
      <c r="BE81" s="16" t="s">
        <v>397</v>
      </c>
    </row>
    <row r="82" spans="1:57">
      <c r="A82" s="17"/>
      <c r="B82" s="17"/>
      <c r="C82" s="17"/>
      <c r="D82" s="17"/>
      <c r="E82" s="17"/>
      <c r="F82" s="17"/>
      <c r="G82" s="17"/>
      <c r="H82" s="17"/>
      <c r="I82" s="17"/>
      <c r="J82" s="21">
        <v>1</v>
      </c>
      <c r="K82" s="21">
        <v>2</v>
      </c>
      <c r="L82" s="21">
        <v>3</v>
      </c>
      <c r="M82" s="21">
        <v>4</v>
      </c>
      <c r="N82" s="21">
        <v>5</v>
      </c>
      <c r="O82" s="21">
        <v>6</v>
      </c>
      <c r="P82" s="21">
        <v>7</v>
      </c>
      <c r="Q82" s="21">
        <v>8</v>
      </c>
      <c r="R82" s="21">
        <v>9</v>
      </c>
      <c r="S82" s="21">
        <v>10</v>
      </c>
      <c r="T82" s="21">
        <v>11</v>
      </c>
      <c r="U82" s="21">
        <v>12</v>
      </c>
      <c r="V82" s="21">
        <v>13</v>
      </c>
      <c r="W82" s="21">
        <v>14</v>
      </c>
      <c r="X82" s="21">
        <v>15</v>
      </c>
      <c r="Y82" s="21">
        <v>16</v>
      </c>
      <c r="Z82" s="21">
        <v>17</v>
      </c>
      <c r="AA82" s="21">
        <v>18</v>
      </c>
      <c r="AB82" s="21">
        <v>19</v>
      </c>
      <c r="AC82" s="21">
        <v>20</v>
      </c>
      <c r="AD82" s="21" t="s">
        <v>392</v>
      </c>
      <c r="AE82" s="21" t="s">
        <v>393</v>
      </c>
      <c r="AF82" s="21" t="s">
        <v>394</v>
      </c>
      <c r="AG82" s="21">
        <v>1</v>
      </c>
      <c r="AH82" s="21">
        <v>2</v>
      </c>
      <c r="AI82" s="21">
        <v>3</v>
      </c>
      <c r="AJ82" s="21">
        <v>4</v>
      </c>
      <c r="AK82" s="21">
        <v>5</v>
      </c>
      <c r="AL82" s="21">
        <v>6</v>
      </c>
      <c r="AM82" s="21">
        <v>7</v>
      </c>
      <c r="AN82" s="21">
        <v>8</v>
      </c>
      <c r="AO82" s="21">
        <v>9</v>
      </c>
      <c r="AP82" s="21">
        <v>10</v>
      </c>
      <c r="AQ82" s="21">
        <v>11</v>
      </c>
      <c r="AR82" s="21">
        <v>12</v>
      </c>
      <c r="AS82" s="21">
        <v>13</v>
      </c>
      <c r="AT82" s="21">
        <v>14</v>
      </c>
      <c r="AU82" s="21">
        <v>15</v>
      </c>
      <c r="AV82" s="21">
        <v>16</v>
      </c>
      <c r="AW82" s="21">
        <v>17</v>
      </c>
      <c r="AX82" s="21">
        <v>18</v>
      </c>
      <c r="AY82" s="21">
        <v>19</v>
      </c>
      <c r="AZ82" s="21">
        <v>20</v>
      </c>
      <c r="BA82" s="21" t="s">
        <v>392</v>
      </c>
      <c r="BB82" s="21" t="s">
        <v>393</v>
      </c>
      <c r="BC82" s="21" t="s">
        <v>394</v>
      </c>
      <c r="BD82" s="17"/>
      <c r="BE82" s="17"/>
    </row>
    <row r="83" spans="1:57" ht="57.6">
      <c r="A83" s="22">
        <v>1</v>
      </c>
      <c r="B83" s="23" t="s">
        <v>402</v>
      </c>
      <c r="C83" s="23" t="s">
        <v>403</v>
      </c>
      <c r="D83" s="23">
        <v>1996</v>
      </c>
      <c r="E83" s="23">
        <v>1996</v>
      </c>
      <c r="F83" s="23" t="s">
        <v>404</v>
      </c>
      <c r="G83" s="23" t="s">
        <v>101</v>
      </c>
      <c r="H83" s="23" t="s">
        <v>235</v>
      </c>
      <c r="I83" s="23" t="s">
        <v>236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4">
        <v>111.62999725341797</v>
      </c>
      <c r="AE83" s="22">
        <f t="shared" ref="AE83:AE97" si="13">SUM(J83:AC83)</f>
        <v>0</v>
      </c>
      <c r="AF83" s="24">
        <f t="shared" ref="AF83:AF97" si="14">AD83+AE83</f>
        <v>111.62999725341797</v>
      </c>
      <c r="AG83" s="22">
        <v>0</v>
      </c>
      <c r="AH83" s="22">
        <v>0</v>
      </c>
      <c r="AI83" s="22">
        <v>2</v>
      </c>
      <c r="AJ83" s="22">
        <v>0</v>
      </c>
      <c r="AK83" s="22">
        <v>0</v>
      </c>
      <c r="AL83" s="22">
        <v>0</v>
      </c>
      <c r="AM83" s="22">
        <v>2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22">
        <v>0</v>
      </c>
      <c r="AV83" s="22">
        <v>0</v>
      </c>
      <c r="AW83" s="22">
        <v>0</v>
      </c>
      <c r="AX83" s="22">
        <v>0</v>
      </c>
      <c r="AY83" s="22">
        <v>0</v>
      </c>
      <c r="AZ83" s="22">
        <v>0</v>
      </c>
      <c r="BA83" s="24">
        <v>106.04000091552734</v>
      </c>
      <c r="BB83" s="22">
        <f t="shared" ref="BB83:BB97" si="15">SUM(AG83:AZ83)</f>
        <v>4</v>
      </c>
      <c r="BC83" s="24">
        <f t="shared" ref="BC83:BC97" si="16">BA83+BB83</f>
        <v>110.04000091552734</v>
      </c>
      <c r="BD83" s="24">
        <f t="shared" ref="BD83:BD97" si="17">MIN(BC83,AF83)</f>
        <v>110.04000091552734</v>
      </c>
      <c r="BE83" s="24">
        <f t="shared" ref="BE83:BE97" si="18">IF( AND(ISNUMBER(BD$83),ISNUMBER(BD83)),(BD83-BD$83)/BD$83*100,"")</f>
        <v>0</v>
      </c>
    </row>
    <row r="84" spans="1:57" ht="144">
      <c r="A84" s="4">
        <v>2</v>
      </c>
      <c r="B84" s="8" t="s">
        <v>405</v>
      </c>
      <c r="C84" s="8" t="s">
        <v>403</v>
      </c>
      <c r="D84" s="8">
        <v>1996</v>
      </c>
      <c r="E84" s="8">
        <v>1996</v>
      </c>
      <c r="F84" s="8" t="s">
        <v>404</v>
      </c>
      <c r="G84" s="8" t="s">
        <v>360</v>
      </c>
      <c r="H84" s="8" t="s">
        <v>361</v>
      </c>
      <c r="I84" s="8" t="s">
        <v>362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2</v>
      </c>
      <c r="P84" s="4">
        <v>2</v>
      </c>
      <c r="Q84" s="4">
        <v>0</v>
      </c>
      <c r="R84" s="4">
        <v>2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2</v>
      </c>
      <c r="Z84" s="4">
        <v>2</v>
      </c>
      <c r="AA84" s="4">
        <v>0</v>
      </c>
      <c r="AB84" s="4">
        <v>2</v>
      </c>
      <c r="AC84" s="4">
        <v>0</v>
      </c>
      <c r="AD84" s="25">
        <v>129.86000061035156</v>
      </c>
      <c r="AE84" s="4">
        <f t="shared" si="13"/>
        <v>12</v>
      </c>
      <c r="AF84" s="25">
        <f t="shared" si="14"/>
        <v>141.86000061035156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2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2</v>
      </c>
      <c r="AU84" s="4">
        <v>0</v>
      </c>
      <c r="AV84" s="4">
        <v>0</v>
      </c>
      <c r="AW84" s="4">
        <v>2</v>
      </c>
      <c r="AX84" s="4">
        <v>0</v>
      </c>
      <c r="AY84" s="4">
        <v>0</v>
      </c>
      <c r="AZ84" s="4">
        <v>0</v>
      </c>
      <c r="BA84" s="25">
        <v>120.56999969482422</v>
      </c>
      <c r="BB84" s="4">
        <f t="shared" si="15"/>
        <v>6</v>
      </c>
      <c r="BC84" s="25">
        <f t="shared" si="16"/>
        <v>126.56999969482422</v>
      </c>
      <c r="BD84" s="25">
        <f t="shared" si="17"/>
        <v>126.56999969482422</v>
      </c>
      <c r="BE84" s="25">
        <f t="shared" si="18"/>
        <v>15.021809016510456</v>
      </c>
    </row>
    <row r="85" spans="1:57" ht="86.4">
      <c r="A85" s="4">
        <v>3</v>
      </c>
      <c r="B85" s="8" t="s">
        <v>406</v>
      </c>
      <c r="C85" s="8" t="s">
        <v>407</v>
      </c>
      <c r="D85" s="8">
        <v>1998</v>
      </c>
      <c r="E85" s="8">
        <v>1998</v>
      </c>
      <c r="F85" s="8" t="s">
        <v>404</v>
      </c>
      <c r="G85" s="8" t="s">
        <v>72</v>
      </c>
      <c r="H85" s="8" t="s">
        <v>181</v>
      </c>
      <c r="I85" s="8" t="s">
        <v>182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2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2</v>
      </c>
      <c r="AB85" s="4">
        <v>0</v>
      </c>
      <c r="AC85" s="4">
        <v>0</v>
      </c>
      <c r="AD85" s="25">
        <v>125.06999969482422</v>
      </c>
      <c r="AE85" s="4">
        <f t="shared" si="13"/>
        <v>4</v>
      </c>
      <c r="AF85" s="25">
        <f t="shared" si="14"/>
        <v>129.06999969482422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2</v>
      </c>
      <c r="AN85" s="4">
        <v>2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2</v>
      </c>
      <c r="AW85" s="4">
        <v>0</v>
      </c>
      <c r="AX85" s="4">
        <v>0</v>
      </c>
      <c r="AY85" s="4">
        <v>0</v>
      </c>
      <c r="AZ85" s="4">
        <v>0</v>
      </c>
      <c r="BA85" s="25">
        <v>130.66000366210937</v>
      </c>
      <c r="BB85" s="4">
        <f t="shared" si="15"/>
        <v>6</v>
      </c>
      <c r="BC85" s="25">
        <f t="shared" si="16"/>
        <v>136.66000366210937</v>
      </c>
      <c r="BD85" s="25">
        <f t="shared" si="17"/>
        <v>129.06999969482422</v>
      </c>
      <c r="BE85" s="25">
        <f t="shared" si="18"/>
        <v>17.293710124471311</v>
      </c>
    </row>
    <row r="86" spans="1:57" ht="57.6">
      <c r="A86" s="4">
        <v>4</v>
      </c>
      <c r="B86" s="8" t="s">
        <v>408</v>
      </c>
      <c r="C86" s="8" t="s">
        <v>409</v>
      </c>
      <c r="D86" s="8">
        <v>1999</v>
      </c>
      <c r="E86" s="8">
        <v>1998</v>
      </c>
      <c r="F86" s="8" t="s">
        <v>404</v>
      </c>
      <c r="G86" s="8" t="s">
        <v>61</v>
      </c>
      <c r="H86" s="8" t="s">
        <v>62</v>
      </c>
      <c r="I86" s="8" t="s">
        <v>63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2</v>
      </c>
      <c r="AA86" s="4">
        <v>2</v>
      </c>
      <c r="AB86" s="4">
        <v>0</v>
      </c>
      <c r="AC86" s="4">
        <v>0</v>
      </c>
      <c r="AD86" s="25">
        <v>130.33000183105469</v>
      </c>
      <c r="AE86" s="4">
        <f t="shared" si="13"/>
        <v>4</v>
      </c>
      <c r="AF86" s="25">
        <f t="shared" si="14"/>
        <v>134.33000183105469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25">
        <v>130.27000427246094</v>
      </c>
      <c r="BB86" s="4">
        <f t="shared" si="15"/>
        <v>0</v>
      </c>
      <c r="BC86" s="25">
        <f t="shared" si="16"/>
        <v>130.27000427246094</v>
      </c>
      <c r="BD86" s="25">
        <f t="shared" si="17"/>
        <v>130.27000427246094</v>
      </c>
      <c r="BE86" s="25">
        <f t="shared" si="18"/>
        <v>18.384226816267692</v>
      </c>
    </row>
    <row r="87" spans="1:57" ht="28.8">
      <c r="A87" s="4">
        <v>5</v>
      </c>
      <c r="B87" s="8" t="s">
        <v>410</v>
      </c>
      <c r="C87" s="8" t="s">
        <v>407</v>
      </c>
      <c r="D87" s="8">
        <v>1998</v>
      </c>
      <c r="E87" s="8">
        <v>1998</v>
      </c>
      <c r="F87" s="8" t="s">
        <v>404</v>
      </c>
      <c r="G87" s="8" t="s">
        <v>10</v>
      </c>
      <c r="H87" s="8" t="s">
        <v>11</v>
      </c>
      <c r="I87" s="8" t="s">
        <v>65</v>
      </c>
      <c r="J87" s="4">
        <v>0</v>
      </c>
      <c r="K87" s="4">
        <v>0</v>
      </c>
      <c r="L87" s="4">
        <v>2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2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2</v>
      </c>
      <c r="AD87" s="25">
        <v>130.38999938964844</v>
      </c>
      <c r="AE87" s="4">
        <f t="shared" si="13"/>
        <v>6</v>
      </c>
      <c r="AF87" s="25">
        <f t="shared" si="14"/>
        <v>136.38999938964844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25">
        <v>130.49000549316406</v>
      </c>
      <c r="BB87" s="4">
        <f t="shared" si="15"/>
        <v>0</v>
      </c>
      <c r="BC87" s="25">
        <f t="shared" si="16"/>
        <v>130.49000549316406</v>
      </c>
      <c r="BD87" s="25">
        <f t="shared" si="17"/>
        <v>130.49000549316406</v>
      </c>
      <c r="BE87" s="25">
        <f t="shared" si="18"/>
        <v>18.58415522309496</v>
      </c>
    </row>
    <row r="88" spans="1:57" ht="57.6">
      <c r="A88" s="4">
        <v>6</v>
      </c>
      <c r="B88" s="8" t="s">
        <v>411</v>
      </c>
      <c r="C88" s="8" t="s">
        <v>403</v>
      </c>
      <c r="D88" s="8">
        <v>1996</v>
      </c>
      <c r="E88" s="8">
        <v>1996</v>
      </c>
      <c r="F88" s="8" t="s">
        <v>404</v>
      </c>
      <c r="G88" s="8" t="s">
        <v>28</v>
      </c>
      <c r="H88" s="8" t="s">
        <v>29</v>
      </c>
      <c r="I88" s="8" t="s">
        <v>30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2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25">
        <v>128.94999694824219</v>
      </c>
      <c r="AE88" s="4">
        <f t="shared" si="13"/>
        <v>2</v>
      </c>
      <c r="AF88" s="25">
        <f t="shared" si="14"/>
        <v>130.94999694824219</v>
      </c>
      <c r="AG88" s="4">
        <v>0</v>
      </c>
      <c r="AH88" s="4">
        <v>0</v>
      </c>
      <c r="AI88" s="4">
        <v>2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2</v>
      </c>
      <c r="AU88" s="4">
        <v>0</v>
      </c>
      <c r="AV88" s="4">
        <v>0</v>
      </c>
      <c r="AW88" s="4">
        <v>2</v>
      </c>
      <c r="AX88" s="4">
        <v>0</v>
      </c>
      <c r="AY88" s="4">
        <v>0</v>
      </c>
      <c r="AZ88" s="4">
        <v>0</v>
      </c>
      <c r="BA88" s="25">
        <v>125.33000183105469</v>
      </c>
      <c r="BB88" s="4">
        <f t="shared" si="15"/>
        <v>6</v>
      </c>
      <c r="BC88" s="25">
        <f t="shared" si="16"/>
        <v>131.33000183105469</v>
      </c>
      <c r="BD88" s="25">
        <f t="shared" si="17"/>
        <v>130.94999694824219</v>
      </c>
      <c r="BE88" s="25">
        <f t="shared" si="18"/>
        <v>19.00217726167277</v>
      </c>
    </row>
    <row r="89" spans="1:57" ht="43.2">
      <c r="A89" s="4">
        <v>7</v>
      </c>
      <c r="B89" s="8" t="s">
        <v>412</v>
      </c>
      <c r="C89" s="8" t="s">
        <v>407</v>
      </c>
      <c r="D89" s="8">
        <v>1998</v>
      </c>
      <c r="E89" s="8">
        <v>1998</v>
      </c>
      <c r="F89" s="8" t="s">
        <v>413</v>
      </c>
      <c r="G89" s="8" t="s">
        <v>97</v>
      </c>
      <c r="H89" s="8" t="s">
        <v>98</v>
      </c>
      <c r="I89" s="8" t="s">
        <v>99</v>
      </c>
      <c r="J89" s="4">
        <v>0</v>
      </c>
      <c r="K89" s="4">
        <v>2</v>
      </c>
      <c r="L89" s="4">
        <v>0</v>
      </c>
      <c r="M89" s="4">
        <v>0</v>
      </c>
      <c r="N89" s="4">
        <v>2</v>
      </c>
      <c r="O89" s="4">
        <v>0</v>
      </c>
      <c r="P89" s="4">
        <v>2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2</v>
      </c>
      <c r="Z89" s="4">
        <v>0</v>
      </c>
      <c r="AA89" s="4">
        <v>0</v>
      </c>
      <c r="AB89" s="4">
        <v>2</v>
      </c>
      <c r="AC89" s="4">
        <v>0</v>
      </c>
      <c r="AD89" s="25">
        <v>134.83999633789062</v>
      </c>
      <c r="AE89" s="4">
        <f t="shared" si="13"/>
        <v>10</v>
      </c>
      <c r="AF89" s="25">
        <f t="shared" si="14"/>
        <v>144.83999633789062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2</v>
      </c>
      <c r="AV89" s="4">
        <v>0</v>
      </c>
      <c r="AW89" s="4">
        <v>0</v>
      </c>
      <c r="AX89" s="4">
        <v>2</v>
      </c>
      <c r="AY89" s="4">
        <v>2</v>
      </c>
      <c r="AZ89" s="4">
        <v>0</v>
      </c>
      <c r="BA89" s="25">
        <v>132.27000427246094</v>
      </c>
      <c r="BB89" s="4">
        <f t="shared" si="15"/>
        <v>6</v>
      </c>
      <c r="BC89" s="25">
        <f t="shared" si="16"/>
        <v>138.27000427246094</v>
      </c>
      <c r="BD89" s="25">
        <f t="shared" si="17"/>
        <v>138.27000427246094</v>
      </c>
      <c r="BE89" s="25">
        <f t="shared" si="18"/>
        <v>25.654310361742429</v>
      </c>
    </row>
    <row r="90" spans="1:57" ht="86.4">
      <c r="A90" s="4">
        <v>8</v>
      </c>
      <c r="B90" s="8" t="s">
        <v>414</v>
      </c>
      <c r="C90" s="8" t="s">
        <v>415</v>
      </c>
      <c r="D90" s="8">
        <v>1999</v>
      </c>
      <c r="E90" s="8">
        <v>1998</v>
      </c>
      <c r="F90" s="8" t="s">
        <v>416</v>
      </c>
      <c r="G90" s="8" t="s">
        <v>101</v>
      </c>
      <c r="H90" s="8" t="s">
        <v>354</v>
      </c>
      <c r="I90" s="8" t="s">
        <v>355</v>
      </c>
      <c r="J90" s="4">
        <v>0</v>
      </c>
      <c r="K90" s="4">
        <v>0</v>
      </c>
      <c r="L90" s="4">
        <v>2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2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2</v>
      </c>
      <c r="AA90" s="4">
        <v>0</v>
      </c>
      <c r="AB90" s="4">
        <v>0</v>
      </c>
      <c r="AC90" s="4">
        <v>0</v>
      </c>
      <c r="AD90" s="25">
        <v>135.36000061035156</v>
      </c>
      <c r="AE90" s="4">
        <f t="shared" si="13"/>
        <v>6</v>
      </c>
      <c r="AF90" s="25">
        <f t="shared" si="14"/>
        <v>141.36000061035156</v>
      </c>
      <c r="AG90" s="4">
        <v>0</v>
      </c>
      <c r="AH90" s="4">
        <v>0</v>
      </c>
      <c r="AI90" s="4">
        <v>2</v>
      </c>
      <c r="AJ90" s="4">
        <v>0</v>
      </c>
      <c r="AK90" s="4">
        <v>0</v>
      </c>
      <c r="AL90" s="4">
        <v>0</v>
      </c>
      <c r="AM90" s="4">
        <v>2</v>
      </c>
      <c r="AN90" s="4">
        <v>0</v>
      </c>
      <c r="AO90" s="4">
        <v>2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25">
        <v>135.11000061035156</v>
      </c>
      <c r="BB90" s="4">
        <f t="shared" si="15"/>
        <v>6</v>
      </c>
      <c r="BC90" s="25">
        <f t="shared" si="16"/>
        <v>141.11000061035156</v>
      </c>
      <c r="BD90" s="25">
        <f t="shared" si="17"/>
        <v>141.11000061035156</v>
      </c>
      <c r="BE90" s="25">
        <f t="shared" si="18"/>
        <v>28.235186692405819</v>
      </c>
    </row>
    <row r="91" spans="1:57" ht="28.8">
      <c r="A91" s="4">
        <v>9</v>
      </c>
      <c r="B91" s="8" t="s">
        <v>417</v>
      </c>
      <c r="C91" s="8" t="s">
        <v>418</v>
      </c>
      <c r="D91" s="8">
        <v>1997</v>
      </c>
      <c r="E91" s="8">
        <v>1996</v>
      </c>
      <c r="F91" s="8" t="s">
        <v>413</v>
      </c>
      <c r="G91" s="8" t="s">
        <v>20</v>
      </c>
      <c r="H91" s="8" t="s">
        <v>21</v>
      </c>
      <c r="I91" s="8" t="s">
        <v>22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</v>
      </c>
      <c r="Q91" s="4">
        <v>0</v>
      </c>
      <c r="R91" s="4">
        <v>0</v>
      </c>
      <c r="S91" s="4">
        <v>2</v>
      </c>
      <c r="T91" s="4">
        <v>0</v>
      </c>
      <c r="U91" s="4">
        <v>0</v>
      </c>
      <c r="V91" s="4">
        <v>0</v>
      </c>
      <c r="W91" s="4">
        <v>2</v>
      </c>
      <c r="X91" s="4">
        <v>2</v>
      </c>
      <c r="Y91" s="4">
        <v>0</v>
      </c>
      <c r="Z91" s="4">
        <v>0</v>
      </c>
      <c r="AA91" s="4">
        <v>0</v>
      </c>
      <c r="AB91" s="4">
        <v>2</v>
      </c>
      <c r="AC91" s="4">
        <v>0</v>
      </c>
      <c r="AD91" s="25">
        <v>154.63999938964844</v>
      </c>
      <c r="AE91" s="4">
        <f t="shared" si="13"/>
        <v>10</v>
      </c>
      <c r="AF91" s="25">
        <f t="shared" si="14"/>
        <v>164.63999938964844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2</v>
      </c>
      <c r="AM91" s="4">
        <v>2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2</v>
      </c>
      <c r="BA91" s="25">
        <v>149.75999450683594</v>
      </c>
      <c r="BB91" s="4">
        <f t="shared" si="15"/>
        <v>6</v>
      </c>
      <c r="BC91" s="25">
        <f t="shared" si="16"/>
        <v>155.75999450683594</v>
      </c>
      <c r="BD91" s="25">
        <f t="shared" si="17"/>
        <v>155.75999450683594</v>
      </c>
      <c r="BE91" s="25">
        <f t="shared" si="18"/>
        <v>41.548521638422862</v>
      </c>
    </row>
    <row r="92" spans="1:57" ht="57.6">
      <c r="A92" s="4">
        <v>10</v>
      </c>
      <c r="B92" s="8" t="s">
        <v>419</v>
      </c>
      <c r="C92" s="8" t="s">
        <v>407</v>
      </c>
      <c r="D92" s="8">
        <v>1998</v>
      </c>
      <c r="E92" s="8">
        <v>1998</v>
      </c>
      <c r="F92" s="8" t="s">
        <v>416</v>
      </c>
      <c r="G92" s="8" t="s">
        <v>53</v>
      </c>
      <c r="H92" s="8" t="s">
        <v>83</v>
      </c>
      <c r="I92" s="8" t="s">
        <v>351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25"/>
      <c r="AE92" s="4">
        <f t="shared" si="13"/>
        <v>0</v>
      </c>
      <c r="AF92" s="25" t="s">
        <v>399</v>
      </c>
      <c r="AG92" s="4">
        <v>0</v>
      </c>
      <c r="AH92" s="4">
        <v>0</v>
      </c>
      <c r="AI92" s="4">
        <v>2</v>
      </c>
      <c r="AJ92" s="4">
        <v>0</v>
      </c>
      <c r="AK92" s="4">
        <v>0</v>
      </c>
      <c r="AL92" s="4">
        <v>0</v>
      </c>
      <c r="AM92" s="4">
        <v>2</v>
      </c>
      <c r="AN92" s="4">
        <v>0</v>
      </c>
      <c r="AO92" s="4">
        <v>0</v>
      </c>
      <c r="AP92" s="4">
        <v>2</v>
      </c>
      <c r="AQ92" s="4">
        <v>0</v>
      </c>
      <c r="AR92" s="4">
        <v>2</v>
      </c>
      <c r="AS92" s="4">
        <v>0</v>
      </c>
      <c r="AT92" s="4">
        <v>0</v>
      </c>
      <c r="AU92" s="4">
        <v>2</v>
      </c>
      <c r="AV92" s="4">
        <v>0</v>
      </c>
      <c r="AW92" s="4">
        <v>2</v>
      </c>
      <c r="AX92" s="4">
        <v>2</v>
      </c>
      <c r="AY92" s="4">
        <v>2</v>
      </c>
      <c r="AZ92" s="4">
        <v>0</v>
      </c>
      <c r="BA92" s="25">
        <v>150.07000732421875</v>
      </c>
      <c r="BB92" s="4">
        <f t="shared" si="15"/>
        <v>16</v>
      </c>
      <c r="BC92" s="25">
        <f t="shared" si="16"/>
        <v>166.07000732421875</v>
      </c>
      <c r="BD92" s="25">
        <f t="shared" si="17"/>
        <v>166.07000732421875</v>
      </c>
      <c r="BE92" s="25">
        <f t="shared" si="18"/>
        <v>50.917853455583909</v>
      </c>
    </row>
    <row r="93" spans="1:57" ht="57.6">
      <c r="A93" s="4">
        <v>11</v>
      </c>
      <c r="B93" s="8" t="s">
        <v>420</v>
      </c>
      <c r="C93" s="8" t="s">
        <v>407</v>
      </c>
      <c r="D93" s="8">
        <v>1998</v>
      </c>
      <c r="E93" s="8">
        <v>1998</v>
      </c>
      <c r="F93" s="8" t="s">
        <v>413</v>
      </c>
      <c r="G93" s="8" t="s">
        <v>37</v>
      </c>
      <c r="H93" s="8" t="s">
        <v>42</v>
      </c>
      <c r="I93" s="8" t="s">
        <v>39</v>
      </c>
      <c r="J93" s="4">
        <v>0</v>
      </c>
      <c r="K93" s="4">
        <v>0</v>
      </c>
      <c r="L93" s="4">
        <v>50</v>
      </c>
      <c r="M93" s="4">
        <v>0</v>
      </c>
      <c r="N93" s="4">
        <v>2</v>
      </c>
      <c r="O93" s="4">
        <v>2</v>
      </c>
      <c r="P93" s="4">
        <v>0</v>
      </c>
      <c r="Q93" s="4">
        <v>0</v>
      </c>
      <c r="R93" s="4">
        <v>0</v>
      </c>
      <c r="S93" s="4">
        <v>50</v>
      </c>
      <c r="T93" s="4">
        <v>0</v>
      </c>
      <c r="U93" s="4">
        <v>0</v>
      </c>
      <c r="V93" s="4">
        <v>0</v>
      </c>
      <c r="W93" s="4">
        <v>0</v>
      </c>
      <c r="X93" s="4">
        <v>50</v>
      </c>
      <c r="Y93" s="4">
        <v>0</v>
      </c>
      <c r="Z93" s="4">
        <v>2</v>
      </c>
      <c r="AA93" s="4">
        <v>0</v>
      </c>
      <c r="AB93" s="4">
        <v>0</v>
      </c>
      <c r="AC93" s="4">
        <v>0</v>
      </c>
      <c r="AD93" s="25">
        <v>161.03999328613281</v>
      </c>
      <c r="AE93" s="4">
        <f t="shared" si="13"/>
        <v>156</v>
      </c>
      <c r="AF93" s="25">
        <f t="shared" si="14"/>
        <v>317.03999328613281</v>
      </c>
      <c r="AG93" s="4">
        <v>0</v>
      </c>
      <c r="AH93" s="4">
        <v>2</v>
      </c>
      <c r="AI93" s="4">
        <v>2</v>
      </c>
      <c r="AJ93" s="4">
        <v>0</v>
      </c>
      <c r="AK93" s="4">
        <v>0</v>
      </c>
      <c r="AL93" s="4">
        <v>2</v>
      </c>
      <c r="AM93" s="4">
        <v>0</v>
      </c>
      <c r="AN93" s="4">
        <v>0</v>
      </c>
      <c r="AO93" s="4">
        <v>0</v>
      </c>
      <c r="AP93" s="4">
        <v>0</v>
      </c>
      <c r="AQ93" s="4">
        <v>2</v>
      </c>
      <c r="AR93" s="4">
        <v>0</v>
      </c>
      <c r="AS93" s="4">
        <v>2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2</v>
      </c>
      <c r="BA93" s="25">
        <v>162.96000671386719</v>
      </c>
      <c r="BB93" s="4">
        <f t="shared" si="15"/>
        <v>12</v>
      </c>
      <c r="BC93" s="25">
        <f t="shared" si="16"/>
        <v>174.96000671386719</v>
      </c>
      <c r="BD93" s="25">
        <f t="shared" si="17"/>
        <v>174.96000671386719</v>
      </c>
      <c r="BE93" s="25">
        <f t="shared" si="18"/>
        <v>58.996733240829343</v>
      </c>
    </row>
    <row r="94" spans="1:57" ht="86.4">
      <c r="A94" s="4">
        <v>12</v>
      </c>
      <c r="B94" s="8" t="s">
        <v>421</v>
      </c>
      <c r="C94" s="8" t="s">
        <v>407</v>
      </c>
      <c r="D94" s="8">
        <v>1998</v>
      </c>
      <c r="E94" s="8">
        <v>1998</v>
      </c>
      <c r="F94" s="8" t="s">
        <v>413</v>
      </c>
      <c r="G94" s="8" t="s">
        <v>97</v>
      </c>
      <c r="H94" s="8" t="s">
        <v>365</v>
      </c>
      <c r="I94" s="8" t="s">
        <v>107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25"/>
      <c r="AE94" s="4">
        <f t="shared" si="13"/>
        <v>0</v>
      </c>
      <c r="AF94" s="25" t="s">
        <v>399</v>
      </c>
      <c r="AG94" s="4">
        <v>0</v>
      </c>
      <c r="AH94" s="4">
        <v>0</v>
      </c>
      <c r="AI94" s="4">
        <v>2</v>
      </c>
      <c r="AJ94" s="4">
        <v>0</v>
      </c>
      <c r="AK94" s="4">
        <v>2</v>
      </c>
      <c r="AL94" s="4">
        <v>0</v>
      </c>
      <c r="AM94" s="4">
        <v>0</v>
      </c>
      <c r="AN94" s="4">
        <v>0</v>
      </c>
      <c r="AO94" s="4">
        <v>0</v>
      </c>
      <c r="AP94" s="4">
        <v>2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25">
        <v>199.66999816894531</v>
      </c>
      <c r="BB94" s="4">
        <f t="shared" si="15"/>
        <v>6</v>
      </c>
      <c r="BC94" s="25">
        <f t="shared" si="16"/>
        <v>205.66999816894531</v>
      </c>
      <c r="BD94" s="25">
        <f t="shared" si="17"/>
        <v>205.66999816894531</v>
      </c>
      <c r="BE94" s="25">
        <f t="shared" si="18"/>
        <v>86.904758685733498</v>
      </c>
    </row>
    <row r="95" spans="1:57" ht="43.2">
      <c r="A95" s="4">
        <v>13</v>
      </c>
      <c r="B95" s="8" t="s">
        <v>422</v>
      </c>
      <c r="C95" s="8" t="s">
        <v>423</v>
      </c>
      <c r="D95" s="8">
        <v>2000</v>
      </c>
      <c r="E95" s="8">
        <v>2000</v>
      </c>
      <c r="F95" s="8" t="s">
        <v>413</v>
      </c>
      <c r="G95" s="8" t="s">
        <v>109</v>
      </c>
      <c r="H95" s="8" t="s">
        <v>110</v>
      </c>
      <c r="I95" s="8" t="s">
        <v>372</v>
      </c>
      <c r="J95" s="4">
        <v>0</v>
      </c>
      <c r="K95" s="4">
        <v>0</v>
      </c>
      <c r="L95" s="4">
        <v>2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2</v>
      </c>
      <c r="V95" s="4">
        <v>0</v>
      </c>
      <c r="W95" s="4">
        <v>50</v>
      </c>
      <c r="X95" s="4">
        <v>2</v>
      </c>
      <c r="Y95" s="4">
        <v>0</v>
      </c>
      <c r="Z95" s="4">
        <v>0</v>
      </c>
      <c r="AA95" s="4">
        <v>2</v>
      </c>
      <c r="AB95" s="4">
        <v>2</v>
      </c>
      <c r="AC95" s="4">
        <v>0</v>
      </c>
      <c r="AD95" s="25">
        <v>210.66000366210937</v>
      </c>
      <c r="AE95" s="4">
        <f t="shared" si="13"/>
        <v>60</v>
      </c>
      <c r="AF95" s="25">
        <f t="shared" si="14"/>
        <v>270.66000366210937</v>
      </c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25"/>
      <c r="BB95" s="4">
        <f t="shared" si="15"/>
        <v>0</v>
      </c>
      <c r="BC95" s="25" t="s">
        <v>399</v>
      </c>
      <c r="BD95" s="25">
        <f t="shared" si="17"/>
        <v>270.66000366210937</v>
      </c>
      <c r="BE95" s="25">
        <f t="shared" si="18"/>
        <v>145.96510488025407</v>
      </c>
    </row>
    <row r="96" spans="1:57" ht="100.8">
      <c r="A96" s="4">
        <v>14</v>
      </c>
      <c r="B96" s="8" t="s">
        <v>424</v>
      </c>
      <c r="C96" s="8" t="s">
        <v>425</v>
      </c>
      <c r="D96" s="8">
        <v>1999</v>
      </c>
      <c r="E96" s="8">
        <v>1997</v>
      </c>
      <c r="F96" s="8" t="s">
        <v>413</v>
      </c>
      <c r="G96" s="8" t="s">
        <v>53</v>
      </c>
      <c r="H96" s="8" t="s">
        <v>375</v>
      </c>
      <c r="I96" s="8" t="s">
        <v>92</v>
      </c>
      <c r="J96" s="4">
        <v>0</v>
      </c>
      <c r="K96" s="4">
        <v>0</v>
      </c>
      <c r="L96" s="4">
        <v>2</v>
      </c>
      <c r="M96" s="4">
        <v>0</v>
      </c>
      <c r="N96" s="4">
        <v>2</v>
      </c>
      <c r="O96" s="4">
        <v>0</v>
      </c>
      <c r="P96" s="4">
        <v>2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50</v>
      </c>
      <c r="Y96" s="4">
        <v>0</v>
      </c>
      <c r="Z96" s="4">
        <v>2</v>
      </c>
      <c r="AA96" s="4">
        <v>50</v>
      </c>
      <c r="AB96" s="4">
        <v>0</v>
      </c>
      <c r="AC96" s="4">
        <v>2</v>
      </c>
      <c r="AD96" s="25">
        <v>176.21000671386719</v>
      </c>
      <c r="AE96" s="4">
        <f t="shared" si="13"/>
        <v>110</v>
      </c>
      <c r="AF96" s="25">
        <f t="shared" si="14"/>
        <v>286.21000671386719</v>
      </c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25"/>
      <c r="BB96" s="4">
        <f t="shared" si="15"/>
        <v>0</v>
      </c>
      <c r="BC96" s="25" t="s">
        <v>399</v>
      </c>
      <c r="BD96" s="25">
        <f t="shared" si="17"/>
        <v>286.21000671386719</v>
      </c>
      <c r="BE96" s="25">
        <f t="shared" si="18"/>
        <v>160.09633254508736</v>
      </c>
    </row>
    <row r="97" spans="1:57" ht="86.4">
      <c r="A97" s="4"/>
      <c r="B97" s="8" t="s">
        <v>426</v>
      </c>
      <c r="C97" s="8" t="s">
        <v>409</v>
      </c>
      <c r="D97" s="8">
        <v>1999</v>
      </c>
      <c r="E97" s="8">
        <v>1998</v>
      </c>
      <c r="F97" s="8" t="s">
        <v>413</v>
      </c>
      <c r="G97" s="8" t="s">
        <v>72</v>
      </c>
      <c r="H97" s="8" t="s">
        <v>289</v>
      </c>
      <c r="I97" s="8" t="s">
        <v>243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25"/>
      <c r="AE97" s="4">
        <f t="shared" si="13"/>
        <v>0</v>
      </c>
      <c r="AF97" s="25" t="s">
        <v>399</v>
      </c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25"/>
      <c r="BB97" s="4">
        <f t="shared" si="15"/>
        <v>0</v>
      </c>
      <c r="BC97" s="25" t="s">
        <v>399</v>
      </c>
      <c r="BD97" s="25"/>
      <c r="BE97" s="25" t="str">
        <f t="shared" si="18"/>
        <v/>
      </c>
    </row>
    <row r="99" spans="1:57" ht="18">
      <c r="A99" s="11" t="s">
        <v>427</v>
      </c>
      <c r="B99" s="11"/>
      <c r="C99" s="11"/>
      <c r="D99" s="11"/>
      <c r="E99" s="11"/>
      <c r="F99" s="11"/>
      <c r="G99" s="11"/>
      <c r="H99" s="11"/>
      <c r="I99" s="11"/>
      <c r="J99" s="11"/>
    </row>
    <row r="100" spans="1:57">
      <c r="A100" s="16" t="s">
        <v>389</v>
      </c>
      <c r="B100" s="16" t="s">
        <v>1</v>
      </c>
      <c r="C100" s="16" t="s">
        <v>2</v>
      </c>
      <c r="D100" s="16" t="s">
        <v>335</v>
      </c>
      <c r="E100" s="16" t="s">
        <v>336</v>
      </c>
      <c r="F100" s="16" t="s">
        <v>3</v>
      </c>
      <c r="G100" s="16" t="s">
        <v>4</v>
      </c>
      <c r="H100" s="16" t="s">
        <v>5</v>
      </c>
      <c r="I100" s="16" t="s">
        <v>6</v>
      </c>
      <c r="J100" s="18" t="s">
        <v>391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20"/>
      <c r="AG100" s="18" t="s">
        <v>395</v>
      </c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20"/>
      <c r="BD100" s="16" t="s">
        <v>396</v>
      </c>
      <c r="BE100" s="16" t="s">
        <v>397</v>
      </c>
    </row>
    <row r="101" spans="1:57">
      <c r="A101" s="17"/>
      <c r="B101" s="17"/>
      <c r="C101" s="17"/>
      <c r="D101" s="17"/>
      <c r="E101" s="17"/>
      <c r="F101" s="17"/>
      <c r="G101" s="17"/>
      <c r="H101" s="17"/>
      <c r="I101" s="17"/>
      <c r="J101" s="21">
        <v>1</v>
      </c>
      <c r="K101" s="21">
        <v>2</v>
      </c>
      <c r="L101" s="21">
        <v>3</v>
      </c>
      <c r="M101" s="21">
        <v>4</v>
      </c>
      <c r="N101" s="21">
        <v>5</v>
      </c>
      <c r="O101" s="21">
        <v>6</v>
      </c>
      <c r="P101" s="21">
        <v>7</v>
      </c>
      <c r="Q101" s="21">
        <v>8</v>
      </c>
      <c r="R101" s="21">
        <v>9</v>
      </c>
      <c r="S101" s="21">
        <v>10</v>
      </c>
      <c r="T101" s="21">
        <v>11</v>
      </c>
      <c r="U101" s="21">
        <v>12</v>
      </c>
      <c r="V101" s="21">
        <v>13</v>
      </c>
      <c r="W101" s="21">
        <v>14</v>
      </c>
      <c r="X101" s="21">
        <v>15</v>
      </c>
      <c r="Y101" s="21">
        <v>16</v>
      </c>
      <c r="Z101" s="21">
        <v>17</v>
      </c>
      <c r="AA101" s="21">
        <v>18</v>
      </c>
      <c r="AB101" s="21">
        <v>19</v>
      </c>
      <c r="AC101" s="21">
        <v>20</v>
      </c>
      <c r="AD101" s="21" t="s">
        <v>392</v>
      </c>
      <c r="AE101" s="21" t="s">
        <v>393</v>
      </c>
      <c r="AF101" s="21" t="s">
        <v>394</v>
      </c>
      <c r="AG101" s="21">
        <v>1</v>
      </c>
      <c r="AH101" s="21">
        <v>2</v>
      </c>
      <c r="AI101" s="21">
        <v>3</v>
      </c>
      <c r="AJ101" s="21">
        <v>4</v>
      </c>
      <c r="AK101" s="21">
        <v>5</v>
      </c>
      <c r="AL101" s="21">
        <v>6</v>
      </c>
      <c r="AM101" s="21">
        <v>7</v>
      </c>
      <c r="AN101" s="21">
        <v>8</v>
      </c>
      <c r="AO101" s="21">
        <v>9</v>
      </c>
      <c r="AP101" s="21">
        <v>10</v>
      </c>
      <c r="AQ101" s="21">
        <v>11</v>
      </c>
      <c r="AR101" s="21">
        <v>12</v>
      </c>
      <c r="AS101" s="21">
        <v>13</v>
      </c>
      <c r="AT101" s="21">
        <v>14</v>
      </c>
      <c r="AU101" s="21">
        <v>15</v>
      </c>
      <c r="AV101" s="21">
        <v>16</v>
      </c>
      <c r="AW101" s="21">
        <v>17</v>
      </c>
      <c r="AX101" s="21">
        <v>18</v>
      </c>
      <c r="AY101" s="21">
        <v>19</v>
      </c>
      <c r="AZ101" s="21">
        <v>20</v>
      </c>
      <c r="BA101" s="21" t="s">
        <v>392</v>
      </c>
      <c r="BB101" s="21" t="s">
        <v>393</v>
      </c>
      <c r="BC101" s="21" t="s">
        <v>394</v>
      </c>
      <c r="BD101" s="17"/>
      <c r="BE101" s="17"/>
    </row>
    <row r="102" spans="1:57" ht="72">
      <c r="A102" s="22">
        <v>1</v>
      </c>
      <c r="B102" s="23" t="s">
        <v>142</v>
      </c>
      <c r="C102" s="23">
        <v>1998</v>
      </c>
      <c r="D102" s="23">
        <v>1998</v>
      </c>
      <c r="E102" s="23">
        <v>1998</v>
      </c>
      <c r="F102" s="23" t="s">
        <v>24</v>
      </c>
      <c r="G102" s="23" t="s">
        <v>28</v>
      </c>
      <c r="H102" s="23" t="s">
        <v>143</v>
      </c>
      <c r="I102" s="23" t="s">
        <v>45</v>
      </c>
      <c r="J102" s="22">
        <v>0</v>
      </c>
      <c r="K102" s="22">
        <v>2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4">
        <v>113.94999694824219</v>
      </c>
      <c r="AE102" s="22">
        <f t="shared" ref="AE102:AE143" si="19">SUM(J102:AC102)</f>
        <v>2</v>
      </c>
      <c r="AF102" s="24">
        <f t="shared" ref="AF102:AF143" si="20">AD102+AE102</f>
        <v>115.94999694824219</v>
      </c>
      <c r="AG102" s="22">
        <v>0</v>
      </c>
      <c r="AH102" s="22">
        <v>0</v>
      </c>
      <c r="AI102" s="22">
        <v>0</v>
      </c>
      <c r="AJ102" s="22">
        <v>0</v>
      </c>
      <c r="AK102" s="22">
        <v>2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2</v>
      </c>
      <c r="AS102" s="22">
        <v>0</v>
      </c>
      <c r="AT102" s="22">
        <v>0</v>
      </c>
      <c r="AU102" s="22">
        <v>0</v>
      </c>
      <c r="AV102" s="22">
        <v>0</v>
      </c>
      <c r="AW102" s="22">
        <v>2</v>
      </c>
      <c r="AX102" s="22">
        <v>0</v>
      </c>
      <c r="AY102" s="22">
        <v>2</v>
      </c>
      <c r="AZ102" s="22">
        <v>0</v>
      </c>
      <c r="BA102" s="24">
        <v>134.72000122070312</v>
      </c>
      <c r="BB102" s="22">
        <f t="shared" ref="BB102:BB143" si="21">SUM(AG102:AZ102)</f>
        <v>8</v>
      </c>
      <c r="BC102" s="24">
        <f t="shared" ref="BC102:BC143" si="22">BA102+BB102</f>
        <v>142.72000122070312</v>
      </c>
      <c r="BD102" s="24">
        <f t="shared" ref="BD102:BD143" si="23">MIN(BC102,AF102)</f>
        <v>115.94999694824219</v>
      </c>
      <c r="BE102" s="24">
        <f t="shared" ref="BE102:BE143" si="24">IF( AND(ISNUMBER(BD$102),ISNUMBER(BD102)),(BD102-BD$102)/BD$102*100,"")</f>
        <v>0</v>
      </c>
    </row>
    <row r="103" spans="1:57" ht="57.6">
      <c r="A103" s="4">
        <v>2</v>
      </c>
      <c r="B103" s="8" t="s">
        <v>194</v>
      </c>
      <c r="C103" s="8">
        <v>1997</v>
      </c>
      <c r="D103" s="8">
        <v>1997</v>
      </c>
      <c r="E103" s="8">
        <v>1997</v>
      </c>
      <c r="F103" s="8" t="s">
        <v>24</v>
      </c>
      <c r="G103" s="8" t="s">
        <v>76</v>
      </c>
      <c r="H103" s="8" t="s">
        <v>156</v>
      </c>
      <c r="I103" s="8" t="s">
        <v>157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2</v>
      </c>
      <c r="AC103" s="4">
        <v>2</v>
      </c>
      <c r="AD103" s="25">
        <v>124.05999755859375</v>
      </c>
      <c r="AE103" s="4">
        <f t="shared" si="19"/>
        <v>4</v>
      </c>
      <c r="AF103" s="25">
        <f t="shared" si="20"/>
        <v>128.05999755859375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2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25">
        <v>118.62999725341797</v>
      </c>
      <c r="BB103" s="4">
        <f t="shared" si="21"/>
        <v>2</v>
      </c>
      <c r="BC103" s="25">
        <f t="shared" si="22"/>
        <v>120.62999725341797</v>
      </c>
      <c r="BD103" s="25">
        <f t="shared" si="23"/>
        <v>120.62999725341797</v>
      </c>
      <c r="BE103" s="25">
        <f t="shared" si="24"/>
        <v>4.0362228791302535</v>
      </c>
    </row>
    <row r="104" spans="1:57" ht="43.2">
      <c r="A104" s="4">
        <v>3</v>
      </c>
      <c r="B104" s="8" t="s">
        <v>31</v>
      </c>
      <c r="C104" s="8">
        <v>1997</v>
      </c>
      <c r="D104" s="8">
        <v>1997</v>
      </c>
      <c r="E104" s="8">
        <v>1997</v>
      </c>
      <c r="F104" s="8" t="s">
        <v>24</v>
      </c>
      <c r="G104" s="8" t="s">
        <v>32</v>
      </c>
      <c r="H104" s="8" t="s">
        <v>33</v>
      </c>
      <c r="I104" s="8" t="s">
        <v>34</v>
      </c>
      <c r="J104" s="4">
        <v>0</v>
      </c>
      <c r="K104" s="4">
        <v>0</v>
      </c>
      <c r="L104" s="4">
        <v>2</v>
      </c>
      <c r="M104" s="4">
        <v>0</v>
      </c>
      <c r="N104" s="4">
        <v>0</v>
      </c>
      <c r="O104" s="4">
        <v>0</v>
      </c>
      <c r="P104" s="4">
        <v>0</v>
      </c>
      <c r="Q104" s="4">
        <v>2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25">
        <v>120.22000122070312</v>
      </c>
      <c r="AE104" s="4">
        <f t="shared" si="19"/>
        <v>4</v>
      </c>
      <c r="AF104" s="25">
        <f t="shared" si="20"/>
        <v>124.22000122070312</v>
      </c>
      <c r="AG104" s="4">
        <v>0</v>
      </c>
      <c r="AH104" s="4">
        <v>2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2</v>
      </c>
      <c r="AT104" s="4">
        <v>0</v>
      </c>
      <c r="AU104" s="4">
        <v>0</v>
      </c>
      <c r="AV104" s="4">
        <v>0</v>
      </c>
      <c r="AW104" s="4">
        <v>2</v>
      </c>
      <c r="AX104" s="4">
        <v>0</v>
      </c>
      <c r="AY104" s="4">
        <v>0</v>
      </c>
      <c r="AZ104" s="4">
        <v>0</v>
      </c>
      <c r="BA104" s="25">
        <v>117.73000335693359</v>
      </c>
      <c r="BB104" s="4">
        <f t="shared" si="21"/>
        <v>6</v>
      </c>
      <c r="BC104" s="25">
        <f t="shared" si="22"/>
        <v>123.73000335693359</v>
      </c>
      <c r="BD104" s="25">
        <f t="shared" si="23"/>
        <v>123.73000335693359</v>
      </c>
      <c r="BE104" s="25">
        <f t="shared" si="24"/>
        <v>6.7097944057422003</v>
      </c>
    </row>
    <row r="105" spans="1:57" ht="57.6">
      <c r="A105" s="4">
        <v>4</v>
      </c>
      <c r="B105" s="8" t="s">
        <v>266</v>
      </c>
      <c r="C105" s="8">
        <v>1996</v>
      </c>
      <c r="D105" s="8">
        <v>1996</v>
      </c>
      <c r="E105" s="8">
        <v>1996</v>
      </c>
      <c r="F105" s="8" t="s">
        <v>24</v>
      </c>
      <c r="G105" s="8" t="s">
        <v>97</v>
      </c>
      <c r="H105" s="8" t="s">
        <v>267</v>
      </c>
      <c r="I105" s="8" t="s">
        <v>268</v>
      </c>
      <c r="J105" s="4">
        <v>0</v>
      </c>
      <c r="K105" s="4">
        <v>0</v>
      </c>
      <c r="L105" s="4">
        <v>2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2</v>
      </c>
      <c r="X105" s="4">
        <v>2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25">
        <v>121.31999969482422</v>
      </c>
      <c r="AE105" s="4">
        <f t="shared" si="19"/>
        <v>6</v>
      </c>
      <c r="AF105" s="25">
        <f t="shared" si="20"/>
        <v>127.31999969482422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2</v>
      </c>
      <c r="AT105" s="4">
        <v>2</v>
      </c>
      <c r="AU105" s="4">
        <v>0</v>
      </c>
      <c r="AV105" s="4">
        <v>0</v>
      </c>
      <c r="AW105" s="4">
        <v>2</v>
      </c>
      <c r="AX105" s="4">
        <v>0</v>
      </c>
      <c r="AY105" s="4">
        <v>0</v>
      </c>
      <c r="AZ105" s="4">
        <v>2</v>
      </c>
      <c r="BA105" s="25">
        <v>126.26000213623047</v>
      </c>
      <c r="BB105" s="4">
        <f t="shared" si="21"/>
        <v>8</v>
      </c>
      <c r="BC105" s="25">
        <f t="shared" si="22"/>
        <v>134.26000213623047</v>
      </c>
      <c r="BD105" s="25">
        <f t="shared" si="23"/>
        <v>127.31999969482422</v>
      </c>
      <c r="BE105" s="25">
        <f t="shared" si="24"/>
        <v>9.8059534677326283</v>
      </c>
    </row>
    <row r="106" spans="1:57" ht="72">
      <c r="A106" s="4">
        <v>5</v>
      </c>
      <c r="B106" s="8" t="s">
        <v>320</v>
      </c>
      <c r="C106" s="8">
        <v>2000</v>
      </c>
      <c r="D106" s="8">
        <v>2000</v>
      </c>
      <c r="E106" s="8">
        <v>2000</v>
      </c>
      <c r="F106" s="8" t="s">
        <v>24</v>
      </c>
      <c r="G106" s="8" t="s">
        <v>231</v>
      </c>
      <c r="H106" s="8" t="s">
        <v>321</v>
      </c>
      <c r="I106" s="8" t="s">
        <v>233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2</v>
      </c>
      <c r="AA106" s="4">
        <v>0</v>
      </c>
      <c r="AB106" s="4">
        <v>0</v>
      </c>
      <c r="AC106" s="4">
        <v>2</v>
      </c>
      <c r="AD106" s="25">
        <v>138.61000061035156</v>
      </c>
      <c r="AE106" s="4">
        <f t="shared" si="19"/>
        <v>4</v>
      </c>
      <c r="AF106" s="25">
        <f t="shared" si="20"/>
        <v>142.61000061035156</v>
      </c>
      <c r="AG106" s="4">
        <v>0</v>
      </c>
      <c r="AH106" s="4">
        <v>0</v>
      </c>
      <c r="AI106" s="4">
        <v>2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2</v>
      </c>
      <c r="AV106" s="4">
        <v>0</v>
      </c>
      <c r="AW106" s="4">
        <v>0</v>
      </c>
      <c r="AX106" s="4">
        <v>0</v>
      </c>
      <c r="AY106" s="4">
        <v>2</v>
      </c>
      <c r="AZ106" s="4">
        <v>0</v>
      </c>
      <c r="BA106" s="25">
        <v>121.36000061035156</v>
      </c>
      <c r="BB106" s="4">
        <f t="shared" si="21"/>
        <v>6</v>
      </c>
      <c r="BC106" s="25">
        <f t="shared" si="22"/>
        <v>127.36000061035156</v>
      </c>
      <c r="BD106" s="25">
        <f t="shared" si="23"/>
        <v>127.36000061035156</v>
      </c>
      <c r="BE106" s="25">
        <f t="shared" si="24"/>
        <v>9.8404518865167177</v>
      </c>
    </row>
    <row r="107" spans="1:57" ht="43.2">
      <c r="A107" s="4">
        <v>6</v>
      </c>
      <c r="B107" s="8" t="s">
        <v>151</v>
      </c>
      <c r="C107" s="8">
        <v>1999</v>
      </c>
      <c r="D107" s="8">
        <v>1999</v>
      </c>
      <c r="E107" s="8">
        <v>1999</v>
      </c>
      <c r="F107" s="8" t="s">
        <v>24</v>
      </c>
      <c r="G107" s="8" t="s">
        <v>67</v>
      </c>
      <c r="H107" s="8" t="s">
        <v>152</v>
      </c>
      <c r="I107" s="8" t="s">
        <v>153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2</v>
      </c>
      <c r="R107" s="4">
        <v>2</v>
      </c>
      <c r="S107" s="4">
        <v>0</v>
      </c>
      <c r="T107" s="4">
        <v>2</v>
      </c>
      <c r="U107" s="4">
        <v>0</v>
      </c>
      <c r="V107" s="4">
        <v>2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25">
        <v>122.66000366210937</v>
      </c>
      <c r="AE107" s="4">
        <f t="shared" si="19"/>
        <v>8</v>
      </c>
      <c r="AF107" s="25">
        <f t="shared" si="20"/>
        <v>130.66000366210937</v>
      </c>
      <c r="AG107" s="4">
        <v>0</v>
      </c>
      <c r="AH107" s="4">
        <v>0</v>
      </c>
      <c r="AI107" s="4">
        <v>2</v>
      </c>
      <c r="AJ107" s="4">
        <v>0</v>
      </c>
      <c r="AK107" s="4">
        <v>0</v>
      </c>
      <c r="AL107" s="4">
        <v>2</v>
      </c>
      <c r="AM107" s="4">
        <v>0</v>
      </c>
      <c r="AN107" s="4">
        <v>0</v>
      </c>
      <c r="AO107" s="4">
        <v>2</v>
      </c>
      <c r="AP107" s="4">
        <v>2</v>
      </c>
      <c r="AQ107" s="4">
        <v>0</v>
      </c>
      <c r="AR107" s="4">
        <v>0</v>
      </c>
      <c r="AS107" s="4">
        <v>2</v>
      </c>
      <c r="AT107" s="4">
        <v>2</v>
      </c>
      <c r="AU107" s="4">
        <v>0</v>
      </c>
      <c r="AV107" s="4">
        <v>0</v>
      </c>
      <c r="AW107" s="4">
        <v>0</v>
      </c>
      <c r="AX107" s="4">
        <v>0</v>
      </c>
      <c r="AY107" s="4">
        <v>2</v>
      </c>
      <c r="AZ107" s="4">
        <v>2</v>
      </c>
      <c r="BA107" s="25">
        <v>129.42999267578125</v>
      </c>
      <c r="BB107" s="4">
        <f t="shared" si="21"/>
        <v>16</v>
      </c>
      <c r="BC107" s="25">
        <f t="shared" si="22"/>
        <v>145.42999267578125</v>
      </c>
      <c r="BD107" s="25">
        <f t="shared" si="23"/>
        <v>130.66000366210937</v>
      </c>
      <c r="BE107" s="25">
        <f t="shared" si="24"/>
        <v>12.686508927148523</v>
      </c>
    </row>
    <row r="108" spans="1:57" ht="43.2">
      <c r="A108" s="4">
        <v>7</v>
      </c>
      <c r="B108" s="8" t="s">
        <v>177</v>
      </c>
      <c r="C108" s="8">
        <v>1998</v>
      </c>
      <c r="D108" s="8">
        <v>1998</v>
      </c>
      <c r="E108" s="8">
        <v>1998</v>
      </c>
      <c r="F108" s="8" t="s">
        <v>24</v>
      </c>
      <c r="G108" s="8" t="s">
        <v>97</v>
      </c>
      <c r="H108" s="8" t="s">
        <v>106</v>
      </c>
      <c r="I108" s="8" t="s">
        <v>99</v>
      </c>
      <c r="J108" s="4">
        <v>0</v>
      </c>
      <c r="K108" s="4">
        <v>0</v>
      </c>
      <c r="L108" s="4">
        <v>2</v>
      </c>
      <c r="M108" s="4">
        <v>0</v>
      </c>
      <c r="N108" s="4">
        <v>0</v>
      </c>
      <c r="O108" s="4">
        <v>2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2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2</v>
      </c>
      <c r="AD108" s="25">
        <v>125.22000122070313</v>
      </c>
      <c r="AE108" s="4">
        <f t="shared" si="19"/>
        <v>8</v>
      </c>
      <c r="AF108" s="25">
        <f t="shared" si="20"/>
        <v>133.22000122070312</v>
      </c>
      <c r="AG108" s="4">
        <v>0</v>
      </c>
      <c r="AH108" s="4">
        <v>0</v>
      </c>
      <c r="AI108" s="4">
        <v>2</v>
      </c>
      <c r="AJ108" s="4">
        <v>0</v>
      </c>
      <c r="AK108" s="4">
        <v>0</v>
      </c>
      <c r="AL108" s="4">
        <v>0</v>
      </c>
      <c r="AM108" s="4">
        <v>2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2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25">
        <v>125.05999755859375</v>
      </c>
      <c r="BB108" s="4">
        <f t="shared" si="21"/>
        <v>6</v>
      </c>
      <c r="BC108" s="25">
        <f t="shared" si="22"/>
        <v>131.05999755859375</v>
      </c>
      <c r="BD108" s="25">
        <f t="shared" si="23"/>
        <v>131.05999755859375</v>
      </c>
      <c r="BE108" s="25">
        <f t="shared" si="24"/>
        <v>13.031479955188244</v>
      </c>
    </row>
    <row r="109" spans="1:57" ht="57.6">
      <c r="A109" s="4">
        <v>8</v>
      </c>
      <c r="B109" s="8" t="s">
        <v>119</v>
      </c>
      <c r="C109" s="8">
        <v>1996</v>
      </c>
      <c r="D109" s="8">
        <v>1996</v>
      </c>
      <c r="E109" s="8">
        <v>1996</v>
      </c>
      <c r="F109" s="8" t="s">
        <v>24</v>
      </c>
      <c r="G109" s="8" t="s">
        <v>72</v>
      </c>
      <c r="H109" s="8" t="s">
        <v>120</v>
      </c>
      <c r="I109" s="8" t="s">
        <v>121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2</v>
      </c>
      <c r="T109" s="4">
        <v>50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2</v>
      </c>
      <c r="AC109" s="4">
        <v>0</v>
      </c>
      <c r="AD109" s="25">
        <v>165.71000671386719</v>
      </c>
      <c r="AE109" s="4">
        <f t="shared" si="19"/>
        <v>54</v>
      </c>
      <c r="AF109" s="25">
        <f t="shared" si="20"/>
        <v>219.71000671386719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2</v>
      </c>
      <c r="AX109" s="4">
        <v>0</v>
      </c>
      <c r="AY109" s="4">
        <v>0</v>
      </c>
      <c r="AZ109" s="4">
        <v>0</v>
      </c>
      <c r="BA109" s="25">
        <v>129.83000183105469</v>
      </c>
      <c r="BB109" s="4">
        <f t="shared" si="21"/>
        <v>2</v>
      </c>
      <c r="BC109" s="25">
        <f t="shared" si="22"/>
        <v>131.83000183105469</v>
      </c>
      <c r="BD109" s="25">
        <f t="shared" si="23"/>
        <v>131.83000183105469</v>
      </c>
      <c r="BE109" s="25">
        <f t="shared" si="24"/>
        <v>13.695563001955941</v>
      </c>
    </row>
    <row r="110" spans="1:57" ht="28.8">
      <c r="A110" s="4" t="s">
        <v>398</v>
      </c>
      <c r="B110" s="8" t="s">
        <v>183</v>
      </c>
      <c r="C110" s="8">
        <v>1999</v>
      </c>
      <c r="D110" s="8">
        <v>1999</v>
      </c>
      <c r="E110" s="8">
        <v>1999</v>
      </c>
      <c r="F110" s="8">
        <v>1</v>
      </c>
      <c r="G110" s="8" t="s">
        <v>16</v>
      </c>
      <c r="H110" s="8" t="s">
        <v>17</v>
      </c>
      <c r="I110" s="8" t="s">
        <v>184</v>
      </c>
      <c r="J110" s="4">
        <v>0</v>
      </c>
      <c r="K110" s="4">
        <v>0</v>
      </c>
      <c r="L110" s="4">
        <v>2</v>
      </c>
      <c r="M110" s="4">
        <v>0</v>
      </c>
      <c r="N110" s="4">
        <v>2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2</v>
      </c>
      <c r="AD110" s="25">
        <v>142.88999938964844</v>
      </c>
      <c r="AE110" s="4">
        <f t="shared" si="19"/>
        <v>6</v>
      </c>
      <c r="AF110" s="25">
        <f t="shared" si="20"/>
        <v>148.88999938964844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2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2</v>
      </c>
      <c r="AX110" s="4">
        <v>0</v>
      </c>
      <c r="AY110" s="4">
        <v>0</v>
      </c>
      <c r="AZ110" s="4">
        <v>0</v>
      </c>
      <c r="BA110" s="25">
        <v>130.3800048828125</v>
      </c>
      <c r="BB110" s="4">
        <f t="shared" si="21"/>
        <v>4</v>
      </c>
      <c r="BC110" s="25">
        <f t="shared" si="22"/>
        <v>134.3800048828125</v>
      </c>
      <c r="BD110" s="25">
        <f t="shared" si="23"/>
        <v>134.3800048828125</v>
      </c>
      <c r="BE110" s="25">
        <f t="shared" si="24"/>
        <v>15.894789495162392</v>
      </c>
    </row>
    <row r="111" spans="1:57" ht="72">
      <c r="A111" s="4">
        <v>9</v>
      </c>
      <c r="B111" s="8" t="s">
        <v>230</v>
      </c>
      <c r="C111" s="8">
        <v>1998</v>
      </c>
      <c r="D111" s="8">
        <v>1998</v>
      </c>
      <c r="E111" s="8">
        <v>1998</v>
      </c>
      <c r="F111" s="8" t="s">
        <v>135</v>
      </c>
      <c r="G111" s="8" t="s">
        <v>231</v>
      </c>
      <c r="H111" s="8" t="s">
        <v>232</v>
      </c>
      <c r="I111" s="8" t="s">
        <v>233</v>
      </c>
      <c r="J111" s="4">
        <v>0</v>
      </c>
      <c r="K111" s="4">
        <v>0</v>
      </c>
      <c r="L111" s="4">
        <v>0</v>
      </c>
      <c r="M111" s="4">
        <v>0</v>
      </c>
      <c r="N111" s="4">
        <v>50</v>
      </c>
      <c r="O111" s="4">
        <v>0</v>
      </c>
      <c r="P111" s="4">
        <v>0</v>
      </c>
      <c r="Q111" s="4">
        <v>0</v>
      </c>
      <c r="R111" s="4">
        <v>2</v>
      </c>
      <c r="S111" s="4">
        <v>0</v>
      </c>
      <c r="T111" s="4">
        <v>0</v>
      </c>
      <c r="U111" s="4">
        <v>0</v>
      </c>
      <c r="V111" s="4">
        <v>50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25">
        <v>122.23000335693359</v>
      </c>
      <c r="AE111" s="4">
        <f t="shared" si="19"/>
        <v>102</v>
      </c>
      <c r="AF111" s="25">
        <f t="shared" si="20"/>
        <v>224.23000335693359</v>
      </c>
      <c r="AG111" s="4">
        <v>0</v>
      </c>
      <c r="AH111" s="4">
        <v>0</v>
      </c>
      <c r="AI111" s="4">
        <v>2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2</v>
      </c>
      <c r="AR111" s="4">
        <v>0</v>
      </c>
      <c r="AS111" s="4">
        <v>0</v>
      </c>
      <c r="AT111" s="4">
        <v>0</v>
      </c>
      <c r="AU111" s="4">
        <v>2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25">
        <v>129.6199951171875</v>
      </c>
      <c r="BB111" s="4">
        <f t="shared" si="21"/>
        <v>6</v>
      </c>
      <c r="BC111" s="25">
        <f t="shared" si="22"/>
        <v>135.6199951171875</v>
      </c>
      <c r="BD111" s="25">
        <f t="shared" si="23"/>
        <v>135.6199951171875</v>
      </c>
      <c r="BE111" s="25">
        <f t="shared" si="24"/>
        <v>16.964207577966228</v>
      </c>
    </row>
    <row r="112" spans="1:57" ht="43.2">
      <c r="A112" s="4">
        <v>10</v>
      </c>
      <c r="B112" s="8" t="s">
        <v>82</v>
      </c>
      <c r="C112" s="8">
        <v>1998</v>
      </c>
      <c r="D112" s="8">
        <v>1998</v>
      </c>
      <c r="E112" s="8">
        <v>1998</v>
      </c>
      <c r="F112" s="8" t="s">
        <v>24</v>
      </c>
      <c r="G112" s="8" t="s">
        <v>53</v>
      </c>
      <c r="H112" s="8" t="s">
        <v>83</v>
      </c>
      <c r="I112" s="8" t="s">
        <v>84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2</v>
      </c>
      <c r="V112" s="4">
        <v>2</v>
      </c>
      <c r="W112" s="4">
        <v>0</v>
      </c>
      <c r="X112" s="4">
        <v>0</v>
      </c>
      <c r="Y112" s="4">
        <v>0</v>
      </c>
      <c r="Z112" s="4">
        <v>2</v>
      </c>
      <c r="AA112" s="4">
        <v>0</v>
      </c>
      <c r="AB112" s="4">
        <v>0</v>
      </c>
      <c r="AC112" s="4">
        <v>0</v>
      </c>
      <c r="AD112" s="25">
        <v>130.1300048828125</v>
      </c>
      <c r="AE112" s="4">
        <f t="shared" si="19"/>
        <v>6</v>
      </c>
      <c r="AF112" s="25">
        <f t="shared" si="20"/>
        <v>136.1300048828125</v>
      </c>
      <c r="AG112" s="4">
        <v>0</v>
      </c>
      <c r="AH112" s="4">
        <v>0</v>
      </c>
      <c r="AI112" s="4">
        <v>2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2</v>
      </c>
      <c r="AZ112" s="4">
        <v>2</v>
      </c>
      <c r="BA112" s="25">
        <v>143.72000122070313</v>
      </c>
      <c r="BB112" s="4">
        <f t="shared" si="21"/>
        <v>6</v>
      </c>
      <c r="BC112" s="25">
        <f t="shared" si="22"/>
        <v>149.72000122070312</v>
      </c>
      <c r="BD112" s="25">
        <f t="shared" si="23"/>
        <v>136.1300048828125</v>
      </c>
      <c r="BE112" s="25">
        <f t="shared" si="24"/>
        <v>17.404060772488226</v>
      </c>
    </row>
    <row r="113" spans="1:57" ht="72">
      <c r="A113" s="4">
        <v>11</v>
      </c>
      <c r="B113" s="8" t="s">
        <v>261</v>
      </c>
      <c r="C113" s="8">
        <v>2001</v>
      </c>
      <c r="D113" s="8">
        <v>2001</v>
      </c>
      <c r="E113" s="8">
        <v>2001</v>
      </c>
      <c r="F113" s="8">
        <v>1</v>
      </c>
      <c r="G113" s="8" t="s">
        <v>76</v>
      </c>
      <c r="H113" s="8" t="s">
        <v>262</v>
      </c>
      <c r="I113" s="8" t="s">
        <v>263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2</v>
      </c>
      <c r="P113" s="4">
        <v>0</v>
      </c>
      <c r="Q113" s="4">
        <v>2</v>
      </c>
      <c r="R113" s="4">
        <v>0</v>
      </c>
      <c r="S113" s="4">
        <v>0</v>
      </c>
      <c r="T113" s="4">
        <v>0</v>
      </c>
      <c r="U113" s="4">
        <v>0</v>
      </c>
      <c r="V113" s="4">
        <v>2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25">
        <v>132.83000183105469</v>
      </c>
      <c r="AE113" s="4">
        <f t="shared" si="19"/>
        <v>6</v>
      </c>
      <c r="AF113" s="25">
        <f t="shared" si="20"/>
        <v>138.83000183105469</v>
      </c>
      <c r="AG113" s="4">
        <v>0</v>
      </c>
      <c r="AH113" s="4">
        <v>0</v>
      </c>
      <c r="AI113" s="4">
        <v>2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2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2</v>
      </c>
      <c r="BA113" s="25">
        <v>142.66999816894531</v>
      </c>
      <c r="BB113" s="4">
        <f t="shared" si="21"/>
        <v>6</v>
      </c>
      <c r="BC113" s="25">
        <f t="shared" si="22"/>
        <v>148.66999816894531</v>
      </c>
      <c r="BD113" s="25">
        <f t="shared" si="23"/>
        <v>138.83000183105469</v>
      </c>
      <c r="BE113" s="25">
        <f t="shared" si="24"/>
        <v>19.732648111259277</v>
      </c>
    </row>
    <row r="114" spans="1:57" ht="43.2">
      <c r="A114" s="4">
        <v>12</v>
      </c>
      <c r="B114" s="8" t="s">
        <v>309</v>
      </c>
      <c r="C114" s="8">
        <v>2001</v>
      </c>
      <c r="D114" s="8">
        <v>2001</v>
      </c>
      <c r="E114" s="8">
        <v>2001</v>
      </c>
      <c r="F114" s="8">
        <v>1</v>
      </c>
      <c r="G114" s="8" t="s">
        <v>310</v>
      </c>
      <c r="H114" s="8" t="s">
        <v>311</v>
      </c>
      <c r="I114" s="8" t="s">
        <v>287</v>
      </c>
      <c r="J114" s="4">
        <v>0</v>
      </c>
      <c r="K114" s="4">
        <v>0</v>
      </c>
      <c r="L114" s="4">
        <v>2</v>
      </c>
      <c r="M114" s="4">
        <v>0</v>
      </c>
      <c r="N114" s="4">
        <v>0</v>
      </c>
      <c r="O114" s="4">
        <v>0</v>
      </c>
      <c r="P114" s="4">
        <v>2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2</v>
      </c>
      <c r="AC114" s="4">
        <v>0</v>
      </c>
      <c r="AD114" s="25">
        <v>134.44999694824219</v>
      </c>
      <c r="AE114" s="4">
        <f t="shared" si="19"/>
        <v>6</v>
      </c>
      <c r="AF114" s="25">
        <f t="shared" si="20"/>
        <v>140.44999694824219</v>
      </c>
      <c r="AG114" s="4">
        <v>0</v>
      </c>
      <c r="AH114" s="4">
        <v>0</v>
      </c>
      <c r="AI114" s="4">
        <v>50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25">
        <v>121.72000122070312</v>
      </c>
      <c r="BB114" s="4">
        <f t="shared" si="21"/>
        <v>50</v>
      </c>
      <c r="BC114" s="25">
        <f t="shared" si="22"/>
        <v>171.72000122070312</v>
      </c>
      <c r="BD114" s="25">
        <f t="shared" si="23"/>
        <v>140.44999694824219</v>
      </c>
      <c r="BE114" s="25">
        <f t="shared" si="24"/>
        <v>21.129797882561672</v>
      </c>
    </row>
    <row r="115" spans="1:57" ht="57.6">
      <c r="A115" s="4">
        <v>13</v>
      </c>
      <c r="B115" s="8" t="s">
        <v>319</v>
      </c>
      <c r="C115" s="8">
        <v>1997</v>
      </c>
      <c r="D115" s="8">
        <v>1997</v>
      </c>
      <c r="E115" s="8">
        <v>1997</v>
      </c>
      <c r="F115" s="8" t="s">
        <v>24</v>
      </c>
      <c r="G115" s="8" t="s">
        <v>76</v>
      </c>
      <c r="H115" s="8" t="s">
        <v>156</v>
      </c>
      <c r="I115" s="8" t="s">
        <v>157</v>
      </c>
      <c r="J115" s="4">
        <v>0</v>
      </c>
      <c r="K115" s="4">
        <v>0</v>
      </c>
      <c r="L115" s="4">
        <v>2</v>
      </c>
      <c r="M115" s="4">
        <v>0</v>
      </c>
      <c r="N115" s="4">
        <v>0</v>
      </c>
      <c r="O115" s="4">
        <v>0</v>
      </c>
      <c r="P115" s="4">
        <v>2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2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25">
        <v>137.91000366210937</v>
      </c>
      <c r="AE115" s="4">
        <f t="shared" si="19"/>
        <v>6</v>
      </c>
      <c r="AF115" s="25">
        <f t="shared" si="20"/>
        <v>143.91000366210937</v>
      </c>
      <c r="AG115" s="4">
        <v>0</v>
      </c>
      <c r="AH115" s="4">
        <v>0</v>
      </c>
      <c r="AI115" s="4">
        <v>2</v>
      </c>
      <c r="AJ115" s="4">
        <v>0</v>
      </c>
      <c r="AK115" s="4">
        <v>0</v>
      </c>
      <c r="AL115" s="4">
        <v>2</v>
      </c>
      <c r="AM115" s="4">
        <v>2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2</v>
      </c>
      <c r="AU115" s="4">
        <v>0</v>
      </c>
      <c r="AV115" s="4">
        <v>0</v>
      </c>
      <c r="AW115" s="4">
        <v>2</v>
      </c>
      <c r="AX115" s="4">
        <v>0</v>
      </c>
      <c r="AY115" s="4">
        <v>2</v>
      </c>
      <c r="AZ115" s="4">
        <v>50</v>
      </c>
      <c r="BA115" s="25">
        <v>144.5</v>
      </c>
      <c r="BB115" s="4">
        <f t="shared" si="21"/>
        <v>62</v>
      </c>
      <c r="BC115" s="25">
        <f t="shared" si="22"/>
        <v>206.5</v>
      </c>
      <c r="BD115" s="25">
        <f t="shared" si="23"/>
        <v>143.91000366210937</v>
      </c>
      <c r="BE115" s="25">
        <f t="shared" si="24"/>
        <v>24.113848598329838</v>
      </c>
    </row>
    <row r="116" spans="1:57" ht="43.2">
      <c r="A116" s="4">
        <v>14</v>
      </c>
      <c r="B116" s="8" t="s">
        <v>257</v>
      </c>
      <c r="C116" s="8">
        <v>1998</v>
      </c>
      <c r="D116" s="8">
        <v>1998</v>
      </c>
      <c r="E116" s="8">
        <v>1998</v>
      </c>
      <c r="F116" s="8" t="s">
        <v>24</v>
      </c>
      <c r="G116" s="8" t="s">
        <v>67</v>
      </c>
      <c r="H116" s="8" t="s">
        <v>258</v>
      </c>
      <c r="I116" s="8" t="s">
        <v>259</v>
      </c>
      <c r="J116" s="4">
        <v>0</v>
      </c>
      <c r="K116" s="4">
        <v>0</v>
      </c>
      <c r="L116" s="4">
        <v>0</v>
      </c>
      <c r="M116" s="4">
        <v>0</v>
      </c>
      <c r="N116" s="4">
        <v>2</v>
      </c>
      <c r="O116" s="4">
        <v>2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2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2</v>
      </c>
      <c r="AC116" s="4">
        <v>0</v>
      </c>
      <c r="AD116" s="25">
        <v>137.97999572753906</v>
      </c>
      <c r="AE116" s="4">
        <f t="shared" si="19"/>
        <v>8</v>
      </c>
      <c r="AF116" s="25">
        <f t="shared" si="20"/>
        <v>145.97999572753906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50</v>
      </c>
      <c r="AM116" s="4">
        <v>0</v>
      </c>
      <c r="AN116" s="4">
        <v>0</v>
      </c>
      <c r="AO116" s="4">
        <v>2</v>
      </c>
      <c r="AP116" s="4">
        <v>2</v>
      </c>
      <c r="AQ116" s="4">
        <v>0</v>
      </c>
      <c r="AR116" s="4">
        <v>2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25">
        <v>178.27000427246094</v>
      </c>
      <c r="BB116" s="4">
        <f t="shared" si="21"/>
        <v>56</v>
      </c>
      <c r="BC116" s="25">
        <f t="shared" si="22"/>
        <v>234.27000427246094</v>
      </c>
      <c r="BD116" s="25">
        <f t="shared" si="23"/>
        <v>145.97999572753906</v>
      </c>
      <c r="BE116" s="25">
        <f t="shared" si="24"/>
        <v>25.899094066127208</v>
      </c>
    </row>
    <row r="117" spans="1:57" ht="28.8">
      <c r="A117" s="4" t="s">
        <v>398</v>
      </c>
      <c r="B117" s="8" t="s">
        <v>290</v>
      </c>
      <c r="C117" s="8">
        <v>1999</v>
      </c>
      <c r="D117" s="8">
        <v>1999</v>
      </c>
      <c r="E117" s="8">
        <v>1999</v>
      </c>
      <c r="F117" s="8">
        <v>1</v>
      </c>
      <c r="G117" s="8" t="s">
        <v>16</v>
      </c>
      <c r="H117" s="8" t="s">
        <v>17</v>
      </c>
      <c r="I117" s="8" t="s">
        <v>184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2</v>
      </c>
      <c r="AC117" s="4">
        <v>2</v>
      </c>
      <c r="AD117" s="25">
        <v>148.85000610351562</v>
      </c>
      <c r="AE117" s="4">
        <f t="shared" si="19"/>
        <v>4</v>
      </c>
      <c r="AF117" s="25">
        <f t="shared" si="20"/>
        <v>152.85000610351562</v>
      </c>
      <c r="AG117" s="4">
        <v>0</v>
      </c>
      <c r="AH117" s="4">
        <v>2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2</v>
      </c>
      <c r="AT117" s="4">
        <v>0</v>
      </c>
      <c r="AU117" s="4">
        <v>0</v>
      </c>
      <c r="AV117" s="4">
        <v>0</v>
      </c>
      <c r="AW117" s="4">
        <v>2</v>
      </c>
      <c r="AX117" s="4">
        <v>0</v>
      </c>
      <c r="AY117" s="4">
        <v>2</v>
      </c>
      <c r="AZ117" s="4">
        <v>0</v>
      </c>
      <c r="BA117" s="25">
        <v>140.44999694824219</v>
      </c>
      <c r="BB117" s="4">
        <f t="shared" si="21"/>
        <v>8</v>
      </c>
      <c r="BC117" s="25">
        <f t="shared" si="22"/>
        <v>148.44999694824219</v>
      </c>
      <c r="BD117" s="25">
        <f t="shared" si="23"/>
        <v>148.44999694824219</v>
      </c>
      <c r="BE117" s="25">
        <f t="shared" si="24"/>
        <v>28.029323721765483</v>
      </c>
    </row>
    <row r="118" spans="1:57" ht="57.6">
      <c r="A118" s="4">
        <v>15</v>
      </c>
      <c r="B118" s="8" t="s">
        <v>276</v>
      </c>
      <c r="C118" s="8">
        <v>1999</v>
      </c>
      <c r="D118" s="8">
        <v>1999</v>
      </c>
      <c r="E118" s="8">
        <v>1999</v>
      </c>
      <c r="F118" s="8">
        <v>1</v>
      </c>
      <c r="G118" s="8" t="s">
        <v>67</v>
      </c>
      <c r="H118" s="8" t="s">
        <v>277</v>
      </c>
      <c r="I118" s="8" t="s">
        <v>69</v>
      </c>
      <c r="J118" s="4">
        <v>0</v>
      </c>
      <c r="K118" s="4">
        <v>2</v>
      </c>
      <c r="L118" s="4">
        <v>0</v>
      </c>
      <c r="M118" s="4">
        <v>0</v>
      </c>
      <c r="N118" s="4">
        <v>2</v>
      </c>
      <c r="O118" s="4">
        <v>0</v>
      </c>
      <c r="P118" s="4">
        <v>2</v>
      </c>
      <c r="Q118" s="4">
        <v>0</v>
      </c>
      <c r="R118" s="4">
        <v>0</v>
      </c>
      <c r="S118" s="4">
        <v>0</v>
      </c>
      <c r="T118" s="4">
        <v>2</v>
      </c>
      <c r="U118" s="4">
        <v>0</v>
      </c>
      <c r="V118" s="4">
        <v>2</v>
      </c>
      <c r="W118" s="4">
        <v>0</v>
      </c>
      <c r="X118" s="4">
        <v>0</v>
      </c>
      <c r="Y118" s="4">
        <v>50</v>
      </c>
      <c r="Z118" s="4">
        <v>0</v>
      </c>
      <c r="AA118" s="4">
        <v>2</v>
      </c>
      <c r="AB118" s="4">
        <v>2</v>
      </c>
      <c r="AC118" s="4">
        <v>2</v>
      </c>
      <c r="AD118" s="25">
        <v>157.52999877929687</v>
      </c>
      <c r="AE118" s="4">
        <f t="shared" si="19"/>
        <v>66</v>
      </c>
      <c r="AF118" s="25">
        <f t="shared" si="20"/>
        <v>223.52999877929687</v>
      </c>
      <c r="AG118" s="4">
        <v>0</v>
      </c>
      <c r="AH118" s="4">
        <v>0</v>
      </c>
      <c r="AI118" s="4">
        <v>2</v>
      </c>
      <c r="AJ118" s="4">
        <v>0</v>
      </c>
      <c r="AK118" s="4">
        <v>0</v>
      </c>
      <c r="AL118" s="4">
        <v>0</v>
      </c>
      <c r="AM118" s="4">
        <v>2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2</v>
      </c>
      <c r="AW118" s="4">
        <v>0</v>
      </c>
      <c r="AX118" s="4">
        <v>0</v>
      </c>
      <c r="AY118" s="4">
        <v>0</v>
      </c>
      <c r="AZ118" s="4">
        <v>0</v>
      </c>
      <c r="BA118" s="25">
        <v>145.05999755859375</v>
      </c>
      <c r="BB118" s="4">
        <f t="shared" si="21"/>
        <v>6</v>
      </c>
      <c r="BC118" s="25">
        <f t="shared" si="22"/>
        <v>151.05999755859375</v>
      </c>
      <c r="BD118" s="25">
        <f t="shared" si="23"/>
        <v>151.05999755859375</v>
      </c>
      <c r="BE118" s="25">
        <f t="shared" si="24"/>
        <v>30.280294553197773</v>
      </c>
    </row>
    <row r="119" spans="1:57" ht="28.8">
      <c r="A119" s="4">
        <v>16</v>
      </c>
      <c r="B119" s="8" t="s">
        <v>255</v>
      </c>
      <c r="C119" s="8">
        <v>1998</v>
      </c>
      <c r="D119" s="8">
        <v>1998</v>
      </c>
      <c r="E119" s="8">
        <v>1998</v>
      </c>
      <c r="F119" s="8">
        <v>1</v>
      </c>
      <c r="G119" s="8" t="s">
        <v>76</v>
      </c>
      <c r="H119" s="8" t="s">
        <v>80</v>
      </c>
      <c r="I119" s="8" t="s">
        <v>256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50</v>
      </c>
      <c r="Q119" s="4">
        <v>0</v>
      </c>
      <c r="R119" s="4">
        <v>0</v>
      </c>
      <c r="S119" s="4">
        <v>0</v>
      </c>
      <c r="T119" s="4">
        <v>50</v>
      </c>
      <c r="U119" s="4">
        <v>0</v>
      </c>
      <c r="V119" s="4">
        <v>2</v>
      </c>
      <c r="W119" s="4">
        <v>0</v>
      </c>
      <c r="X119" s="4">
        <v>2</v>
      </c>
      <c r="Y119" s="4">
        <v>0</v>
      </c>
      <c r="Z119" s="4">
        <v>2</v>
      </c>
      <c r="AA119" s="4">
        <v>2</v>
      </c>
      <c r="AB119" s="4">
        <v>2</v>
      </c>
      <c r="AC119" s="4">
        <v>0</v>
      </c>
      <c r="AD119" s="25">
        <v>170.97000122070312</v>
      </c>
      <c r="AE119" s="4">
        <f t="shared" si="19"/>
        <v>110</v>
      </c>
      <c r="AF119" s="25">
        <f t="shared" si="20"/>
        <v>280.97000122070313</v>
      </c>
      <c r="AG119" s="4">
        <v>0</v>
      </c>
      <c r="AH119" s="4">
        <v>0</v>
      </c>
      <c r="AI119" s="4">
        <v>0</v>
      </c>
      <c r="AJ119" s="4">
        <v>0</v>
      </c>
      <c r="AK119" s="4">
        <v>2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2</v>
      </c>
      <c r="AV119" s="4">
        <v>0</v>
      </c>
      <c r="AW119" s="4">
        <v>2</v>
      </c>
      <c r="AX119" s="4">
        <v>0</v>
      </c>
      <c r="AY119" s="4">
        <v>0</v>
      </c>
      <c r="AZ119" s="4">
        <v>0</v>
      </c>
      <c r="BA119" s="25">
        <v>149.71000671386719</v>
      </c>
      <c r="BB119" s="4">
        <f t="shared" si="21"/>
        <v>6</v>
      </c>
      <c r="BC119" s="25">
        <f t="shared" si="22"/>
        <v>155.71000671386719</v>
      </c>
      <c r="BD119" s="25">
        <f t="shared" si="23"/>
        <v>155.71000671386719</v>
      </c>
      <c r="BE119" s="25">
        <f t="shared" si="24"/>
        <v>34.290651843115697</v>
      </c>
    </row>
    <row r="120" spans="1:57" ht="28.8">
      <c r="A120" s="4">
        <v>17</v>
      </c>
      <c r="B120" s="8" t="s">
        <v>274</v>
      </c>
      <c r="C120" s="8">
        <v>1999</v>
      </c>
      <c r="D120" s="8">
        <v>1999</v>
      </c>
      <c r="E120" s="8">
        <v>1999</v>
      </c>
      <c r="F120" s="8">
        <v>1</v>
      </c>
      <c r="G120" s="8" t="s">
        <v>101</v>
      </c>
      <c r="H120" s="8" t="s">
        <v>127</v>
      </c>
      <c r="I120" s="8" t="s">
        <v>275</v>
      </c>
      <c r="J120" s="4">
        <v>0</v>
      </c>
      <c r="K120" s="4">
        <v>0</v>
      </c>
      <c r="L120" s="4">
        <v>2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2</v>
      </c>
      <c r="U120" s="4">
        <v>0</v>
      </c>
      <c r="V120" s="4">
        <v>0</v>
      </c>
      <c r="W120" s="4">
        <v>2</v>
      </c>
      <c r="X120" s="4">
        <v>0</v>
      </c>
      <c r="Y120" s="4">
        <v>0</v>
      </c>
      <c r="Z120" s="4">
        <v>0</v>
      </c>
      <c r="AA120" s="4">
        <v>0</v>
      </c>
      <c r="AB120" s="4">
        <v>2</v>
      </c>
      <c r="AC120" s="4">
        <v>50</v>
      </c>
      <c r="AD120" s="25">
        <v>151.97999572753906</v>
      </c>
      <c r="AE120" s="4">
        <f t="shared" si="19"/>
        <v>58</v>
      </c>
      <c r="AF120" s="25">
        <f t="shared" si="20"/>
        <v>209.97999572753906</v>
      </c>
      <c r="AG120" s="4">
        <v>0</v>
      </c>
      <c r="AH120" s="4">
        <v>2</v>
      </c>
      <c r="AI120" s="4">
        <v>2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2</v>
      </c>
      <c r="AU120" s="4">
        <v>0</v>
      </c>
      <c r="AV120" s="4">
        <v>0</v>
      </c>
      <c r="AW120" s="4">
        <v>2</v>
      </c>
      <c r="AX120" s="4">
        <v>0</v>
      </c>
      <c r="AY120" s="4">
        <v>0</v>
      </c>
      <c r="AZ120" s="4">
        <v>0</v>
      </c>
      <c r="BA120" s="25">
        <v>149.08000183105469</v>
      </c>
      <c r="BB120" s="4">
        <f t="shared" si="21"/>
        <v>8</v>
      </c>
      <c r="BC120" s="25">
        <f t="shared" si="22"/>
        <v>157.08000183105469</v>
      </c>
      <c r="BD120" s="25">
        <f t="shared" si="23"/>
        <v>157.08000183105469</v>
      </c>
      <c r="BE120" s="25">
        <f t="shared" si="24"/>
        <v>35.472191431942967</v>
      </c>
    </row>
    <row r="121" spans="1:57" ht="57.6">
      <c r="A121" s="4">
        <v>18</v>
      </c>
      <c r="B121" s="8" t="s">
        <v>94</v>
      </c>
      <c r="C121" s="8">
        <v>1999</v>
      </c>
      <c r="D121" s="8">
        <v>1999</v>
      </c>
      <c r="E121" s="8">
        <v>1999</v>
      </c>
      <c r="F121" s="8">
        <v>1</v>
      </c>
      <c r="G121" s="8" t="s">
        <v>28</v>
      </c>
      <c r="H121" s="8" t="s">
        <v>50</v>
      </c>
      <c r="I121" s="8" t="s">
        <v>95</v>
      </c>
      <c r="J121" s="4">
        <v>0</v>
      </c>
      <c r="K121" s="4">
        <v>2</v>
      </c>
      <c r="L121" s="4">
        <v>2</v>
      </c>
      <c r="M121" s="4">
        <v>0</v>
      </c>
      <c r="N121" s="4">
        <v>0</v>
      </c>
      <c r="O121" s="4">
        <v>0</v>
      </c>
      <c r="P121" s="4">
        <v>2</v>
      </c>
      <c r="Q121" s="4">
        <v>0</v>
      </c>
      <c r="R121" s="4">
        <v>0</v>
      </c>
      <c r="S121" s="4">
        <v>0</v>
      </c>
      <c r="T121" s="4">
        <v>0</v>
      </c>
      <c r="U121" s="4">
        <v>2</v>
      </c>
      <c r="V121" s="4">
        <v>2</v>
      </c>
      <c r="W121" s="4">
        <v>2</v>
      </c>
      <c r="X121" s="4">
        <v>0</v>
      </c>
      <c r="Y121" s="4">
        <v>0</v>
      </c>
      <c r="Z121" s="4">
        <v>0</v>
      </c>
      <c r="AA121" s="4">
        <v>0</v>
      </c>
      <c r="AB121" s="4">
        <v>2</v>
      </c>
      <c r="AC121" s="4">
        <v>0</v>
      </c>
      <c r="AD121" s="25">
        <v>147.80999755859375</v>
      </c>
      <c r="AE121" s="4">
        <f t="shared" si="19"/>
        <v>14</v>
      </c>
      <c r="AF121" s="25">
        <f t="shared" si="20"/>
        <v>161.80999755859375</v>
      </c>
      <c r="AG121" s="4">
        <v>0</v>
      </c>
      <c r="AH121" s="4">
        <v>0</v>
      </c>
      <c r="AI121" s="4">
        <v>2</v>
      </c>
      <c r="AJ121" s="4">
        <v>0</v>
      </c>
      <c r="AK121" s="4">
        <v>0</v>
      </c>
      <c r="AL121" s="4">
        <v>2</v>
      </c>
      <c r="AM121" s="4">
        <v>0</v>
      </c>
      <c r="AN121" s="4">
        <v>2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2</v>
      </c>
      <c r="AZ121" s="4">
        <v>2</v>
      </c>
      <c r="BA121" s="25">
        <v>164.22999572753906</v>
      </c>
      <c r="BB121" s="4">
        <f t="shared" si="21"/>
        <v>10</v>
      </c>
      <c r="BC121" s="25">
        <f t="shared" si="22"/>
        <v>174.22999572753906</v>
      </c>
      <c r="BD121" s="25">
        <f t="shared" si="23"/>
        <v>161.80999755859375</v>
      </c>
      <c r="BE121" s="25">
        <f t="shared" si="24"/>
        <v>39.551532399627895</v>
      </c>
    </row>
    <row r="122" spans="1:57" ht="43.2">
      <c r="A122" s="4">
        <v>19</v>
      </c>
      <c r="B122" s="8" t="s">
        <v>129</v>
      </c>
      <c r="C122" s="8">
        <v>1997</v>
      </c>
      <c r="D122" s="8">
        <v>1997</v>
      </c>
      <c r="E122" s="8">
        <v>1997</v>
      </c>
      <c r="F122" s="8">
        <v>1</v>
      </c>
      <c r="G122" s="8" t="s">
        <v>76</v>
      </c>
      <c r="H122" s="8" t="s">
        <v>130</v>
      </c>
      <c r="I122" s="8" t="s">
        <v>131</v>
      </c>
      <c r="J122" s="4">
        <v>0</v>
      </c>
      <c r="K122" s="4">
        <v>0</v>
      </c>
      <c r="L122" s="4">
        <v>2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25">
        <v>164.30000305175781</v>
      </c>
      <c r="AE122" s="4">
        <f t="shared" si="19"/>
        <v>2</v>
      </c>
      <c r="AF122" s="25">
        <f t="shared" si="20"/>
        <v>166.30000305175781</v>
      </c>
      <c r="AG122" s="4">
        <v>0</v>
      </c>
      <c r="AH122" s="4">
        <v>2</v>
      </c>
      <c r="AI122" s="4">
        <v>2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2</v>
      </c>
      <c r="AQ122" s="4">
        <v>0</v>
      </c>
      <c r="AR122" s="4">
        <v>0</v>
      </c>
      <c r="AS122" s="4">
        <v>0</v>
      </c>
      <c r="AT122" s="4">
        <v>0</v>
      </c>
      <c r="AU122" s="4">
        <v>50</v>
      </c>
      <c r="AV122" s="4">
        <v>0</v>
      </c>
      <c r="AW122" s="4">
        <v>0</v>
      </c>
      <c r="AX122" s="4">
        <v>2</v>
      </c>
      <c r="AY122" s="4">
        <v>50</v>
      </c>
      <c r="AZ122" s="4">
        <v>0</v>
      </c>
      <c r="BA122" s="25">
        <v>165.21000671386719</v>
      </c>
      <c r="BB122" s="4">
        <f t="shared" si="21"/>
        <v>108</v>
      </c>
      <c r="BC122" s="25">
        <f t="shared" si="22"/>
        <v>273.21000671386719</v>
      </c>
      <c r="BD122" s="25">
        <f t="shared" si="23"/>
        <v>166.30000305175781</v>
      </c>
      <c r="BE122" s="25">
        <f t="shared" si="24"/>
        <v>43.423896014409458</v>
      </c>
    </row>
    <row r="123" spans="1:57" ht="28.8">
      <c r="A123" s="4">
        <v>20</v>
      </c>
      <c r="B123" s="8" t="s">
        <v>87</v>
      </c>
      <c r="C123" s="8">
        <v>1997</v>
      </c>
      <c r="D123" s="8">
        <v>1997</v>
      </c>
      <c r="E123" s="8">
        <v>1997</v>
      </c>
      <c r="F123" s="8">
        <v>1</v>
      </c>
      <c r="G123" s="8" t="s">
        <v>76</v>
      </c>
      <c r="H123" s="8" t="s">
        <v>80</v>
      </c>
      <c r="I123" s="8" t="s">
        <v>88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2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2</v>
      </c>
      <c r="V123" s="4">
        <v>0</v>
      </c>
      <c r="W123" s="4">
        <v>50</v>
      </c>
      <c r="X123" s="4">
        <v>50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25">
        <v>217.55000305175781</v>
      </c>
      <c r="AE123" s="4">
        <f t="shared" si="19"/>
        <v>104</v>
      </c>
      <c r="AF123" s="25">
        <f t="shared" si="20"/>
        <v>321.55000305175781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2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2</v>
      </c>
      <c r="BA123" s="25">
        <v>162.69999694824219</v>
      </c>
      <c r="BB123" s="4">
        <f t="shared" si="21"/>
        <v>4</v>
      </c>
      <c r="BC123" s="25">
        <f t="shared" si="22"/>
        <v>166.69999694824219</v>
      </c>
      <c r="BD123" s="25">
        <f t="shared" si="23"/>
        <v>166.69999694824219</v>
      </c>
      <c r="BE123" s="25">
        <f t="shared" si="24"/>
        <v>43.76886704244918</v>
      </c>
    </row>
    <row r="124" spans="1:57" ht="28.8">
      <c r="A124" s="4">
        <v>21</v>
      </c>
      <c r="B124" s="8" t="s">
        <v>270</v>
      </c>
      <c r="C124" s="8">
        <v>1997</v>
      </c>
      <c r="D124" s="8">
        <v>1997</v>
      </c>
      <c r="E124" s="8">
        <v>1997</v>
      </c>
      <c r="F124" s="8">
        <v>1</v>
      </c>
      <c r="G124" s="8" t="s">
        <v>123</v>
      </c>
      <c r="H124" s="8" t="s">
        <v>124</v>
      </c>
      <c r="I124" s="8" t="s">
        <v>125</v>
      </c>
      <c r="J124" s="4">
        <v>2</v>
      </c>
      <c r="K124" s="4">
        <v>0</v>
      </c>
      <c r="L124" s="4">
        <v>2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2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</v>
      </c>
      <c r="Z124" s="4">
        <v>0</v>
      </c>
      <c r="AA124" s="4">
        <v>2</v>
      </c>
      <c r="AB124" s="4">
        <v>2</v>
      </c>
      <c r="AC124" s="4">
        <v>2</v>
      </c>
      <c r="AD124" s="25">
        <v>154.55000305175781</v>
      </c>
      <c r="AE124" s="4">
        <f t="shared" si="19"/>
        <v>14</v>
      </c>
      <c r="AF124" s="25">
        <f t="shared" si="20"/>
        <v>168.55000305175781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2</v>
      </c>
      <c r="AO124" s="4">
        <v>0</v>
      </c>
      <c r="AP124" s="4">
        <v>2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2</v>
      </c>
      <c r="AW124" s="4">
        <v>0</v>
      </c>
      <c r="AX124" s="4">
        <v>2</v>
      </c>
      <c r="AY124" s="4">
        <v>2</v>
      </c>
      <c r="AZ124" s="4">
        <v>0</v>
      </c>
      <c r="BA124" s="25">
        <v>171.5</v>
      </c>
      <c r="BB124" s="4">
        <f t="shared" si="21"/>
        <v>10</v>
      </c>
      <c r="BC124" s="25">
        <f t="shared" si="22"/>
        <v>181.5</v>
      </c>
      <c r="BD124" s="25">
        <f t="shared" si="23"/>
        <v>168.55000305175781</v>
      </c>
      <c r="BE124" s="25">
        <f t="shared" si="24"/>
        <v>45.36438765668553</v>
      </c>
    </row>
    <row r="125" spans="1:57" ht="28.8">
      <c r="A125" s="4">
        <v>22</v>
      </c>
      <c r="B125" s="8" t="s">
        <v>265</v>
      </c>
      <c r="C125" s="8">
        <v>2000</v>
      </c>
      <c r="D125" s="8">
        <v>2000</v>
      </c>
      <c r="E125" s="8">
        <v>2000</v>
      </c>
      <c r="F125" s="8" t="s">
        <v>24</v>
      </c>
      <c r="G125" s="8" t="s">
        <v>10</v>
      </c>
      <c r="H125" s="8" t="s">
        <v>11</v>
      </c>
      <c r="I125" s="8" t="s">
        <v>212</v>
      </c>
      <c r="J125" s="4">
        <v>0</v>
      </c>
      <c r="K125" s="4">
        <v>0</v>
      </c>
      <c r="L125" s="4">
        <v>0</v>
      </c>
      <c r="M125" s="4">
        <v>0</v>
      </c>
      <c r="N125" s="4">
        <v>50</v>
      </c>
      <c r="O125" s="4">
        <v>50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2</v>
      </c>
      <c r="W125" s="4">
        <v>0</v>
      </c>
      <c r="X125" s="4">
        <v>0</v>
      </c>
      <c r="Y125" s="4">
        <v>0</v>
      </c>
      <c r="Z125" s="4">
        <v>0</v>
      </c>
      <c r="AA125" s="4">
        <v>2</v>
      </c>
      <c r="AB125" s="4">
        <v>0</v>
      </c>
      <c r="AC125" s="4">
        <v>50</v>
      </c>
      <c r="AD125" s="25">
        <v>168.38999938964844</v>
      </c>
      <c r="AE125" s="4">
        <f t="shared" si="19"/>
        <v>154</v>
      </c>
      <c r="AF125" s="25">
        <f t="shared" si="20"/>
        <v>322.38999938964844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2</v>
      </c>
      <c r="AM125" s="4">
        <v>0</v>
      </c>
      <c r="AN125" s="4">
        <v>0</v>
      </c>
      <c r="AO125" s="4">
        <v>0</v>
      </c>
      <c r="AP125" s="4">
        <v>2</v>
      </c>
      <c r="AQ125" s="4">
        <v>2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2</v>
      </c>
      <c r="AZ125" s="4">
        <v>2</v>
      </c>
      <c r="BA125" s="25">
        <v>158.8800048828125</v>
      </c>
      <c r="BB125" s="4">
        <f t="shared" si="21"/>
        <v>10</v>
      </c>
      <c r="BC125" s="25">
        <f t="shared" si="22"/>
        <v>168.8800048828125</v>
      </c>
      <c r="BD125" s="25">
        <f t="shared" si="23"/>
        <v>168.8800048828125</v>
      </c>
      <c r="BE125" s="25">
        <f t="shared" si="24"/>
        <v>45.648994676728826</v>
      </c>
    </row>
    <row r="126" spans="1:57" ht="43.2">
      <c r="A126" s="4">
        <v>23</v>
      </c>
      <c r="B126" s="8" t="s">
        <v>202</v>
      </c>
      <c r="C126" s="8">
        <v>1999</v>
      </c>
      <c r="D126" s="8">
        <v>1999</v>
      </c>
      <c r="E126" s="8">
        <v>1999</v>
      </c>
      <c r="F126" s="8">
        <v>1</v>
      </c>
      <c r="G126" s="8" t="s">
        <v>76</v>
      </c>
      <c r="H126" s="8" t="s">
        <v>77</v>
      </c>
      <c r="I126" s="8" t="s">
        <v>78</v>
      </c>
      <c r="J126" s="4">
        <v>0</v>
      </c>
      <c r="K126" s="4">
        <v>2</v>
      </c>
      <c r="L126" s="4">
        <v>2</v>
      </c>
      <c r="M126" s="4">
        <v>0</v>
      </c>
      <c r="N126" s="4">
        <v>2</v>
      </c>
      <c r="O126" s="4">
        <v>0</v>
      </c>
      <c r="P126" s="4">
        <v>0</v>
      </c>
      <c r="Q126" s="4">
        <v>2</v>
      </c>
      <c r="R126" s="4">
        <v>0</v>
      </c>
      <c r="S126" s="4">
        <v>0</v>
      </c>
      <c r="T126" s="4">
        <v>0</v>
      </c>
      <c r="U126" s="4">
        <v>0</v>
      </c>
      <c r="V126" s="4">
        <v>2</v>
      </c>
      <c r="W126" s="4">
        <v>2</v>
      </c>
      <c r="X126" s="4">
        <v>0</v>
      </c>
      <c r="Y126" s="4">
        <v>0</v>
      </c>
      <c r="Z126" s="4">
        <v>0</v>
      </c>
      <c r="AA126" s="4">
        <v>2</v>
      </c>
      <c r="AB126" s="4">
        <v>0</v>
      </c>
      <c r="AC126" s="4">
        <v>2</v>
      </c>
      <c r="AD126" s="25">
        <v>170.16999816894531</v>
      </c>
      <c r="AE126" s="4">
        <f t="shared" si="19"/>
        <v>16</v>
      </c>
      <c r="AF126" s="25">
        <f t="shared" si="20"/>
        <v>186.16999816894531</v>
      </c>
      <c r="AG126" s="4">
        <v>0</v>
      </c>
      <c r="AH126" s="4">
        <v>0</v>
      </c>
      <c r="AI126" s="4">
        <v>0</v>
      </c>
      <c r="AJ126" s="4">
        <v>0</v>
      </c>
      <c r="AK126" s="4">
        <v>2</v>
      </c>
      <c r="AL126" s="4">
        <v>0</v>
      </c>
      <c r="AM126" s="4">
        <v>2</v>
      </c>
      <c r="AN126" s="4">
        <v>2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2</v>
      </c>
      <c r="AV126" s="4">
        <v>50</v>
      </c>
      <c r="AW126" s="4">
        <v>2</v>
      </c>
      <c r="AX126" s="4">
        <v>0</v>
      </c>
      <c r="AY126" s="4">
        <v>2</v>
      </c>
      <c r="AZ126" s="4">
        <v>0</v>
      </c>
      <c r="BA126" s="25">
        <v>251.42999267578125</v>
      </c>
      <c r="BB126" s="4">
        <f t="shared" si="21"/>
        <v>62</v>
      </c>
      <c r="BC126" s="25">
        <f t="shared" si="22"/>
        <v>313.42999267578125</v>
      </c>
      <c r="BD126" s="25">
        <f t="shared" si="23"/>
        <v>186.16999816894531</v>
      </c>
      <c r="BE126" s="25">
        <f t="shared" si="24"/>
        <v>60.560589106395547</v>
      </c>
    </row>
    <row r="127" spans="1:57" ht="72">
      <c r="A127" s="4">
        <v>24</v>
      </c>
      <c r="B127" s="8" t="s">
        <v>241</v>
      </c>
      <c r="C127" s="8">
        <v>1999</v>
      </c>
      <c r="D127" s="8">
        <v>1999</v>
      </c>
      <c r="E127" s="8">
        <v>1999</v>
      </c>
      <c r="F127" s="8" t="s">
        <v>24</v>
      </c>
      <c r="G127" s="8" t="s">
        <v>72</v>
      </c>
      <c r="H127" s="8" t="s">
        <v>242</v>
      </c>
      <c r="I127" s="8" t="s">
        <v>243</v>
      </c>
      <c r="J127" s="4">
        <v>0</v>
      </c>
      <c r="K127" s="4">
        <v>2</v>
      </c>
      <c r="L127" s="4">
        <v>2</v>
      </c>
      <c r="M127" s="4">
        <v>0</v>
      </c>
      <c r="N127" s="4">
        <v>0</v>
      </c>
      <c r="O127" s="4">
        <v>0</v>
      </c>
      <c r="P127" s="4">
        <v>0</v>
      </c>
      <c r="Q127" s="4">
        <v>2</v>
      </c>
      <c r="R127" s="4">
        <v>0</v>
      </c>
      <c r="S127" s="4">
        <v>0</v>
      </c>
      <c r="T127" s="4">
        <v>2</v>
      </c>
      <c r="U127" s="4">
        <v>0</v>
      </c>
      <c r="V127" s="4">
        <v>0</v>
      </c>
      <c r="W127" s="4">
        <v>0</v>
      </c>
      <c r="X127" s="4">
        <v>50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25">
        <v>157.17999267578125</v>
      </c>
      <c r="AE127" s="4">
        <f t="shared" si="19"/>
        <v>58</v>
      </c>
      <c r="AF127" s="25">
        <f t="shared" si="20"/>
        <v>215.17999267578125</v>
      </c>
      <c r="AG127" s="4">
        <v>0</v>
      </c>
      <c r="AH127" s="4">
        <v>0</v>
      </c>
      <c r="AI127" s="4">
        <v>2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50</v>
      </c>
      <c r="AT127" s="4">
        <v>0</v>
      </c>
      <c r="AU127" s="4">
        <v>50</v>
      </c>
      <c r="AV127" s="4">
        <v>0</v>
      </c>
      <c r="AW127" s="4">
        <v>0</v>
      </c>
      <c r="AX127" s="4">
        <v>0</v>
      </c>
      <c r="AY127" s="4">
        <v>2</v>
      </c>
      <c r="AZ127" s="4">
        <v>0</v>
      </c>
      <c r="BA127" s="25">
        <v>162.8800048828125</v>
      </c>
      <c r="BB127" s="4">
        <f t="shared" si="21"/>
        <v>104</v>
      </c>
      <c r="BC127" s="25">
        <f t="shared" si="22"/>
        <v>266.8800048828125</v>
      </c>
      <c r="BD127" s="25">
        <f t="shared" si="23"/>
        <v>215.17999267578125</v>
      </c>
      <c r="BE127" s="25">
        <f t="shared" si="24"/>
        <v>85.579989943279941</v>
      </c>
    </row>
    <row r="128" spans="1:57" ht="28.8">
      <c r="A128" s="4">
        <v>25</v>
      </c>
      <c r="B128" s="8" t="s">
        <v>165</v>
      </c>
      <c r="C128" s="8">
        <v>1998</v>
      </c>
      <c r="D128" s="8">
        <v>1998</v>
      </c>
      <c r="E128" s="8">
        <v>1998</v>
      </c>
      <c r="F128" s="8">
        <v>1</v>
      </c>
      <c r="G128" s="8" t="s">
        <v>10</v>
      </c>
      <c r="H128" s="8" t="s">
        <v>11</v>
      </c>
      <c r="I128" s="8" t="s">
        <v>166</v>
      </c>
      <c r="J128" s="4">
        <v>0</v>
      </c>
      <c r="K128" s="4">
        <v>2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2</v>
      </c>
      <c r="W128" s="4">
        <v>2</v>
      </c>
      <c r="X128" s="4">
        <v>50</v>
      </c>
      <c r="Y128" s="4">
        <v>50</v>
      </c>
      <c r="Z128" s="4">
        <v>0</v>
      </c>
      <c r="AA128" s="4">
        <v>2</v>
      </c>
      <c r="AB128" s="4">
        <v>0</v>
      </c>
      <c r="AC128" s="4">
        <v>0</v>
      </c>
      <c r="AD128" s="25">
        <v>211.55999755859375</v>
      </c>
      <c r="AE128" s="4">
        <f t="shared" si="19"/>
        <v>108</v>
      </c>
      <c r="AF128" s="25">
        <f t="shared" si="20"/>
        <v>319.55999755859375</v>
      </c>
      <c r="AG128" s="4">
        <v>0</v>
      </c>
      <c r="AH128" s="4">
        <v>2</v>
      </c>
      <c r="AI128" s="4">
        <v>2</v>
      </c>
      <c r="AJ128" s="4">
        <v>0</v>
      </c>
      <c r="AK128" s="4">
        <v>0</v>
      </c>
      <c r="AL128" s="4">
        <v>2</v>
      </c>
      <c r="AM128" s="4">
        <v>0</v>
      </c>
      <c r="AN128" s="4">
        <v>2</v>
      </c>
      <c r="AO128" s="4">
        <v>0</v>
      </c>
      <c r="AP128" s="4">
        <v>0</v>
      </c>
      <c r="AQ128" s="4">
        <v>2</v>
      </c>
      <c r="AR128" s="4">
        <v>0</v>
      </c>
      <c r="AS128" s="4">
        <v>0</v>
      </c>
      <c r="AT128" s="4">
        <v>2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25">
        <v>215.46000671386719</v>
      </c>
      <c r="BB128" s="4">
        <f t="shared" si="21"/>
        <v>12</v>
      </c>
      <c r="BC128" s="25">
        <f t="shared" si="22"/>
        <v>227.46000671386719</v>
      </c>
      <c r="BD128" s="25">
        <f t="shared" si="23"/>
        <v>227.46000671386719</v>
      </c>
      <c r="BE128" s="25">
        <f t="shared" si="24"/>
        <v>96.170774213474871</v>
      </c>
    </row>
    <row r="129" spans="1:57" ht="57.6">
      <c r="A129" s="4">
        <v>26</v>
      </c>
      <c r="B129" s="8" t="s">
        <v>246</v>
      </c>
      <c r="C129" s="8">
        <v>2000</v>
      </c>
      <c r="D129" s="8">
        <v>2000</v>
      </c>
      <c r="E129" s="8">
        <v>2000</v>
      </c>
      <c r="F129" s="8">
        <v>1</v>
      </c>
      <c r="G129" s="8" t="s">
        <v>67</v>
      </c>
      <c r="H129" s="8" t="s">
        <v>247</v>
      </c>
      <c r="I129" s="8" t="s">
        <v>69</v>
      </c>
      <c r="J129" s="4">
        <v>0</v>
      </c>
      <c r="K129" s="4">
        <v>2</v>
      </c>
      <c r="L129" s="4">
        <v>2</v>
      </c>
      <c r="M129" s="4">
        <v>0</v>
      </c>
      <c r="N129" s="4">
        <v>0</v>
      </c>
      <c r="O129" s="4">
        <v>2</v>
      </c>
      <c r="P129" s="4">
        <v>50</v>
      </c>
      <c r="Q129" s="4">
        <v>2</v>
      </c>
      <c r="R129" s="4">
        <v>0</v>
      </c>
      <c r="S129" s="4">
        <v>0</v>
      </c>
      <c r="T129" s="4">
        <v>0</v>
      </c>
      <c r="U129" s="4">
        <v>0</v>
      </c>
      <c r="V129" s="4">
        <v>2</v>
      </c>
      <c r="W129" s="4">
        <v>0</v>
      </c>
      <c r="X129" s="4">
        <v>0</v>
      </c>
      <c r="Y129" s="4">
        <v>0</v>
      </c>
      <c r="Z129" s="4">
        <v>2</v>
      </c>
      <c r="AA129" s="4">
        <v>0</v>
      </c>
      <c r="AB129" s="4">
        <v>2</v>
      </c>
      <c r="AC129" s="4">
        <v>0</v>
      </c>
      <c r="AD129" s="25">
        <v>222.30999755859375</v>
      </c>
      <c r="AE129" s="4">
        <f t="shared" si="19"/>
        <v>64</v>
      </c>
      <c r="AF129" s="25">
        <f t="shared" si="20"/>
        <v>286.30999755859375</v>
      </c>
      <c r="AG129" s="4">
        <v>0</v>
      </c>
      <c r="AH129" s="4">
        <v>0</v>
      </c>
      <c r="AI129" s="4">
        <v>2</v>
      </c>
      <c r="AJ129" s="4">
        <v>0</v>
      </c>
      <c r="AK129" s="4">
        <v>2</v>
      </c>
      <c r="AL129" s="4">
        <v>0</v>
      </c>
      <c r="AM129" s="4">
        <v>2</v>
      </c>
      <c r="AN129" s="4">
        <v>2</v>
      </c>
      <c r="AO129" s="4">
        <v>0</v>
      </c>
      <c r="AP129" s="4">
        <v>2</v>
      </c>
      <c r="AQ129" s="4">
        <v>0</v>
      </c>
      <c r="AR129" s="4">
        <v>0</v>
      </c>
      <c r="AS129" s="4">
        <v>2</v>
      </c>
      <c r="AT129" s="4">
        <v>2</v>
      </c>
      <c r="AU129" s="4">
        <v>2</v>
      </c>
      <c r="AV129" s="4">
        <v>0</v>
      </c>
      <c r="AW129" s="4">
        <v>2</v>
      </c>
      <c r="AX129" s="4">
        <v>0</v>
      </c>
      <c r="AY129" s="4">
        <v>0</v>
      </c>
      <c r="AZ129" s="4">
        <v>2</v>
      </c>
      <c r="BA129" s="25">
        <v>210.08000183105469</v>
      </c>
      <c r="BB129" s="4">
        <f t="shared" si="21"/>
        <v>20</v>
      </c>
      <c r="BC129" s="25">
        <f t="shared" si="22"/>
        <v>230.08000183105469</v>
      </c>
      <c r="BD129" s="25">
        <f t="shared" si="23"/>
        <v>230.08000183105469</v>
      </c>
      <c r="BE129" s="25">
        <f t="shared" si="24"/>
        <v>98.430364714677737</v>
      </c>
    </row>
    <row r="130" spans="1:57" ht="43.2">
      <c r="A130" s="4">
        <v>27</v>
      </c>
      <c r="B130" s="8" t="s">
        <v>185</v>
      </c>
      <c r="C130" s="8">
        <v>2001</v>
      </c>
      <c r="D130" s="8">
        <v>2001</v>
      </c>
      <c r="E130" s="8">
        <v>2001</v>
      </c>
      <c r="F130" s="8">
        <v>2</v>
      </c>
      <c r="G130" s="8" t="s">
        <v>10</v>
      </c>
      <c r="H130" s="8" t="s">
        <v>179</v>
      </c>
      <c r="I130" s="8" t="s">
        <v>65</v>
      </c>
      <c r="J130" s="4">
        <v>0</v>
      </c>
      <c r="K130" s="4">
        <v>2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50</v>
      </c>
      <c r="Y130" s="4">
        <v>2</v>
      </c>
      <c r="Z130" s="4">
        <v>0</v>
      </c>
      <c r="AA130" s="4">
        <v>0</v>
      </c>
      <c r="AB130" s="4">
        <v>0</v>
      </c>
      <c r="AC130" s="4">
        <v>2</v>
      </c>
      <c r="AD130" s="25">
        <v>174.67999267578125</v>
      </c>
      <c r="AE130" s="4">
        <f t="shared" si="19"/>
        <v>56</v>
      </c>
      <c r="AF130" s="25">
        <f t="shared" si="20"/>
        <v>230.67999267578125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2</v>
      </c>
      <c r="AT130" s="4">
        <v>0</v>
      </c>
      <c r="AU130" s="4">
        <v>0</v>
      </c>
      <c r="AV130" s="4">
        <v>50</v>
      </c>
      <c r="AW130" s="4">
        <v>2</v>
      </c>
      <c r="AX130" s="4">
        <v>0</v>
      </c>
      <c r="AY130" s="4">
        <v>0</v>
      </c>
      <c r="AZ130" s="4">
        <v>0</v>
      </c>
      <c r="BA130" s="25">
        <v>198.8800048828125</v>
      </c>
      <c r="BB130" s="4">
        <f t="shared" si="21"/>
        <v>54</v>
      </c>
      <c r="BC130" s="25">
        <f t="shared" si="22"/>
        <v>252.8800048828125</v>
      </c>
      <c r="BD130" s="25">
        <f t="shared" si="23"/>
        <v>230.67999267578125</v>
      </c>
      <c r="BE130" s="25">
        <f t="shared" si="24"/>
        <v>98.947821256737328</v>
      </c>
    </row>
    <row r="131" spans="1:57" ht="57.6">
      <c r="A131" s="4">
        <v>28</v>
      </c>
      <c r="B131" s="8" t="s">
        <v>303</v>
      </c>
      <c r="C131" s="8">
        <v>1998</v>
      </c>
      <c r="D131" s="8">
        <v>1998</v>
      </c>
      <c r="E131" s="8">
        <v>1998</v>
      </c>
      <c r="F131" s="8">
        <v>1</v>
      </c>
      <c r="G131" s="8" t="s">
        <v>57</v>
      </c>
      <c r="H131" s="8" t="s">
        <v>58</v>
      </c>
      <c r="I131" s="8" t="s">
        <v>304</v>
      </c>
      <c r="J131" s="4">
        <v>0</v>
      </c>
      <c r="K131" s="4">
        <v>0</v>
      </c>
      <c r="L131" s="4">
        <v>0</v>
      </c>
      <c r="M131" s="4">
        <v>0</v>
      </c>
      <c r="N131" s="4">
        <v>2</v>
      </c>
      <c r="O131" s="4">
        <v>0</v>
      </c>
      <c r="P131" s="4">
        <v>0</v>
      </c>
      <c r="Q131" s="4">
        <v>0</v>
      </c>
      <c r="R131" s="4">
        <v>2</v>
      </c>
      <c r="S131" s="4">
        <v>2</v>
      </c>
      <c r="T131" s="4">
        <v>50</v>
      </c>
      <c r="U131" s="4">
        <v>0</v>
      </c>
      <c r="V131" s="4">
        <v>2</v>
      </c>
      <c r="W131" s="4">
        <v>0</v>
      </c>
      <c r="X131" s="4">
        <v>2</v>
      </c>
      <c r="Y131" s="4">
        <v>0</v>
      </c>
      <c r="Z131" s="4">
        <v>2</v>
      </c>
      <c r="AA131" s="4">
        <v>2</v>
      </c>
      <c r="AB131" s="4">
        <v>2</v>
      </c>
      <c r="AC131" s="4">
        <v>0</v>
      </c>
      <c r="AD131" s="25">
        <v>179.8800048828125</v>
      </c>
      <c r="AE131" s="4">
        <f t="shared" si="19"/>
        <v>66</v>
      </c>
      <c r="AF131" s="25">
        <f t="shared" si="20"/>
        <v>245.8800048828125</v>
      </c>
      <c r="AG131" s="4">
        <v>0</v>
      </c>
      <c r="AH131" s="4">
        <v>2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25"/>
      <c r="BB131" s="4">
        <f t="shared" si="21"/>
        <v>2</v>
      </c>
      <c r="BC131" s="25" t="s">
        <v>400</v>
      </c>
      <c r="BD131" s="25">
        <f t="shared" si="23"/>
        <v>245.8800048828125</v>
      </c>
      <c r="BE131" s="25">
        <f t="shared" si="24"/>
        <v>112.0569308790655</v>
      </c>
    </row>
    <row r="132" spans="1:57" ht="43.2">
      <c r="A132" s="4">
        <v>29</v>
      </c>
      <c r="B132" s="8" t="s">
        <v>214</v>
      </c>
      <c r="C132" s="8">
        <v>2000</v>
      </c>
      <c r="D132" s="8">
        <v>2000</v>
      </c>
      <c r="E132" s="8">
        <v>2000</v>
      </c>
      <c r="F132" s="8" t="s">
        <v>24</v>
      </c>
      <c r="G132" s="8" t="s">
        <v>10</v>
      </c>
      <c r="H132" s="8" t="s">
        <v>179</v>
      </c>
      <c r="I132" s="8" t="s">
        <v>90</v>
      </c>
      <c r="J132" s="4">
        <v>0</v>
      </c>
      <c r="K132" s="4">
        <v>2</v>
      </c>
      <c r="L132" s="4">
        <v>2</v>
      </c>
      <c r="M132" s="4">
        <v>0</v>
      </c>
      <c r="N132" s="4">
        <v>0</v>
      </c>
      <c r="O132" s="4">
        <v>0</v>
      </c>
      <c r="P132" s="4">
        <v>2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50</v>
      </c>
      <c r="W132" s="4">
        <v>0</v>
      </c>
      <c r="X132" s="4">
        <v>0</v>
      </c>
      <c r="Y132" s="4">
        <v>50</v>
      </c>
      <c r="Z132" s="4">
        <v>50</v>
      </c>
      <c r="AA132" s="4">
        <v>0</v>
      </c>
      <c r="AB132" s="4">
        <v>0</v>
      </c>
      <c r="AC132" s="4">
        <v>0</v>
      </c>
      <c r="AD132" s="25">
        <v>230.1300048828125</v>
      </c>
      <c r="AE132" s="4">
        <f t="shared" si="19"/>
        <v>156</v>
      </c>
      <c r="AF132" s="25">
        <f t="shared" si="20"/>
        <v>386.1300048828125</v>
      </c>
      <c r="AG132" s="4">
        <v>0</v>
      </c>
      <c r="AH132" s="4">
        <v>2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2</v>
      </c>
      <c r="AT132" s="4">
        <v>0</v>
      </c>
      <c r="AU132" s="4">
        <v>0</v>
      </c>
      <c r="AV132" s="4">
        <v>2</v>
      </c>
      <c r="AW132" s="4">
        <v>2</v>
      </c>
      <c r="AX132" s="4">
        <v>0</v>
      </c>
      <c r="AY132" s="4">
        <v>2</v>
      </c>
      <c r="AZ132" s="4">
        <v>50</v>
      </c>
      <c r="BA132" s="25">
        <v>195.97999572753906</v>
      </c>
      <c r="BB132" s="4">
        <f t="shared" si="21"/>
        <v>60</v>
      </c>
      <c r="BC132" s="25">
        <f t="shared" si="22"/>
        <v>255.97999572753906</v>
      </c>
      <c r="BD132" s="25">
        <f t="shared" si="23"/>
        <v>255.97999572753906</v>
      </c>
      <c r="BE132" s="25">
        <f t="shared" si="24"/>
        <v>120.76757435517962</v>
      </c>
    </row>
    <row r="133" spans="1:57" ht="43.2">
      <c r="A133" s="4">
        <v>30</v>
      </c>
      <c r="B133" s="8" t="s">
        <v>189</v>
      </c>
      <c r="C133" s="8">
        <v>1998</v>
      </c>
      <c r="D133" s="8">
        <v>1998</v>
      </c>
      <c r="E133" s="8">
        <v>1998</v>
      </c>
      <c r="F133" s="8">
        <v>1</v>
      </c>
      <c r="G133" s="8" t="s">
        <v>109</v>
      </c>
      <c r="H133" s="8" t="s">
        <v>190</v>
      </c>
      <c r="I133" s="8" t="s">
        <v>191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2</v>
      </c>
      <c r="R133" s="4">
        <v>0</v>
      </c>
      <c r="S133" s="4">
        <v>0</v>
      </c>
      <c r="T133" s="4">
        <v>2</v>
      </c>
      <c r="U133" s="4">
        <v>50</v>
      </c>
      <c r="V133" s="4">
        <v>0</v>
      </c>
      <c r="W133" s="4">
        <v>0</v>
      </c>
      <c r="X133" s="4">
        <v>2</v>
      </c>
      <c r="Y133" s="4">
        <v>2</v>
      </c>
      <c r="Z133" s="4">
        <v>0</v>
      </c>
      <c r="AA133" s="4">
        <v>0</v>
      </c>
      <c r="AB133" s="4">
        <v>2</v>
      </c>
      <c r="AC133" s="4">
        <v>50</v>
      </c>
      <c r="AD133" s="25">
        <v>191.3800048828125</v>
      </c>
      <c r="AE133" s="4">
        <f t="shared" si="19"/>
        <v>110</v>
      </c>
      <c r="AF133" s="25">
        <f t="shared" si="20"/>
        <v>301.3800048828125</v>
      </c>
      <c r="AG133" s="4">
        <v>0</v>
      </c>
      <c r="AH133" s="4">
        <v>0</v>
      </c>
      <c r="AI133" s="4">
        <v>0</v>
      </c>
      <c r="AJ133" s="4">
        <v>0</v>
      </c>
      <c r="AK133" s="4">
        <v>50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2</v>
      </c>
      <c r="AR133" s="4">
        <v>0</v>
      </c>
      <c r="AS133" s="4">
        <v>2</v>
      </c>
      <c r="AT133" s="4">
        <v>2</v>
      </c>
      <c r="AU133" s="4">
        <v>0</v>
      </c>
      <c r="AV133" s="4">
        <v>0</v>
      </c>
      <c r="AW133" s="4">
        <v>2</v>
      </c>
      <c r="AX133" s="4">
        <v>2</v>
      </c>
      <c r="AY133" s="4">
        <v>2</v>
      </c>
      <c r="AZ133" s="4">
        <v>50</v>
      </c>
      <c r="BA133" s="25">
        <v>157.05999755859375</v>
      </c>
      <c r="BB133" s="4">
        <f t="shared" si="21"/>
        <v>112</v>
      </c>
      <c r="BC133" s="25">
        <f t="shared" si="22"/>
        <v>269.05999755859375</v>
      </c>
      <c r="BD133" s="25">
        <f t="shared" si="23"/>
        <v>269.05999755859375</v>
      </c>
      <c r="BE133" s="25">
        <f t="shared" si="24"/>
        <v>132.04830068145398</v>
      </c>
    </row>
    <row r="134" spans="1:57" ht="28.8">
      <c r="A134" s="4" t="s">
        <v>398</v>
      </c>
      <c r="B134" s="8" t="s">
        <v>85</v>
      </c>
      <c r="C134" s="8">
        <v>2001</v>
      </c>
      <c r="D134" s="8">
        <v>2001</v>
      </c>
      <c r="E134" s="8">
        <v>2001</v>
      </c>
      <c r="F134" s="8">
        <v>3</v>
      </c>
      <c r="G134" s="8" t="s">
        <v>16</v>
      </c>
      <c r="H134" s="8" t="s">
        <v>17</v>
      </c>
      <c r="I134" s="8" t="s">
        <v>18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2</v>
      </c>
      <c r="Q134" s="4">
        <v>0</v>
      </c>
      <c r="R134" s="4">
        <v>0</v>
      </c>
      <c r="S134" s="4">
        <v>0</v>
      </c>
      <c r="T134" s="4">
        <v>2</v>
      </c>
      <c r="U134" s="4">
        <v>0</v>
      </c>
      <c r="V134" s="4">
        <v>2</v>
      </c>
      <c r="W134" s="4">
        <v>0</v>
      </c>
      <c r="X134" s="4">
        <v>50</v>
      </c>
      <c r="Y134" s="4">
        <v>0</v>
      </c>
      <c r="Z134" s="4">
        <v>0</v>
      </c>
      <c r="AA134" s="4">
        <v>0</v>
      </c>
      <c r="AB134" s="4">
        <v>0</v>
      </c>
      <c r="AC134" s="4">
        <v>2</v>
      </c>
      <c r="AD134" s="25">
        <v>219.03999328613281</v>
      </c>
      <c r="AE134" s="4">
        <f t="shared" si="19"/>
        <v>58</v>
      </c>
      <c r="AF134" s="25">
        <f t="shared" si="20"/>
        <v>277.03999328613281</v>
      </c>
      <c r="AG134" s="4">
        <v>0</v>
      </c>
      <c r="AH134" s="4">
        <v>2</v>
      </c>
      <c r="AI134" s="4">
        <v>0</v>
      </c>
      <c r="AJ134" s="4">
        <v>0</v>
      </c>
      <c r="AK134" s="4">
        <v>2</v>
      </c>
      <c r="AL134" s="4">
        <v>0</v>
      </c>
      <c r="AM134" s="4">
        <v>2</v>
      </c>
      <c r="AN134" s="4">
        <v>2</v>
      </c>
      <c r="AO134" s="4">
        <v>0</v>
      </c>
      <c r="AP134" s="4">
        <v>0</v>
      </c>
      <c r="AQ134" s="4">
        <v>2</v>
      </c>
      <c r="AR134" s="4">
        <v>0</v>
      </c>
      <c r="AS134" s="4">
        <v>0</v>
      </c>
      <c r="AT134" s="4">
        <v>2</v>
      </c>
      <c r="AU134" s="4">
        <v>50</v>
      </c>
      <c r="AV134" s="4">
        <v>50</v>
      </c>
      <c r="AW134" s="4">
        <v>2</v>
      </c>
      <c r="AX134" s="4">
        <v>2</v>
      </c>
      <c r="AY134" s="4">
        <v>0</v>
      </c>
      <c r="AZ134" s="4">
        <v>0</v>
      </c>
      <c r="BA134" s="25">
        <v>216.85000610351562</v>
      </c>
      <c r="BB134" s="4">
        <f t="shared" si="21"/>
        <v>116</v>
      </c>
      <c r="BC134" s="25">
        <f t="shared" si="22"/>
        <v>332.85000610351562</v>
      </c>
      <c r="BD134" s="25">
        <f t="shared" si="23"/>
        <v>277.03999328613281</v>
      </c>
      <c r="BE134" s="25">
        <f t="shared" si="24"/>
        <v>138.93057402131546</v>
      </c>
    </row>
    <row r="135" spans="1:57" ht="72">
      <c r="A135" s="4">
        <v>31</v>
      </c>
      <c r="B135" s="8" t="s">
        <v>43</v>
      </c>
      <c r="C135" s="8">
        <v>1999</v>
      </c>
      <c r="D135" s="8">
        <v>1999</v>
      </c>
      <c r="E135" s="8">
        <v>1999</v>
      </c>
      <c r="F135" s="8">
        <v>1</v>
      </c>
      <c r="G135" s="8" t="s">
        <v>28</v>
      </c>
      <c r="H135" s="8" t="s">
        <v>44</v>
      </c>
      <c r="I135" s="8" t="s">
        <v>45</v>
      </c>
      <c r="J135" s="4">
        <v>2</v>
      </c>
      <c r="K135" s="4">
        <v>2</v>
      </c>
      <c r="L135" s="4">
        <v>50</v>
      </c>
      <c r="M135" s="4">
        <v>50</v>
      </c>
      <c r="N135" s="4">
        <v>0</v>
      </c>
      <c r="O135" s="4">
        <v>0</v>
      </c>
      <c r="P135" s="4">
        <v>2</v>
      </c>
      <c r="Q135" s="4">
        <v>2</v>
      </c>
      <c r="R135" s="4">
        <v>50</v>
      </c>
      <c r="S135" s="4">
        <v>2</v>
      </c>
      <c r="T135" s="4">
        <v>2</v>
      </c>
      <c r="U135" s="4">
        <v>0</v>
      </c>
      <c r="V135" s="4">
        <v>0</v>
      </c>
      <c r="W135" s="4">
        <v>2</v>
      </c>
      <c r="X135" s="4">
        <v>50</v>
      </c>
      <c r="Y135" s="4">
        <v>50</v>
      </c>
      <c r="Z135" s="4">
        <v>2</v>
      </c>
      <c r="AA135" s="4">
        <v>2</v>
      </c>
      <c r="AB135" s="4">
        <v>0</v>
      </c>
      <c r="AC135" s="4">
        <v>2</v>
      </c>
      <c r="AD135" s="25">
        <v>296.94000244140625</v>
      </c>
      <c r="AE135" s="4">
        <f t="shared" si="19"/>
        <v>270</v>
      </c>
      <c r="AF135" s="25">
        <f t="shared" si="20"/>
        <v>566.94000244140625</v>
      </c>
      <c r="AG135" s="4">
        <v>0</v>
      </c>
      <c r="AH135" s="4">
        <v>2</v>
      </c>
      <c r="AI135" s="4">
        <v>2</v>
      </c>
      <c r="AJ135" s="4">
        <v>0</v>
      </c>
      <c r="AK135" s="4">
        <v>0</v>
      </c>
      <c r="AL135" s="4">
        <v>0</v>
      </c>
      <c r="AM135" s="4">
        <v>2</v>
      </c>
      <c r="AN135" s="4">
        <v>2</v>
      </c>
      <c r="AO135" s="4">
        <v>0</v>
      </c>
      <c r="AP135" s="4">
        <v>2</v>
      </c>
      <c r="AQ135" s="4">
        <v>2</v>
      </c>
      <c r="AR135" s="4">
        <v>2</v>
      </c>
      <c r="AS135" s="4">
        <v>2</v>
      </c>
      <c r="AT135" s="4">
        <v>2</v>
      </c>
      <c r="AU135" s="4">
        <v>50</v>
      </c>
      <c r="AV135" s="4">
        <v>0</v>
      </c>
      <c r="AW135" s="4">
        <v>0</v>
      </c>
      <c r="AX135" s="4">
        <v>0</v>
      </c>
      <c r="AY135" s="4">
        <v>0</v>
      </c>
      <c r="AZ135" s="4">
        <v>2</v>
      </c>
      <c r="BA135" s="25">
        <v>324.32000732421875</v>
      </c>
      <c r="BB135" s="4">
        <f t="shared" si="21"/>
        <v>70</v>
      </c>
      <c r="BC135" s="25">
        <f t="shared" si="22"/>
        <v>394.32000732421875</v>
      </c>
      <c r="BD135" s="25">
        <f t="shared" si="23"/>
        <v>394.32000732421875</v>
      </c>
      <c r="BE135" s="25">
        <f t="shared" si="24"/>
        <v>240.0776349310604</v>
      </c>
    </row>
    <row r="136" spans="1:57" ht="28.8">
      <c r="A136" s="4">
        <v>32</v>
      </c>
      <c r="B136" s="8" t="s">
        <v>313</v>
      </c>
      <c r="C136" s="8">
        <v>1999</v>
      </c>
      <c r="D136" s="8">
        <v>1999</v>
      </c>
      <c r="E136" s="8">
        <v>1999</v>
      </c>
      <c r="F136" s="8">
        <v>1</v>
      </c>
      <c r="G136" s="8" t="s">
        <v>101</v>
      </c>
      <c r="H136" s="8" t="s">
        <v>127</v>
      </c>
      <c r="I136" s="8" t="s">
        <v>128</v>
      </c>
      <c r="J136" s="4">
        <v>2</v>
      </c>
      <c r="K136" s="4">
        <v>0</v>
      </c>
      <c r="L136" s="4">
        <v>2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2</v>
      </c>
      <c r="T136" s="4">
        <v>2</v>
      </c>
      <c r="U136" s="4">
        <v>2</v>
      </c>
      <c r="V136" s="4">
        <v>0</v>
      </c>
      <c r="W136" s="4">
        <v>50</v>
      </c>
      <c r="X136" s="4">
        <v>50</v>
      </c>
      <c r="Y136" s="4">
        <v>50</v>
      </c>
      <c r="Z136" s="4">
        <v>50</v>
      </c>
      <c r="AA136" s="4">
        <v>2</v>
      </c>
      <c r="AB136" s="4">
        <v>0</v>
      </c>
      <c r="AC136" s="4">
        <v>50</v>
      </c>
      <c r="AD136" s="25">
        <v>241.72999572753906</v>
      </c>
      <c r="AE136" s="4">
        <f t="shared" si="19"/>
        <v>262</v>
      </c>
      <c r="AF136" s="25">
        <f t="shared" si="20"/>
        <v>503.72999572753906</v>
      </c>
      <c r="AG136" s="4">
        <v>0</v>
      </c>
      <c r="AH136" s="4">
        <v>0</v>
      </c>
      <c r="AI136" s="4">
        <v>2</v>
      </c>
      <c r="AJ136" s="4">
        <v>0</v>
      </c>
      <c r="AK136" s="4">
        <v>50</v>
      </c>
      <c r="AL136" s="4">
        <v>0</v>
      </c>
      <c r="AM136" s="4">
        <v>0</v>
      </c>
      <c r="AN136" s="4">
        <v>2</v>
      </c>
      <c r="AO136" s="4">
        <v>2</v>
      </c>
      <c r="AP136" s="4">
        <v>2</v>
      </c>
      <c r="AQ136" s="4">
        <v>0</v>
      </c>
      <c r="AR136" s="4">
        <v>2</v>
      </c>
      <c r="AS136" s="4">
        <v>0</v>
      </c>
      <c r="AT136" s="4">
        <v>2</v>
      </c>
      <c r="AU136" s="4">
        <v>50</v>
      </c>
      <c r="AV136" s="4">
        <v>2</v>
      </c>
      <c r="AW136" s="4">
        <v>2</v>
      </c>
      <c r="AX136" s="4">
        <v>2</v>
      </c>
      <c r="AY136" s="4">
        <v>0</v>
      </c>
      <c r="AZ136" s="4">
        <v>50</v>
      </c>
      <c r="BA136" s="25"/>
      <c r="BB136" s="4">
        <f t="shared" si="21"/>
        <v>168</v>
      </c>
      <c r="BC136" s="25" t="s">
        <v>400</v>
      </c>
      <c r="BD136" s="25">
        <f t="shared" si="23"/>
        <v>503.72999572753906</v>
      </c>
      <c r="BE136" s="25">
        <f t="shared" si="24"/>
        <v>334.43726518802259</v>
      </c>
    </row>
    <row r="137" spans="1:57" ht="28.8">
      <c r="A137" s="4">
        <v>33</v>
      </c>
      <c r="B137" s="8" t="s">
        <v>126</v>
      </c>
      <c r="C137" s="8">
        <v>1999</v>
      </c>
      <c r="D137" s="8">
        <v>1999</v>
      </c>
      <c r="E137" s="8">
        <v>1999</v>
      </c>
      <c r="F137" s="8">
        <v>1</v>
      </c>
      <c r="G137" s="8" t="s">
        <v>101</v>
      </c>
      <c r="H137" s="8" t="s">
        <v>127</v>
      </c>
      <c r="I137" s="8" t="s">
        <v>128</v>
      </c>
      <c r="J137" s="4">
        <v>0</v>
      </c>
      <c r="K137" s="4">
        <v>2</v>
      </c>
      <c r="L137" s="4">
        <v>50</v>
      </c>
      <c r="M137" s="4">
        <v>50</v>
      </c>
      <c r="N137" s="4">
        <v>50</v>
      </c>
      <c r="O137" s="4">
        <v>50</v>
      </c>
      <c r="P137" s="4">
        <v>2</v>
      </c>
      <c r="Q137" s="4">
        <v>0</v>
      </c>
      <c r="R137" s="4">
        <v>0</v>
      </c>
      <c r="S137" s="4">
        <v>50</v>
      </c>
      <c r="T137" s="4">
        <v>50</v>
      </c>
      <c r="U137" s="4">
        <v>0</v>
      </c>
      <c r="V137" s="4">
        <v>0</v>
      </c>
      <c r="W137" s="4">
        <v>2</v>
      </c>
      <c r="X137" s="4">
        <v>50</v>
      </c>
      <c r="Y137" s="4">
        <v>50</v>
      </c>
      <c r="Z137" s="4">
        <v>50</v>
      </c>
      <c r="AA137" s="4">
        <v>2</v>
      </c>
      <c r="AB137" s="4">
        <v>50</v>
      </c>
      <c r="AC137" s="4">
        <v>50</v>
      </c>
      <c r="AD137" s="25">
        <v>163.33999633789062</v>
      </c>
      <c r="AE137" s="4">
        <f t="shared" si="19"/>
        <v>558</v>
      </c>
      <c r="AF137" s="25">
        <f t="shared" si="20"/>
        <v>721.33999633789062</v>
      </c>
      <c r="AG137" s="4">
        <v>0</v>
      </c>
      <c r="AH137" s="4">
        <v>50</v>
      </c>
      <c r="AI137" s="4">
        <v>50</v>
      </c>
      <c r="AJ137" s="4">
        <v>0</v>
      </c>
      <c r="AK137" s="4">
        <v>2</v>
      </c>
      <c r="AL137" s="4">
        <v>0</v>
      </c>
      <c r="AM137" s="4">
        <v>0</v>
      </c>
      <c r="AN137" s="4">
        <v>50</v>
      </c>
      <c r="AO137" s="4">
        <v>0</v>
      </c>
      <c r="AP137" s="4">
        <v>50</v>
      </c>
      <c r="AQ137" s="4">
        <v>0</v>
      </c>
      <c r="AR137" s="4">
        <v>0</v>
      </c>
      <c r="AS137" s="4">
        <v>2</v>
      </c>
      <c r="AT137" s="4">
        <v>50</v>
      </c>
      <c r="AU137" s="4"/>
      <c r="AV137" s="4"/>
      <c r="AW137" s="4"/>
      <c r="AX137" s="4"/>
      <c r="AY137" s="4"/>
      <c r="AZ137" s="4"/>
      <c r="BA137" s="25"/>
      <c r="BB137" s="4">
        <f t="shared" si="21"/>
        <v>254</v>
      </c>
      <c r="BC137" s="25" t="s">
        <v>400</v>
      </c>
      <c r="BD137" s="25">
        <f t="shared" si="23"/>
        <v>721.33999633789062</v>
      </c>
      <c r="BE137" s="25">
        <f t="shared" si="24"/>
        <v>522.11299294805735</v>
      </c>
    </row>
    <row r="138" spans="1:57" ht="43.2">
      <c r="A138" s="4">
        <v>34</v>
      </c>
      <c r="B138" s="8" t="s">
        <v>296</v>
      </c>
      <c r="C138" s="8">
        <v>2001</v>
      </c>
      <c r="D138" s="8">
        <v>2001</v>
      </c>
      <c r="E138" s="8">
        <v>2001</v>
      </c>
      <c r="F138" s="8" t="s">
        <v>297</v>
      </c>
      <c r="G138" s="8" t="s">
        <v>97</v>
      </c>
      <c r="H138" s="8" t="s">
        <v>298</v>
      </c>
      <c r="I138" s="8" t="s">
        <v>107</v>
      </c>
      <c r="J138" s="4">
        <v>0</v>
      </c>
      <c r="K138" s="4">
        <v>0</v>
      </c>
      <c r="L138" s="4">
        <v>50</v>
      </c>
      <c r="M138" s="4">
        <v>0</v>
      </c>
      <c r="N138" s="4">
        <v>0</v>
      </c>
      <c r="O138" s="4">
        <v>0</v>
      </c>
      <c r="P138" s="4">
        <v>0</v>
      </c>
      <c r="Q138" s="4">
        <v>2</v>
      </c>
      <c r="R138" s="4">
        <v>0</v>
      </c>
      <c r="S138" s="4">
        <v>50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25"/>
      <c r="AE138" s="4">
        <f t="shared" si="19"/>
        <v>102</v>
      </c>
      <c r="AF138" s="25" t="s">
        <v>400</v>
      </c>
      <c r="AG138" s="4">
        <v>2</v>
      </c>
      <c r="AH138" s="4">
        <v>0</v>
      </c>
      <c r="AI138" s="4">
        <v>50</v>
      </c>
      <c r="AJ138" s="4">
        <v>0</v>
      </c>
      <c r="AK138" s="4">
        <v>0</v>
      </c>
      <c r="AL138" s="4">
        <v>0</v>
      </c>
      <c r="AM138" s="4">
        <v>2</v>
      </c>
      <c r="AN138" s="4">
        <v>2</v>
      </c>
      <c r="AO138" s="4">
        <v>0</v>
      </c>
      <c r="AP138" s="4">
        <v>2</v>
      </c>
      <c r="AQ138" s="4">
        <v>2</v>
      </c>
      <c r="AR138" s="4">
        <v>50</v>
      </c>
      <c r="AS138" s="4">
        <v>0</v>
      </c>
      <c r="AT138" s="4">
        <v>50</v>
      </c>
      <c r="AU138" s="4"/>
      <c r="AV138" s="4"/>
      <c r="AW138" s="4"/>
      <c r="AX138" s="4"/>
      <c r="AY138" s="4"/>
      <c r="AZ138" s="4"/>
      <c r="BA138" s="25"/>
      <c r="BB138" s="4">
        <f t="shared" si="21"/>
        <v>160</v>
      </c>
      <c r="BC138" s="25" t="s">
        <v>400</v>
      </c>
      <c r="BD138" s="25"/>
      <c r="BE138" s="25" t="str">
        <f t="shared" si="24"/>
        <v/>
      </c>
    </row>
    <row r="139" spans="1:57" ht="57.6">
      <c r="A139" s="4" t="s">
        <v>398</v>
      </c>
      <c r="B139" s="8" t="s">
        <v>284</v>
      </c>
      <c r="C139" s="8">
        <v>1995</v>
      </c>
      <c r="D139" s="8">
        <v>1995</v>
      </c>
      <c r="E139" s="8">
        <v>1995</v>
      </c>
      <c r="F139" s="8">
        <v>1</v>
      </c>
      <c r="G139" s="8" t="s">
        <v>138</v>
      </c>
      <c r="H139" s="8" t="s">
        <v>139</v>
      </c>
      <c r="I139" s="8" t="s">
        <v>140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25"/>
      <c r="AE139" s="4">
        <f t="shared" si="19"/>
        <v>0</v>
      </c>
      <c r="AF139" s="25" t="s">
        <v>399</v>
      </c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25"/>
      <c r="BB139" s="4">
        <f t="shared" si="21"/>
        <v>0</v>
      </c>
      <c r="BC139" s="25" t="s">
        <v>399</v>
      </c>
      <c r="BD139" s="25"/>
      <c r="BE139" s="25" t="str">
        <f t="shared" si="24"/>
        <v/>
      </c>
    </row>
    <row r="140" spans="1:57" ht="57.6">
      <c r="A140" s="4"/>
      <c r="B140" s="8" t="s">
        <v>116</v>
      </c>
      <c r="C140" s="8">
        <v>2001</v>
      </c>
      <c r="D140" s="8">
        <v>2001</v>
      </c>
      <c r="E140" s="8">
        <v>2001</v>
      </c>
      <c r="F140" s="8">
        <v>1</v>
      </c>
      <c r="G140" s="8" t="s">
        <v>72</v>
      </c>
      <c r="H140" s="8" t="s">
        <v>117</v>
      </c>
      <c r="I140" s="8" t="s">
        <v>118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25"/>
      <c r="AE140" s="4">
        <f t="shared" si="19"/>
        <v>0</v>
      </c>
      <c r="AF140" s="25" t="s">
        <v>399</v>
      </c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25"/>
      <c r="BB140" s="4">
        <f t="shared" si="21"/>
        <v>0</v>
      </c>
      <c r="BC140" s="25" t="s">
        <v>399</v>
      </c>
      <c r="BD140" s="25"/>
      <c r="BE140" s="25" t="str">
        <f t="shared" si="24"/>
        <v/>
      </c>
    </row>
    <row r="141" spans="1:57" ht="72">
      <c r="A141" s="4"/>
      <c r="B141" s="8" t="s">
        <v>71</v>
      </c>
      <c r="C141" s="8">
        <v>1998</v>
      </c>
      <c r="D141" s="8">
        <v>1998</v>
      </c>
      <c r="E141" s="8">
        <v>1998</v>
      </c>
      <c r="F141" s="8">
        <v>1</v>
      </c>
      <c r="G141" s="8" t="s">
        <v>72</v>
      </c>
      <c r="H141" s="8" t="s">
        <v>73</v>
      </c>
      <c r="I141" s="8" t="s">
        <v>74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25"/>
      <c r="AE141" s="4">
        <f t="shared" si="19"/>
        <v>0</v>
      </c>
      <c r="AF141" s="25" t="s">
        <v>399</v>
      </c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25"/>
      <c r="BB141" s="4">
        <f t="shared" si="21"/>
        <v>0</v>
      </c>
      <c r="BC141" s="25" t="s">
        <v>399</v>
      </c>
      <c r="BD141" s="25"/>
      <c r="BE141" s="25" t="str">
        <f t="shared" si="24"/>
        <v/>
      </c>
    </row>
    <row r="142" spans="1:57" ht="43.2">
      <c r="A142" s="4"/>
      <c r="B142" s="8" t="s">
        <v>178</v>
      </c>
      <c r="C142" s="8">
        <v>1998</v>
      </c>
      <c r="D142" s="8">
        <v>1998</v>
      </c>
      <c r="E142" s="8">
        <v>1998</v>
      </c>
      <c r="F142" s="8">
        <v>1</v>
      </c>
      <c r="G142" s="8" t="s">
        <v>10</v>
      </c>
      <c r="H142" s="8" t="s">
        <v>179</v>
      </c>
      <c r="I142" s="8" t="s">
        <v>166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25"/>
      <c r="AE142" s="4">
        <f t="shared" si="19"/>
        <v>0</v>
      </c>
      <c r="AF142" s="25" t="s">
        <v>399</v>
      </c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25"/>
      <c r="BB142" s="4">
        <f t="shared" si="21"/>
        <v>0</v>
      </c>
      <c r="BC142" s="25" t="s">
        <v>399</v>
      </c>
      <c r="BD142" s="25"/>
      <c r="BE142" s="25" t="str">
        <f t="shared" si="24"/>
        <v/>
      </c>
    </row>
    <row r="143" spans="1:57" ht="57.6">
      <c r="A143" s="4"/>
      <c r="B143" s="8" t="s">
        <v>137</v>
      </c>
      <c r="C143" s="8">
        <v>1996</v>
      </c>
      <c r="D143" s="8">
        <v>1996</v>
      </c>
      <c r="E143" s="8">
        <v>1996</v>
      </c>
      <c r="F143" s="8">
        <v>1</v>
      </c>
      <c r="G143" s="8" t="s">
        <v>138</v>
      </c>
      <c r="H143" s="8" t="s">
        <v>139</v>
      </c>
      <c r="I143" s="8" t="s">
        <v>140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25"/>
      <c r="AE143" s="4">
        <f t="shared" si="19"/>
        <v>0</v>
      </c>
      <c r="AF143" s="25" t="s">
        <v>399</v>
      </c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25"/>
      <c r="BB143" s="4">
        <f t="shared" si="21"/>
        <v>0</v>
      </c>
      <c r="BC143" s="25" t="s">
        <v>399</v>
      </c>
      <c r="BD143" s="25"/>
      <c r="BE143" s="25" t="str">
        <f t="shared" si="24"/>
        <v/>
      </c>
    </row>
    <row r="145" spans="1:57" ht="18">
      <c r="A145" s="11" t="s">
        <v>428</v>
      </c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57">
      <c r="A146" s="16" t="s">
        <v>389</v>
      </c>
      <c r="B146" s="16" t="s">
        <v>1</v>
      </c>
      <c r="C146" s="16" t="s">
        <v>2</v>
      </c>
      <c r="D146" s="16" t="s">
        <v>335</v>
      </c>
      <c r="E146" s="16" t="s">
        <v>336</v>
      </c>
      <c r="F146" s="16" t="s">
        <v>3</v>
      </c>
      <c r="G146" s="16" t="s">
        <v>4</v>
      </c>
      <c r="H146" s="16" t="s">
        <v>5</v>
      </c>
      <c r="I146" s="16" t="s">
        <v>6</v>
      </c>
      <c r="J146" s="18" t="s">
        <v>391</v>
      </c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20"/>
      <c r="AG146" s="18" t="s">
        <v>395</v>
      </c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20"/>
      <c r="BD146" s="16" t="s">
        <v>396</v>
      </c>
      <c r="BE146" s="16" t="s">
        <v>397</v>
      </c>
    </row>
    <row r="147" spans="1:57">
      <c r="A147" s="17"/>
      <c r="B147" s="17"/>
      <c r="C147" s="17"/>
      <c r="D147" s="17"/>
      <c r="E147" s="17"/>
      <c r="F147" s="17"/>
      <c r="G147" s="17"/>
      <c r="H147" s="17"/>
      <c r="I147" s="17"/>
      <c r="J147" s="21">
        <v>1</v>
      </c>
      <c r="K147" s="21">
        <v>2</v>
      </c>
      <c r="L147" s="21">
        <v>3</v>
      </c>
      <c r="M147" s="21">
        <v>4</v>
      </c>
      <c r="N147" s="21">
        <v>5</v>
      </c>
      <c r="O147" s="21">
        <v>6</v>
      </c>
      <c r="P147" s="21">
        <v>7</v>
      </c>
      <c r="Q147" s="21">
        <v>8</v>
      </c>
      <c r="R147" s="21">
        <v>9</v>
      </c>
      <c r="S147" s="21">
        <v>10</v>
      </c>
      <c r="T147" s="21">
        <v>11</v>
      </c>
      <c r="U147" s="21">
        <v>12</v>
      </c>
      <c r="V147" s="21">
        <v>13</v>
      </c>
      <c r="W147" s="21">
        <v>14</v>
      </c>
      <c r="X147" s="21">
        <v>15</v>
      </c>
      <c r="Y147" s="21">
        <v>16</v>
      </c>
      <c r="Z147" s="21">
        <v>17</v>
      </c>
      <c r="AA147" s="21">
        <v>18</v>
      </c>
      <c r="AB147" s="21">
        <v>19</v>
      </c>
      <c r="AC147" s="21">
        <v>20</v>
      </c>
      <c r="AD147" s="21" t="s">
        <v>392</v>
      </c>
      <c r="AE147" s="21" t="s">
        <v>393</v>
      </c>
      <c r="AF147" s="21" t="s">
        <v>394</v>
      </c>
      <c r="AG147" s="21">
        <v>1</v>
      </c>
      <c r="AH147" s="21">
        <v>2</v>
      </c>
      <c r="AI147" s="21">
        <v>3</v>
      </c>
      <c r="AJ147" s="21">
        <v>4</v>
      </c>
      <c r="AK147" s="21">
        <v>5</v>
      </c>
      <c r="AL147" s="21">
        <v>6</v>
      </c>
      <c r="AM147" s="21">
        <v>7</v>
      </c>
      <c r="AN147" s="21">
        <v>8</v>
      </c>
      <c r="AO147" s="21">
        <v>9</v>
      </c>
      <c r="AP147" s="21">
        <v>10</v>
      </c>
      <c r="AQ147" s="21">
        <v>11</v>
      </c>
      <c r="AR147" s="21">
        <v>12</v>
      </c>
      <c r="AS147" s="21">
        <v>13</v>
      </c>
      <c r="AT147" s="21">
        <v>14</v>
      </c>
      <c r="AU147" s="21">
        <v>15</v>
      </c>
      <c r="AV147" s="21">
        <v>16</v>
      </c>
      <c r="AW147" s="21">
        <v>17</v>
      </c>
      <c r="AX147" s="21">
        <v>18</v>
      </c>
      <c r="AY147" s="21">
        <v>19</v>
      </c>
      <c r="AZ147" s="21">
        <v>20</v>
      </c>
      <c r="BA147" s="21" t="s">
        <v>392</v>
      </c>
      <c r="BB147" s="21" t="s">
        <v>393</v>
      </c>
      <c r="BC147" s="21" t="s">
        <v>394</v>
      </c>
      <c r="BD147" s="17"/>
      <c r="BE147" s="17"/>
    </row>
    <row r="148" spans="1:57" ht="57.6">
      <c r="A148" s="22">
        <v>1</v>
      </c>
      <c r="B148" s="23" t="s">
        <v>326</v>
      </c>
      <c r="C148" s="23">
        <v>1996</v>
      </c>
      <c r="D148" s="23">
        <v>1996</v>
      </c>
      <c r="E148" s="23">
        <v>1996</v>
      </c>
      <c r="F148" s="23" t="s">
        <v>24</v>
      </c>
      <c r="G148" s="23" t="s">
        <v>101</v>
      </c>
      <c r="H148" s="23" t="s">
        <v>235</v>
      </c>
      <c r="I148" s="23" t="s">
        <v>236</v>
      </c>
      <c r="J148" s="22">
        <v>0</v>
      </c>
      <c r="K148" s="22">
        <v>0</v>
      </c>
      <c r="L148" s="22">
        <v>2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2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2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4">
        <v>105.06999969482422</v>
      </c>
      <c r="AE148" s="22">
        <f t="shared" ref="AE148:AE179" si="25">SUM(J148:AC148)</f>
        <v>6</v>
      </c>
      <c r="AF148" s="24">
        <f t="shared" ref="AF148:AF179" si="26">AD148+AE148</f>
        <v>111.06999969482422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2">
        <v>0</v>
      </c>
      <c r="AR148" s="22">
        <v>0</v>
      </c>
      <c r="AS148" s="22">
        <v>0</v>
      </c>
      <c r="AT148" s="22">
        <v>0</v>
      </c>
      <c r="AU148" s="22">
        <v>2</v>
      </c>
      <c r="AV148" s="22">
        <v>0</v>
      </c>
      <c r="AW148" s="22">
        <v>0</v>
      </c>
      <c r="AX148" s="22">
        <v>0</v>
      </c>
      <c r="AY148" s="22">
        <v>0</v>
      </c>
      <c r="AZ148" s="22">
        <v>0</v>
      </c>
      <c r="BA148" s="24">
        <v>102.44000244140625</v>
      </c>
      <c r="BB148" s="22">
        <f t="shared" ref="BB148:BB179" si="27">SUM(AG148:AZ148)</f>
        <v>2</v>
      </c>
      <c r="BC148" s="24">
        <f t="shared" ref="BC148:BC179" si="28">BA148+BB148</f>
        <v>104.44000244140625</v>
      </c>
      <c r="BD148" s="24">
        <f t="shared" ref="BD148:BD179" si="29">MIN(BC148,AF148)</f>
        <v>104.44000244140625</v>
      </c>
      <c r="BE148" s="24">
        <f t="shared" ref="BE148:BE179" si="30">IF( AND(ISNUMBER(BD$148),ISNUMBER(BD148)),(BD148-BD$148)/BD$148*100,"")</f>
        <v>0</v>
      </c>
    </row>
    <row r="149" spans="1:57" ht="28.8">
      <c r="A149" s="4" t="s">
        <v>398</v>
      </c>
      <c r="B149" s="8" t="s">
        <v>203</v>
      </c>
      <c r="C149" s="8">
        <v>1997</v>
      </c>
      <c r="D149" s="8">
        <v>1997</v>
      </c>
      <c r="E149" s="8">
        <v>1997</v>
      </c>
      <c r="F149" s="8" t="s">
        <v>135</v>
      </c>
      <c r="G149" s="8" t="s">
        <v>16</v>
      </c>
      <c r="H149" s="8" t="s">
        <v>204</v>
      </c>
      <c r="I149" s="8" t="s">
        <v>205</v>
      </c>
      <c r="J149" s="4">
        <v>0</v>
      </c>
      <c r="K149" s="4">
        <v>0</v>
      </c>
      <c r="L149" s="4">
        <v>2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2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2</v>
      </c>
      <c r="AD149" s="25">
        <v>105.51999664306641</v>
      </c>
      <c r="AE149" s="4">
        <f t="shared" si="25"/>
        <v>6</v>
      </c>
      <c r="AF149" s="25">
        <f t="shared" si="26"/>
        <v>111.51999664306641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2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25">
        <v>103.43000030517578</v>
      </c>
      <c r="BB149" s="4">
        <f t="shared" si="27"/>
        <v>2</v>
      </c>
      <c r="BC149" s="25">
        <f t="shared" si="28"/>
        <v>105.43000030517578</v>
      </c>
      <c r="BD149" s="25">
        <f t="shared" si="29"/>
        <v>105.43000030517578</v>
      </c>
      <c r="BE149" s="25">
        <f t="shared" si="30"/>
        <v>0.94791060956260287</v>
      </c>
    </row>
    <row r="150" spans="1:57" ht="72">
      <c r="A150" s="4">
        <v>2</v>
      </c>
      <c r="B150" s="8" t="s">
        <v>219</v>
      </c>
      <c r="C150" s="8">
        <v>1996</v>
      </c>
      <c r="D150" s="8">
        <v>1996</v>
      </c>
      <c r="E150" s="8">
        <v>1996</v>
      </c>
      <c r="F150" s="8" t="s">
        <v>24</v>
      </c>
      <c r="G150" s="8" t="s">
        <v>97</v>
      </c>
      <c r="H150" s="8" t="s">
        <v>220</v>
      </c>
      <c r="I150" s="8" t="s">
        <v>107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2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2</v>
      </c>
      <c r="AA150" s="4">
        <v>0</v>
      </c>
      <c r="AB150" s="4">
        <v>0</v>
      </c>
      <c r="AC150" s="4">
        <v>0</v>
      </c>
      <c r="AD150" s="25">
        <v>105.45999908447266</v>
      </c>
      <c r="AE150" s="4">
        <f t="shared" si="25"/>
        <v>4</v>
      </c>
      <c r="AF150" s="25">
        <f t="shared" si="26"/>
        <v>109.45999908447266</v>
      </c>
      <c r="AG150" s="4">
        <v>2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25">
        <v>105.52999877929688</v>
      </c>
      <c r="BB150" s="4">
        <f t="shared" si="27"/>
        <v>2</v>
      </c>
      <c r="BC150" s="25">
        <f t="shared" si="28"/>
        <v>107.52999877929687</v>
      </c>
      <c r="BD150" s="25">
        <f t="shared" si="29"/>
        <v>107.52999877929687</v>
      </c>
      <c r="BE150" s="25">
        <f t="shared" si="30"/>
        <v>2.9586329621393861</v>
      </c>
    </row>
    <row r="151" spans="1:57" ht="57.6">
      <c r="A151" s="4">
        <v>3</v>
      </c>
      <c r="B151" s="8" t="s">
        <v>234</v>
      </c>
      <c r="C151" s="8">
        <v>1996</v>
      </c>
      <c r="D151" s="8">
        <v>1996</v>
      </c>
      <c r="E151" s="8">
        <v>1996</v>
      </c>
      <c r="F151" s="8" t="s">
        <v>24</v>
      </c>
      <c r="G151" s="8" t="s">
        <v>101</v>
      </c>
      <c r="H151" s="8" t="s">
        <v>235</v>
      </c>
      <c r="I151" s="8" t="s">
        <v>236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25">
        <v>108.13999938964844</v>
      </c>
      <c r="AE151" s="4">
        <f t="shared" si="25"/>
        <v>0</v>
      </c>
      <c r="AF151" s="25">
        <f t="shared" si="26"/>
        <v>108.13999938964844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50</v>
      </c>
      <c r="BA151" s="25">
        <v>122.12999725341797</v>
      </c>
      <c r="BB151" s="4">
        <f t="shared" si="27"/>
        <v>50</v>
      </c>
      <c r="BC151" s="25">
        <f t="shared" si="28"/>
        <v>172.12999725341797</v>
      </c>
      <c r="BD151" s="25">
        <f t="shared" si="29"/>
        <v>108.13999938964844</v>
      </c>
      <c r="BE151" s="25">
        <f t="shared" si="30"/>
        <v>3.5427009400138503</v>
      </c>
    </row>
    <row r="152" spans="1:57" ht="43.2">
      <c r="A152" s="4">
        <v>4</v>
      </c>
      <c r="B152" s="8" t="s">
        <v>23</v>
      </c>
      <c r="C152" s="8">
        <v>1997</v>
      </c>
      <c r="D152" s="8">
        <v>1997</v>
      </c>
      <c r="E152" s="8">
        <v>1997</v>
      </c>
      <c r="F152" s="8" t="s">
        <v>24</v>
      </c>
      <c r="G152" s="8" t="s">
        <v>10</v>
      </c>
      <c r="H152" s="8" t="s">
        <v>25</v>
      </c>
      <c r="I152" s="8" t="s">
        <v>26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25">
        <v>109.33000183105469</v>
      </c>
      <c r="AE152" s="4">
        <f t="shared" si="25"/>
        <v>0</v>
      </c>
      <c r="AF152" s="25">
        <f t="shared" si="26"/>
        <v>109.33000183105469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2</v>
      </c>
      <c r="AU152" s="4">
        <v>0</v>
      </c>
      <c r="AV152" s="4">
        <v>2</v>
      </c>
      <c r="AW152" s="4">
        <v>0</v>
      </c>
      <c r="AX152" s="4">
        <v>0</v>
      </c>
      <c r="AY152" s="4">
        <v>0</v>
      </c>
      <c r="AZ152" s="4">
        <v>0</v>
      </c>
      <c r="BA152" s="25">
        <v>113.54000091552734</v>
      </c>
      <c r="BB152" s="4">
        <f t="shared" si="27"/>
        <v>4</v>
      </c>
      <c r="BC152" s="25">
        <f t="shared" si="28"/>
        <v>117.54000091552734</v>
      </c>
      <c r="BD152" s="25">
        <f t="shared" si="29"/>
        <v>109.33000183105469</v>
      </c>
      <c r="BE152" s="25">
        <f t="shared" si="30"/>
        <v>4.6821134386624159</v>
      </c>
    </row>
    <row r="153" spans="1:57">
      <c r="A153" s="4">
        <v>5</v>
      </c>
      <c r="B153" s="8" t="s">
        <v>168</v>
      </c>
      <c r="C153" s="8">
        <v>1996</v>
      </c>
      <c r="D153" s="8">
        <v>1996</v>
      </c>
      <c r="E153" s="8">
        <v>1996</v>
      </c>
      <c r="F153" s="8" t="s">
        <v>24</v>
      </c>
      <c r="G153" s="8" t="s">
        <v>28</v>
      </c>
      <c r="H153" s="8" t="s">
        <v>169</v>
      </c>
      <c r="I153" s="8" t="s">
        <v>170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2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2</v>
      </c>
      <c r="AB153" s="4">
        <v>0</v>
      </c>
      <c r="AC153" s="4">
        <v>0</v>
      </c>
      <c r="AD153" s="25">
        <v>109.84999847412109</v>
      </c>
      <c r="AE153" s="4">
        <f t="shared" si="25"/>
        <v>4</v>
      </c>
      <c r="AF153" s="25">
        <f t="shared" si="26"/>
        <v>113.84999847412109</v>
      </c>
      <c r="AG153" s="4">
        <v>0</v>
      </c>
      <c r="AH153" s="4">
        <v>0</v>
      </c>
      <c r="AI153" s="4">
        <v>2</v>
      </c>
      <c r="AJ153" s="4">
        <v>0</v>
      </c>
      <c r="AK153" s="4">
        <v>0</v>
      </c>
      <c r="AL153" s="4">
        <v>2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25">
        <v>111.48999786376953</v>
      </c>
      <c r="BB153" s="4">
        <f t="shared" si="27"/>
        <v>4</v>
      </c>
      <c r="BC153" s="25">
        <f t="shared" si="28"/>
        <v>115.48999786376953</v>
      </c>
      <c r="BD153" s="25">
        <f t="shared" si="29"/>
        <v>113.84999847412109</v>
      </c>
      <c r="BE153" s="25">
        <f t="shared" si="30"/>
        <v>9.009953861303396</v>
      </c>
    </row>
    <row r="154" spans="1:57" ht="72">
      <c r="A154" s="4">
        <v>6</v>
      </c>
      <c r="B154" s="8" t="s">
        <v>112</v>
      </c>
      <c r="C154" s="8">
        <v>1997</v>
      </c>
      <c r="D154" s="8">
        <v>1997</v>
      </c>
      <c r="E154" s="8">
        <v>1997</v>
      </c>
      <c r="F154" s="8" t="s">
        <v>24</v>
      </c>
      <c r="G154" s="8" t="s">
        <v>57</v>
      </c>
      <c r="H154" s="8" t="s">
        <v>113</v>
      </c>
      <c r="I154" s="8" t="s">
        <v>59</v>
      </c>
      <c r="J154" s="4">
        <v>0</v>
      </c>
      <c r="K154" s="4">
        <v>0</v>
      </c>
      <c r="L154" s="4">
        <v>2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2</v>
      </c>
      <c r="AC154" s="4">
        <v>0</v>
      </c>
      <c r="AD154" s="25">
        <v>109.87999725341797</v>
      </c>
      <c r="AE154" s="4">
        <f t="shared" si="25"/>
        <v>4</v>
      </c>
      <c r="AF154" s="25">
        <f t="shared" si="26"/>
        <v>113.87999725341797</v>
      </c>
      <c r="AG154" s="4">
        <v>0</v>
      </c>
      <c r="AH154" s="4">
        <v>0</v>
      </c>
      <c r="AI154" s="4">
        <v>2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2</v>
      </c>
      <c r="AX154" s="4">
        <v>0</v>
      </c>
      <c r="AY154" s="4">
        <v>0</v>
      </c>
      <c r="AZ154" s="4">
        <v>50</v>
      </c>
      <c r="BA154" s="25">
        <v>108.38999938964844</v>
      </c>
      <c r="BB154" s="4">
        <f t="shared" si="27"/>
        <v>54</v>
      </c>
      <c r="BC154" s="25">
        <f t="shared" si="28"/>
        <v>162.38999938964844</v>
      </c>
      <c r="BD154" s="25">
        <f t="shared" si="29"/>
        <v>113.87999725341797</v>
      </c>
      <c r="BE154" s="25">
        <f t="shared" si="30"/>
        <v>9.0386773184037601</v>
      </c>
    </row>
    <row r="155" spans="1:57" ht="57.6">
      <c r="A155" s="4">
        <v>7</v>
      </c>
      <c r="B155" s="8" t="s">
        <v>86</v>
      </c>
      <c r="C155" s="8">
        <v>1997</v>
      </c>
      <c r="D155" s="8">
        <v>1997</v>
      </c>
      <c r="E155" s="8">
        <v>1997</v>
      </c>
      <c r="F155" s="8" t="s">
        <v>24</v>
      </c>
      <c r="G155" s="8" t="s">
        <v>61</v>
      </c>
      <c r="H155" s="8" t="s">
        <v>62</v>
      </c>
      <c r="I155" s="8" t="s">
        <v>63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2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50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50</v>
      </c>
      <c r="AD155" s="25">
        <v>146.16999816894531</v>
      </c>
      <c r="AE155" s="4">
        <f t="shared" si="25"/>
        <v>102</v>
      </c>
      <c r="AF155" s="25">
        <f t="shared" si="26"/>
        <v>248.16999816894531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25">
        <v>113.91000366210937</v>
      </c>
      <c r="BB155" s="4">
        <f t="shared" si="27"/>
        <v>0</v>
      </c>
      <c r="BC155" s="25">
        <f t="shared" si="28"/>
        <v>113.91000366210937</v>
      </c>
      <c r="BD155" s="25">
        <f t="shared" si="29"/>
        <v>113.91000366210937</v>
      </c>
      <c r="BE155" s="25">
        <f t="shared" si="30"/>
        <v>9.0674080805542481</v>
      </c>
    </row>
    <row r="156" spans="1:57" ht="28.8">
      <c r="A156" s="4" t="s">
        <v>398</v>
      </c>
      <c r="B156" s="8" t="s">
        <v>323</v>
      </c>
      <c r="C156" s="8">
        <v>1996</v>
      </c>
      <c r="D156" s="8">
        <v>1996</v>
      </c>
      <c r="E156" s="8">
        <v>1996</v>
      </c>
      <c r="F156" s="8" t="s">
        <v>135</v>
      </c>
      <c r="G156" s="8" t="s">
        <v>16</v>
      </c>
      <c r="H156" s="8" t="s">
        <v>17</v>
      </c>
      <c r="I156" s="8" t="s">
        <v>136</v>
      </c>
      <c r="J156" s="4">
        <v>0</v>
      </c>
      <c r="K156" s="4">
        <v>0</v>
      </c>
      <c r="L156" s="4">
        <v>2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2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25">
        <v>110.75</v>
      </c>
      <c r="AE156" s="4">
        <f t="shared" si="25"/>
        <v>4</v>
      </c>
      <c r="AF156" s="25">
        <f t="shared" si="26"/>
        <v>114.75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2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2</v>
      </c>
      <c r="AT156" s="4">
        <v>0</v>
      </c>
      <c r="AU156" s="4">
        <v>2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25">
        <v>109.22000122070312</v>
      </c>
      <c r="BB156" s="4">
        <f t="shared" si="27"/>
        <v>6</v>
      </c>
      <c r="BC156" s="25">
        <f t="shared" si="28"/>
        <v>115.22000122070312</v>
      </c>
      <c r="BD156" s="25">
        <f t="shared" si="29"/>
        <v>114.75</v>
      </c>
      <c r="BE156" s="25">
        <f t="shared" si="30"/>
        <v>9.8716940995649107</v>
      </c>
    </row>
    <row r="157" spans="1:57" ht="86.4">
      <c r="A157" s="4">
        <v>8</v>
      </c>
      <c r="B157" s="8" t="s">
        <v>188</v>
      </c>
      <c r="C157" s="8">
        <v>1998</v>
      </c>
      <c r="D157" s="8">
        <v>1998</v>
      </c>
      <c r="E157" s="8">
        <v>1998</v>
      </c>
      <c r="F157" s="8" t="s">
        <v>24</v>
      </c>
      <c r="G157" s="8" t="s">
        <v>72</v>
      </c>
      <c r="H157" s="8" t="s">
        <v>181</v>
      </c>
      <c r="I157" s="8" t="s">
        <v>182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2</v>
      </c>
      <c r="AA157" s="4">
        <v>0</v>
      </c>
      <c r="AB157" s="4">
        <v>0</v>
      </c>
      <c r="AC157" s="4">
        <v>0</v>
      </c>
      <c r="AD157" s="25">
        <v>113.5</v>
      </c>
      <c r="AE157" s="4">
        <f t="shared" si="25"/>
        <v>2</v>
      </c>
      <c r="AF157" s="25">
        <f t="shared" si="26"/>
        <v>115.5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2</v>
      </c>
      <c r="AV157" s="4">
        <v>0</v>
      </c>
      <c r="AW157" s="4">
        <v>0</v>
      </c>
      <c r="AX157" s="4">
        <v>0</v>
      </c>
      <c r="AY157" s="4">
        <v>2</v>
      </c>
      <c r="AZ157" s="4">
        <v>0</v>
      </c>
      <c r="BA157" s="25">
        <v>113.93000030517578</v>
      </c>
      <c r="BB157" s="4">
        <f t="shared" si="27"/>
        <v>4</v>
      </c>
      <c r="BC157" s="25">
        <f t="shared" si="28"/>
        <v>117.93000030517578</v>
      </c>
      <c r="BD157" s="25">
        <f t="shared" si="29"/>
        <v>115.5</v>
      </c>
      <c r="BE157" s="25">
        <f t="shared" si="30"/>
        <v>10.589809747274485</v>
      </c>
    </row>
    <row r="158" spans="1:57" ht="28.8">
      <c r="A158" s="4">
        <v>9</v>
      </c>
      <c r="B158" s="8" t="s">
        <v>295</v>
      </c>
      <c r="C158" s="8">
        <v>1998</v>
      </c>
      <c r="D158" s="8">
        <v>1998</v>
      </c>
      <c r="E158" s="8">
        <v>1998</v>
      </c>
      <c r="F158" s="8" t="s">
        <v>24</v>
      </c>
      <c r="G158" s="8" t="s">
        <v>10</v>
      </c>
      <c r="H158" s="8" t="s">
        <v>11</v>
      </c>
      <c r="I158" s="8" t="s">
        <v>65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2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25">
        <v>114.91000366210937</v>
      </c>
      <c r="AE158" s="4">
        <f t="shared" si="25"/>
        <v>2</v>
      </c>
      <c r="AF158" s="25">
        <f t="shared" si="26"/>
        <v>116.91000366210937</v>
      </c>
      <c r="AG158" s="4">
        <v>2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2</v>
      </c>
      <c r="AO158" s="4">
        <v>2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25">
        <v>114.63999938964844</v>
      </c>
      <c r="BB158" s="4">
        <f t="shared" si="27"/>
        <v>6</v>
      </c>
      <c r="BC158" s="25">
        <f t="shared" si="28"/>
        <v>120.63999938964844</v>
      </c>
      <c r="BD158" s="25">
        <f t="shared" si="29"/>
        <v>116.91000366210937</v>
      </c>
      <c r="BE158" s="25">
        <f t="shared" si="30"/>
        <v>11.939870671392546</v>
      </c>
    </row>
    <row r="159" spans="1:57" ht="28.8">
      <c r="A159" s="4">
        <v>10</v>
      </c>
      <c r="B159" s="8" t="s">
        <v>64</v>
      </c>
      <c r="C159" s="8">
        <v>1998</v>
      </c>
      <c r="D159" s="8">
        <v>1998</v>
      </c>
      <c r="E159" s="8">
        <v>1998</v>
      </c>
      <c r="F159" s="8" t="s">
        <v>24</v>
      </c>
      <c r="G159" s="8" t="s">
        <v>10</v>
      </c>
      <c r="H159" s="8" t="s">
        <v>11</v>
      </c>
      <c r="I159" s="8" t="s">
        <v>65</v>
      </c>
      <c r="J159" s="4">
        <v>0</v>
      </c>
      <c r="K159" s="4">
        <v>0</v>
      </c>
      <c r="L159" s="4">
        <v>2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2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50</v>
      </c>
      <c r="AD159" s="25">
        <v>128.28999328613281</v>
      </c>
      <c r="AE159" s="4">
        <f t="shared" si="25"/>
        <v>54</v>
      </c>
      <c r="AF159" s="25">
        <f t="shared" si="26"/>
        <v>182.28999328613281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25">
        <v>117.94000244140625</v>
      </c>
      <c r="BB159" s="4">
        <f t="shared" si="27"/>
        <v>0</v>
      </c>
      <c r="BC159" s="25">
        <f t="shared" si="28"/>
        <v>117.94000244140625</v>
      </c>
      <c r="BD159" s="25">
        <f t="shared" si="29"/>
        <v>117.94000244140625</v>
      </c>
      <c r="BE159" s="25">
        <f t="shared" si="30"/>
        <v>12.926081658772343</v>
      </c>
    </row>
    <row r="160" spans="1:57" ht="43.2">
      <c r="A160" s="4">
        <v>11</v>
      </c>
      <c r="B160" s="8" t="s">
        <v>312</v>
      </c>
      <c r="C160" s="8">
        <v>1998</v>
      </c>
      <c r="D160" s="8">
        <v>1998</v>
      </c>
      <c r="E160" s="8">
        <v>1998</v>
      </c>
      <c r="F160" s="8">
        <v>1</v>
      </c>
      <c r="G160" s="8" t="s">
        <v>97</v>
      </c>
      <c r="H160" s="8" t="s">
        <v>98</v>
      </c>
      <c r="I160" s="8" t="s">
        <v>99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2</v>
      </c>
      <c r="AC160" s="4">
        <v>0</v>
      </c>
      <c r="AD160" s="25">
        <v>116.08000183105469</v>
      </c>
      <c r="AE160" s="4">
        <f t="shared" si="25"/>
        <v>2</v>
      </c>
      <c r="AF160" s="25">
        <f t="shared" si="26"/>
        <v>118.08000183105469</v>
      </c>
      <c r="AG160" s="4">
        <v>0</v>
      </c>
      <c r="AH160" s="4">
        <v>0</v>
      </c>
      <c r="AI160" s="4">
        <v>2</v>
      </c>
      <c r="AJ160" s="4">
        <v>0</v>
      </c>
      <c r="AK160" s="4">
        <v>0</v>
      </c>
      <c r="AL160" s="4">
        <v>0</v>
      </c>
      <c r="AM160" s="4">
        <v>2</v>
      </c>
      <c r="AN160" s="4">
        <v>0</v>
      </c>
      <c r="AO160" s="4">
        <v>0</v>
      </c>
      <c r="AP160" s="4">
        <v>2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25">
        <v>124.05999755859375</v>
      </c>
      <c r="BB160" s="4">
        <f t="shared" si="27"/>
        <v>6</v>
      </c>
      <c r="BC160" s="25">
        <f t="shared" si="28"/>
        <v>130.05999755859375</v>
      </c>
      <c r="BD160" s="25">
        <f t="shared" si="29"/>
        <v>118.08000183105469</v>
      </c>
      <c r="BE160" s="25">
        <f t="shared" si="30"/>
        <v>13.060129328607454</v>
      </c>
    </row>
    <row r="161" spans="1:57" ht="57.6">
      <c r="A161" s="4">
        <v>12</v>
      </c>
      <c r="B161" s="8" t="s">
        <v>318</v>
      </c>
      <c r="C161" s="8">
        <v>1999</v>
      </c>
      <c r="D161" s="8">
        <v>1999</v>
      </c>
      <c r="E161" s="8">
        <v>1999</v>
      </c>
      <c r="F161" s="8" t="s">
        <v>24</v>
      </c>
      <c r="G161" s="8" t="s">
        <v>61</v>
      </c>
      <c r="H161" s="8" t="s">
        <v>62</v>
      </c>
      <c r="I161" s="8" t="s">
        <v>63</v>
      </c>
      <c r="J161" s="4">
        <v>0</v>
      </c>
      <c r="K161" s="4">
        <v>2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2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2</v>
      </c>
      <c r="AC161" s="4">
        <v>0</v>
      </c>
      <c r="AD161" s="25">
        <v>119.45999908447266</v>
      </c>
      <c r="AE161" s="4">
        <f t="shared" si="25"/>
        <v>6</v>
      </c>
      <c r="AF161" s="25">
        <f t="shared" si="26"/>
        <v>125.45999908447266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25">
        <v>118.73000335693359</v>
      </c>
      <c r="BB161" s="4">
        <f t="shared" si="27"/>
        <v>0</v>
      </c>
      <c r="BC161" s="25">
        <f t="shared" si="28"/>
        <v>118.73000335693359</v>
      </c>
      <c r="BD161" s="25">
        <f t="shared" si="29"/>
        <v>118.73000335693359</v>
      </c>
      <c r="BE161" s="25">
        <f t="shared" si="30"/>
        <v>13.682497684299111</v>
      </c>
    </row>
    <row r="162" spans="1:57" ht="72">
      <c r="A162" s="4">
        <v>13</v>
      </c>
      <c r="B162" s="8" t="s">
        <v>228</v>
      </c>
      <c r="C162" s="8">
        <v>1999</v>
      </c>
      <c r="D162" s="8">
        <v>1999</v>
      </c>
      <c r="E162" s="8">
        <v>1999</v>
      </c>
      <c r="F162" s="8">
        <v>1</v>
      </c>
      <c r="G162" s="8" t="s">
        <v>57</v>
      </c>
      <c r="H162" s="8" t="s">
        <v>58</v>
      </c>
      <c r="I162" s="8" t="s">
        <v>59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2</v>
      </c>
      <c r="Y162" s="4">
        <v>0</v>
      </c>
      <c r="Z162" s="4">
        <v>0</v>
      </c>
      <c r="AA162" s="4">
        <v>0</v>
      </c>
      <c r="AB162" s="4">
        <v>2</v>
      </c>
      <c r="AC162" s="4">
        <v>0</v>
      </c>
      <c r="AD162" s="25">
        <v>142.8800048828125</v>
      </c>
      <c r="AE162" s="4">
        <f t="shared" si="25"/>
        <v>4</v>
      </c>
      <c r="AF162" s="25">
        <f t="shared" si="26"/>
        <v>146.8800048828125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25">
        <v>119.58000183105469</v>
      </c>
      <c r="BB162" s="4">
        <f t="shared" si="27"/>
        <v>0</v>
      </c>
      <c r="BC162" s="25">
        <f t="shared" si="28"/>
        <v>119.58000183105469</v>
      </c>
      <c r="BD162" s="25">
        <f t="shared" si="29"/>
        <v>119.58000183105469</v>
      </c>
      <c r="BE162" s="25">
        <f t="shared" si="30"/>
        <v>14.496360624026602</v>
      </c>
    </row>
    <row r="163" spans="1:57" ht="57.6">
      <c r="A163" s="4">
        <v>14</v>
      </c>
      <c r="B163" s="8" t="s">
        <v>60</v>
      </c>
      <c r="C163" s="8">
        <v>1998</v>
      </c>
      <c r="D163" s="8">
        <v>1998</v>
      </c>
      <c r="E163" s="8">
        <v>1998</v>
      </c>
      <c r="F163" s="8" t="s">
        <v>24</v>
      </c>
      <c r="G163" s="8" t="s">
        <v>61</v>
      </c>
      <c r="H163" s="8" t="s">
        <v>62</v>
      </c>
      <c r="I163" s="8" t="s">
        <v>63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2</v>
      </c>
      <c r="AA163" s="4">
        <v>0</v>
      </c>
      <c r="AB163" s="4">
        <v>0</v>
      </c>
      <c r="AC163" s="4">
        <v>0</v>
      </c>
      <c r="AD163" s="25">
        <v>119.30999755859375</v>
      </c>
      <c r="AE163" s="4">
        <f t="shared" si="25"/>
        <v>2</v>
      </c>
      <c r="AF163" s="25">
        <f t="shared" si="26"/>
        <v>121.30999755859375</v>
      </c>
      <c r="AG163" s="4">
        <v>0</v>
      </c>
      <c r="AH163" s="4">
        <v>2</v>
      </c>
      <c r="AI163" s="4">
        <v>2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2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2</v>
      </c>
      <c r="AZ163" s="4">
        <v>0</v>
      </c>
      <c r="BA163" s="25">
        <v>130.46000671386719</v>
      </c>
      <c r="BB163" s="4">
        <f t="shared" si="27"/>
        <v>8</v>
      </c>
      <c r="BC163" s="25">
        <f t="shared" si="28"/>
        <v>138.46000671386719</v>
      </c>
      <c r="BD163" s="25">
        <f t="shared" si="29"/>
        <v>121.30999755859375</v>
      </c>
      <c r="BE163" s="25">
        <f t="shared" si="30"/>
        <v>16.152809960581948</v>
      </c>
    </row>
    <row r="164" spans="1:57" ht="57.6">
      <c r="A164" s="4">
        <v>15</v>
      </c>
      <c r="B164" s="8" t="s">
        <v>192</v>
      </c>
      <c r="C164" s="8">
        <v>1999</v>
      </c>
      <c r="D164" s="8">
        <v>1999</v>
      </c>
      <c r="E164" s="8">
        <v>1999</v>
      </c>
      <c r="F164" s="8">
        <v>1</v>
      </c>
      <c r="G164" s="8" t="s">
        <v>148</v>
      </c>
      <c r="H164" s="8" t="s">
        <v>149</v>
      </c>
      <c r="I164" s="8" t="s">
        <v>193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2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50</v>
      </c>
      <c r="AD164" s="25">
        <v>121.86000061035156</v>
      </c>
      <c r="AE164" s="4">
        <f t="shared" si="25"/>
        <v>52</v>
      </c>
      <c r="AF164" s="25">
        <f t="shared" si="26"/>
        <v>173.86000061035156</v>
      </c>
      <c r="AG164" s="4">
        <v>0</v>
      </c>
      <c r="AH164" s="4">
        <v>0</v>
      </c>
      <c r="AI164" s="4">
        <v>0</v>
      </c>
      <c r="AJ164" s="4">
        <v>0</v>
      </c>
      <c r="AK164" s="4">
        <v>2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2</v>
      </c>
      <c r="AU164" s="4">
        <v>0</v>
      </c>
      <c r="AV164" s="4">
        <v>2</v>
      </c>
      <c r="AW164" s="4">
        <v>0</v>
      </c>
      <c r="AX164" s="4">
        <v>0</v>
      </c>
      <c r="AY164" s="4">
        <v>0</v>
      </c>
      <c r="AZ164" s="4">
        <v>0</v>
      </c>
      <c r="BA164" s="25">
        <v>119.91000366210937</v>
      </c>
      <c r="BB164" s="4">
        <f t="shared" si="27"/>
        <v>6</v>
      </c>
      <c r="BC164" s="25">
        <f t="shared" si="28"/>
        <v>125.91000366210937</v>
      </c>
      <c r="BD164" s="25">
        <f t="shared" si="29"/>
        <v>125.91000366210937</v>
      </c>
      <c r="BE164" s="25">
        <f t="shared" si="30"/>
        <v>20.557258443907443</v>
      </c>
    </row>
    <row r="165" spans="1:57" ht="43.2">
      <c r="A165" s="4">
        <v>16</v>
      </c>
      <c r="B165" s="8" t="s">
        <v>285</v>
      </c>
      <c r="C165" s="8">
        <v>1998</v>
      </c>
      <c r="D165" s="8">
        <v>1998</v>
      </c>
      <c r="E165" s="8">
        <v>1998</v>
      </c>
      <c r="F165" s="8" t="s">
        <v>24</v>
      </c>
      <c r="G165" s="8" t="s">
        <v>101</v>
      </c>
      <c r="H165" s="8" t="s">
        <v>286</v>
      </c>
      <c r="I165" s="8" t="s">
        <v>287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2</v>
      </c>
      <c r="AD165" s="25">
        <v>124.48999786376953</v>
      </c>
      <c r="AE165" s="4">
        <f t="shared" si="25"/>
        <v>2</v>
      </c>
      <c r="AF165" s="25">
        <f t="shared" si="26"/>
        <v>126.48999786376953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2</v>
      </c>
      <c r="AM165" s="4">
        <v>0</v>
      </c>
      <c r="AN165" s="4">
        <v>0</v>
      </c>
      <c r="AO165" s="4">
        <v>2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2</v>
      </c>
      <c r="AX165" s="4">
        <v>0</v>
      </c>
      <c r="AY165" s="4">
        <v>0</v>
      </c>
      <c r="AZ165" s="4">
        <v>2</v>
      </c>
      <c r="BA165" s="25">
        <v>139.05999755859375</v>
      </c>
      <c r="BB165" s="4">
        <f t="shared" si="27"/>
        <v>8</v>
      </c>
      <c r="BC165" s="25">
        <f t="shared" si="28"/>
        <v>147.05999755859375</v>
      </c>
      <c r="BD165" s="25">
        <f t="shared" si="29"/>
        <v>126.48999786376953</v>
      </c>
      <c r="BE165" s="25">
        <f t="shared" si="30"/>
        <v>21.112595659631417</v>
      </c>
    </row>
    <row r="166" spans="1:57" ht="72">
      <c r="A166" s="4">
        <v>17</v>
      </c>
      <c r="B166" s="8" t="s">
        <v>264</v>
      </c>
      <c r="C166" s="8">
        <v>1999</v>
      </c>
      <c r="D166" s="8">
        <v>1999</v>
      </c>
      <c r="E166" s="8">
        <v>1999</v>
      </c>
      <c r="F166" s="8">
        <v>1</v>
      </c>
      <c r="G166" s="8" t="s">
        <v>57</v>
      </c>
      <c r="H166" s="8" t="s">
        <v>113</v>
      </c>
      <c r="I166" s="8" t="s">
        <v>59</v>
      </c>
      <c r="J166" s="4">
        <v>0</v>
      </c>
      <c r="K166" s="4">
        <v>0</v>
      </c>
      <c r="L166" s="4">
        <v>2</v>
      </c>
      <c r="M166" s="4">
        <v>0</v>
      </c>
      <c r="N166" s="4">
        <v>0</v>
      </c>
      <c r="O166" s="4">
        <v>0</v>
      </c>
      <c r="P166" s="4">
        <v>2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2</v>
      </c>
      <c r="Y166" s="4">
        <v>2</v>
      </c>
      <c r="Z166" s="4">
        <v>0</v>
      </c>
      <c r="AA166" s="4">
        <v>2</v>
      </c>
      <c r="AB166" s="4">
        <v>0</v>
      </c>
      <c r="AC166" s="4">
        <v>0</v>
      </c>
      <c r="AD166" s="25">
        <v>133.83999633789063</v>
      </c>
      <c r="AE166" s="4">
        <f t="shared" si="25"/>
        <v>10</v>
      </c>
      <c r="AF166" s="25">
        <f t="shared" si="26"/>
        <v>143.83999633789063</v>
      </c>
      <c r="AG166" s="4">
        <v>0</v>
      </c>
      <c r="AH166" s="4">
        <v>0</v>
      </c>
      <c r="AI166" s="4">
        <v>2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2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25">
        <v>122.98999786376953</v>
      </c>
      <c r="BB166" s="4">
        <f t="shared" si="27"/>
        <v>4</v>
      </c>
      <c r="BC166" s="25">
        <f t="shared" si="28"/>
        <v>126.98999786376953</v>
      </c>
      <c r="BD166" s="25">
        <f t="shared" si="29"/>
        <v>126.98999786376953</v>
      </c>
      <c r="BE166" s="25">
        <f t="shared" si="30"/>
        <v>21.591339424771132</v>
      </c>
    </row>
    <row r="167" spans="1:57" ht="86.4">
      <c r="A167" s="4">
        <v>18</v>
      </c>
      <c r="B167" s="8" t="s">
        <v>180</v>
      </c>
      <c r="C167" s="8">
        <v>1998</v>
      </c>
      <c r="D167" s="8">
        <v>1998</v>
      </c>
      <c r="E167" s="8">
        <v>1998</v>
      </c>
      <c r="F167" s="8" t="s">
        <v>24</v>
      </c>
      <c r="G167" s="8" t="s">
        <v>72</v>
      </c>
      <c r="H167" s="8" t="s">
        <v>181</v>
      </c>
      <c r="I167" s="8" t="s">
        <v>182</v>
      </c>
      <c r="J167" s="4">
        <v>0</v>
      </c>
      <c r="K167" s="4">
        <v>0</v>
      </c>
      <c r="L167" s="4">
        <v>2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2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25">
        <v>125.05999755859375</v>
      </c>
      <c r="AE167" s="4">
        <f t="shared" si="25"/>
        <v>4</v>
      </c>
      <c r="AF167" s="25">
        <f t="shared" si="26"/>
        <v>129.05999755859375</v>
      </c>
      <c r="AG167" s="4">
        <v>0</v>
      </c>
      <c r="AH167" s="4">
        <v>0</v>
      </c>
      <c r="AI167" s="4">
        <v>2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2</v>
      </c>
      <c r="AX167" s="4">
        <v>0</v>
      </c>
      <c r="AY167" s="4">
        <v>0</v>
      </c>
      <c r="AZ167" s="4">
        <v>2</v>
      </c>
      <c r="BA167" s="25">
        <v>122.25</v>
      </c>
      <c r="BB167" s="4">
        <f t="shared" si="27"/>
        <v>6</v>
      </c>
      <c r="BC167" s="25">
        <f t="shared" si="28"/>
        <v>128.25</v>
      </c>
      <c r="BD167" s="25">
        <f t="shared" si="29"/>
        <v>128.25</v>
      </c>
      <c r="BE167" s="25">
        <f t="shared" si="30"/>
        <v>22.797775758337256</v>
      </c>
    </row>
    <row r="168" spans="1:57" ht="57.6">
      <c r="A168" s="4">
        <v>19</v>
      </c>
      <c r="B168" s="8" t="s">
        <v>175</v>
      </c>
      <c r="C168" s="8">
        <v>1996</v>
      </c>
      <c r="D168" s="8">
        <v>1996</v>
      </c>
      <c r="E168" s="8">
        <v>1996</v>
      </c>
      <c r="F168" s="8">
        <v>1</v>
      </c>
      <c r="G168" s="8" t="s">
        <v>37</v>
      </c>
      <c r="H168" s="8" t="s">
        <v>176</v>
      </c>
      <c r="I168" s="8" t="s">
        <v>39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2</v>
      </c>
      <c r="T168" s="4">
        <v>0</v>
      </c>
      <c r="U168" s="4">
        <v>2</v>
      </c>
      <c r="V168" s="4">
        <v>2</v>
      </c>
      <c r="W168" s="4">
        <v>0</v>
      </c>
      <c r="X168" s="4">
        <v>2</v>
      </c>
      <c r="Y168" s="4">
        <v>0</v>
      </c>
      <c r="Z168" s="4">
        <v>2</v>
      </c>
      <c r="AA168" s="4">
        <v>0</v>
      </c>
      <c r="AB168" s="4">
        <v>2</v>
      </c>
      <c r="AC168" s="4">
        <v>0</v>
      </c>
      <c r="AD168" s="25">
        <v>117.48000335693359</v>
      </c>
      <c r="AE168" s="4">
        <f t="shared" si="25"/>
        <v>12</v>
      </c>
      <c r="AF168" s="25">
        <f t="shared" si="26"/>
        <v>129.48000335693359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2</v>
      </c>
      <c r="AN168" s="4">
        <v>0</v>
      </c>
      <c r="AO168" s="4">
        <v>2</v>
      </c>
      <c r="AP168" s="4">
        <v>0</v>
      </c>
      <c r="AQ168" s="4">
        <v>0</v>
      </c>
      <c r="AR168" s="4">
        <v>0</v>
      </c>
      <c r="AS168" s="4">
        <v>0</v>
      </c>
      <c r="AT168" s="4">
        <v>2</v>
      </c>
      <c r="AU168" s="4">
        <v>0</v>
      </c>
      <c r="AV168" s="4">
        <v>0</v>
      </c>
      <c r="AW168" s="4">
        <v>0</v>
      </c>
      <c r="AX168" s="4">
        <v>0</v>
      </c>
      <c r="AY168" s="4">
        <v>2</v>
      </c>
      <c r="AZ168" s="4">
        <v>0</v>
      </c>
      <c r="BA168" s="25">
        <v>124.15000152587891</v>
      </c>
      <c r="BB168" s="4">
        <f t="shared" si="27"/>
        <v>8</v>
      </c>
      <c r="BC168" s="25">
        <f t="shared" si="28"/>
        <v>132.15000152587891</v>
      </c>
      <c r="BD168" s="25">
        <f t="shared" si="29"/>
        <v>129.48000335693359</v>
      </c>
      <c r="BE168" s="25">
        <f t="shared" si="30"/>
        <v>23.975488634803014</v>
      </c>
    </row>
    <row r="169" spans="1:57" ht="28.8">
      <c r="A169" s="4" t="s">
        <v>398</v>
      </c>
      <c r="B169" s="8" t="s">
        <v>250</v>
      </c>
      <c r="C169" s="8">
        <v>1999</v>
      </c>
      <c r="D169" s="8">
        <v>1999</v>
      </c>
      <c r="E169" s="8">
        <v>1999</v>
      </c>
      <c r="F169" s="8">
        <v>1</v>
      </c>
      <c r="G169" s="8" t="s">
        <v>16</v>
      </c>
      <c r="H169" s="8" t="s">
        <v>17</v>
      </c>
      <c r="I169" s="8" t="s">
        <v>136</v>
      </c>
      <c r="J169" s="4">
        <v>0</v>
      </c>
      <c r="K169" s="4">
        <v>2</v>
      </c>
      <c r="L169" s="4">
        <v>0</v>
      </c>
      <c r="M169" s="4">
        <v>0</v>
      </c>
      <c r="N169" s="4">
        <v>0</v>
      </c>
      <c r="O169" s="4">
        <v>2</v>
      </c>
      <c r="P169" s="4">
        <v>0</v>
      </c>
      <c r="Q169" s="4">
        <v>0</v>
      </c>
      <c r="R169" s="4">
        <v>0</v>
      </c>
      <c r="S169" s="4">
        <v>2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2</v>
      </c>
      <c r="AA169" s="4">
        <v>0</v>
      </c>
      <c r="AB169" s="4">
        <v>2</v>
      </c>
      <c r="AC169" s="4">
        <v>0</v>
      </c>
      <c r="AD169" s="25">
        <v>125.29000091552734</v>
      </c>
      <c r="AE169" s="4">
        <f t="shared" si="25"/>
        <v>10</v>
      </c>
      <c r="AF169" s="25">
        <f t="shared" si="26"/>
        <v>135.29000091552734</v>
      </c>
      <c r="AG169" s="4">
        <v>2</v>
      </c>
      <c r="AH169" s="4">
        <v>0</v>
      </c>
      <c r="AI169" s="4">
        <v>0</v>
      </c>
      <c r="AJ169" s="4">
        <v>0</v>
      </c>
      <c r="AK169" s="4">
        <v>2</v>
      </c>
      <c r="AL169" s="4">
        <v>2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2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25">
        <v>123.22000122070312</v>
      </c>
      <c r="BB169" s="4">
        <f t="shared" si="27"/>
        <v>8</v>
      </c>
      <c r="BC169" s="25">
        <f t="shared" si="28"/>
        <v>131.22000122070312</v>
      </c>
      <c r="BD169" s="25">
        <f t="shared" si="29"/>
        <v>131.22000122070312</v>
      </c>
      <c r="BE169" s="25">
        <f t="shared" si="30"/>
        <v>25.64151489207519</v>
      </c>
    </row>
    <row r="170" spans="1:57" ht="72">
      <c r="A170" s="4">
        <v>20</v>
      </c>
      <c r="B170" s="8" t="s">
        <v>207</v>
      </c>
      <c r="C170" s="8">
        <v>1998</v>
      </c>
      <c r="D170" s="8">
        <v>1998</v>
      </c>
      <c r="E170" s="8">
        <v>1998</v>
      </c>
      <c r="F170" s="8">
        <v>1</v>
      </c>
      <c r="G170" s="8" t="s">
        <v>57</v>
      </c>
      <c r="H170" s="8" t="s">
        <v>58</v>
      </c>
      <c r="I170" s="8" t="s">
        <v>59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2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2</v>
      </c>
      <c r="W170" s="4">
        <v>0</v>
      </c>
      <c r="X170" s="4">
        <v>0</v>
      </c>
      <c r="Y170" s="4">
        <v>0</v>
      </c>
      <c r="Z170" s="4">
        <v>0</v>
      </c>
      <c r="AA170" s="4">
        <v>2</v>
      </c>
      <c r="AB170" s="4">
        <v>2</v>
      </c>
      <c r="AC170" s="4">
        <v>0</v>
      </c>
      <c r="AD170" s="25">
        <v>140.42999267578125</v>
      </c>
      <c r="AE170" s="4">
        <f t="shared" si="25"/>
        <v>8</v>
      </c>
      <c r="AF170" s="25">
        <f t="shared" si="26"/>
        <v>148.42999267578125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2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2</v>
      </c>
      <c r="BA170" s="25">
        <v>131.08999633789063</v>
      </c>
      <c r="BB170" s="4">
        <f t="shared" si="27"/>
        <v>4</v>
      </c>
      <c r="BC170" s="25">
        <f t="shared" si="28"/>
        <v>135.08999633789063</v>
      </c>
      <c r="BD170" s="25">
        <f t="shared" si="29"/>
        <v>135.08999633789063</v>
      </c>
      <c r="BE170" s="25">
        <f t="shared" si="30"/>
        <v>29.346986959024512</v>
      </c>
    </row>
    <row r="171" spans="1:57" ht="43.2">
      <c r="A171" s="4">
        <v>21</v>
      </c>
      <c r="B171" s="8" t="s">
        <v>322</v>
      </c>
      <c r="C171" s="8">
        <v>1996</v>
      </c>
      <c r="D171" s="8">
        <v>1996</v>
      </c>
      <c r="E171" s="8">
        <v>1996</v>
      </c>
      <c r="F171" s="8" t="s">
        <v>24</v>
      </c>
      <c r="G171" s="8" t="s">
        <v>10</v>
      </c>
      <c r="H171" s="8" t="s">
        <v>25</v>
      </c>
      <c r="I171" s="8" t="s">
        <v>26</v>
      </c>
      <c r="J171" s="4">
        <v>0</v>
      </c>
      <c r="K171" s="4">
        <v>2</v>
      </c>
      <c r="L171" s="4">
        <v>0</v>
      </c>
      <c r="M171" s="4">
        <v>0</v>
      </c>
      <c r="N171" s="4">
        <v>2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2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2</v>
      </c>
      <c r="AD171" s="25">
        <v>129.6199951171875</v>
      </c>
      <c r="AE171" s="4">
        <f t="shared" si="25"/>
        <v>8</v>
      </c>
      <c r="AF171" s="25">
        <f t="shared" si="26"/>
        <v>137.6199951171875</v>
      </c>
      <c r="AG171" s="4">
        <v>2</v>
      </c>
      <c r="AH171" s="4">
        <v>0</v>
      </c>
      <c r="AI171" s="4">
        <v>2</v>
      </c>
      <c r="AJ171" s="4">
        <v>0</v>
      </c>
      <c r="AK171" s="4">
        <v>2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50</v>
      </c>
      <c r="AR171" s="4">
        <v>0</v>
      </c>
      <c r="AS171" s="4">
        <v>0</v>
      </c>
      <c r="AT171" s="4">
        <v>0</v>
      </c>
      <c r="AU171" s="4">
        <v>2</v>
      </c>
      <c r="AV171" s="4">
        <v>0</v>
      </c>
      <c r="AW171" s="4">
        <v>0</v>
      </c>
      <c r="AX171" s="4">
        <v>0</v>
      </c>
      <c r="AY171" s="4">
        <v>2</v>
      </c>
      <c r="AZ171" s="4">
        <v>2</v>
      </c>
      <c r="BA171" s="25">
        <v>134.42999267578125</v>
      </c>
      <c r="BB171" s="4">
        <f t="shared" si="27"/>
        <v>62</v>
      </c>
      <c r="BC171" s="25">
        <f t="shared" si="28"/>
        <v>196.42999267578125</v>
      </c>
      <c r="BD171" s="25">
        <f t="shared" si="29"/>
        <v>137.6199951171875</v>
      </c>
      <c r="BE171" s="25">
        <f t="shared" si="30"/>
        <v>31.769429241823456</v>
      </c>
    </row>
    <row r="172" spans="1:57" ht="43.2">
      <c r="A172" s="4">
        <v>22</v>
      </c>
      <c r="B172" s="8" t="s">
        <v>221</v>
      </c>
      <c r="C172" s="8">
        <v>1998</v>
      </c>
      <c r="D172" s="8">
        <v>1998</v>
      </c>
      <c r="E172" s="8">
        <v>1998</v>
      </c>
      <c r="F172" s="8">
        <v>1</v>
      </c>
      <c r="G172" s="8" t="s">
        <v>97</v>
      </c>
      <c r="H172" s="8" t="s">
        <v>222</v>
      </c>
      <c r="I172" s="8" t="s">
        <v>107</v>
      </c>
      <c r="J172" s="4">
        <v>0</v>
      </c>
      <c r="K172" s="4">
        <v>0</v>
      </c>
      <c r="L172" s="4">
        <v>0</v>
      </c>
      <c r="M172" s="4">
        <v>0</v>
      </c>
      <c r="N172" s="4">
        <v>2</v>
      </c>
      <c r="O172" s="4">
        <v>0</v>
      </c>
      <c r="P172" s="4">
        <v>0</v>
      </c>
      <c r="Q172" s="4">
        <v>0</v>
      </c>
      <c r="R172" s="4">
        <v>2</v>
      </c>
      <c r="S172" s="4">
        <v>0</v>
      </c>
      <c r="T172" s="4">
        <v>0</v>
      </c>
      <c r="U172" s="4">
        <v>0</v>
      </c>
      <c r="V172" s="4">
        <v>2</v>
      </c>
      <c r="W172" s="4">
        <v>2</v>
      </c>
      <c r="X172" s="4">
        <v>0</v>
      </c>
      <c r="Y172" s="4">
        <v>0</v>
      </c>
      <c r="Z172" s="4">
        <v>0</v>
      </c>
      <c r="AA172" s="4">
        <v>0</v>
      </c>
      <c r="AB172" s="4">
        <v>2</v>
      </c>
      <c r="AC172" s="4">
        <v>0</v>
      </c>
      <c r="AD172" s="25">
        <v>135.97999572753906</v>
      </c>
      <c r="AE172" s="4">
        <f t="shared" si="25"/>
        <v>10</v>
      </c>
      <c r="AF172" s="25">
        <f t="shared" si="26"/>
        <v>145.97999572753906</v>
      </c>
      <c r="AG172" s="4">
        <v>0</v>
      </c>
      <c r="AH172" s="4">
        <v>0</v>
      </c>
      <c r="AI172" s="4">
        <v>0</v>
      </c>
      <c r="AJ172" s="4">
        <v>0</v>
      </c>
      <c r="AK172" s="4">
        <v>2</v>
      </c>
      <c r="AL172" s="4">
        <v>0</v>
      </c>
      <c r="AM172" s="4">
        <v>0</v>
      </c>
      <c r="AN172" s="4">
        <v>2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2</v>
      </c>
      <c r="AW172" s="4">
        <v>2</v>
      </c>
      <c r="AX172" s="4">
        <v>0</v>
      </c>
      <c r="AY172" s="4">
        <v>0</v>
      </c>
      <c r="AZ172" s="4">
        <v>0</v>
      </c>
      <c r="BA172" s="25">
        <v>135.80999755859375</v>
      </c>
      <c r="BB172" s="4">
        <f t="shared" si="27"/>
        <v>8</v>
      </c>
      <c r="BC172" s="25">
        <f t="shared" si="28"/>
        <v>143.80999755859375</v>
      </c>
      <c r="BD172" s="25">
        <f t="shared" si="29"/>
        <v>143.80999755859375</v>
      </c>
      <c r="BE172" s="25">
        <f t="shared" si="30"/>
        <v>37.696279391869183</v>
      </c>
    </row>
    <row r="173" spans="1:57" ht="57.6">
      <c r="A173" s="4">
        <v>23</v>
      </c>
      <c r="B173" s="8" t="s">
        <v>196</v>
      </c>
      <c r="C173" s="8">
        <v>2000</v>
      </c>
      <c r="D173" s="8">
        <v>2000</v>
      </c>
      <c r="E173" s="8">
        <v>2000</v>
      </c>
      <c r="F173" s="8">
        <v>1</v>
      </c>
      <c r="G173" s="8" t="s">
        <v>72</v>
      </c>
      <c r="H173" s="8" t="s">
        <v>120</v>
      </c>
      <c r="I173" s="8" t="s">
        <v>197</v>
      </c>
      <c r="J173" s="4">
        <v>0</v>
      </c>
      <c r="K173" s="4">
        <v>0</v>
      </c>
      <c r="L173" s="4">
        <v>2</v>
      </c>
      <c r="M173" s="4">
        <v>0</v>
      </c>
      <c r="N173" s="4">
        <v>2</v>
      </c>
      <c r="O173" s="4">
        <v>2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50</v>
      </c>
      <c r="Y173" s="4">
        <v>0</v>
      </c>
      <c r="Z173" s="4">
        <v>0</v>
      </c>
      <c r="AA173" s="4">
        <v>0</v>
      </c>
      <c r="AB173" s="4">
        <v>0</v>
      </c>
      <c r="AC173" s="4">
        <v>2</v>
      </c>
      <c r="AD173" s="25">
        <v>173.6300048828125</v>
      </c>
      <c r="AE173" s="4">
        <f t="shared" si="25"/>
        <v>58</v>
      </c>
      <c r="AF173" s="25">
        <f t="shared" si="26"/>
        <v>231.6300048828125</v>
      </c>
      <c r="AG173" s="4">
        <v>0</v>
      </c>
      <c r="AH173" s="4">
        <v>0</v>
      </c>
      <c r="AI173" s="4">
        <v>2</v>
      </c>
      <c r="AJ173" s="4">
        <v>0</v>
      </c>
      <c r="AK173" s="4">
        <v>0</v>
      </c>
      <c r="AL173" s="4">
        <v>2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2</v>
      </c>
      <c r="AX173" s="4">
        <v>0</v>
      </c>
      <c r="AY173" s="4">
        <v>2</v>
      </c>
      <c r="AZ173" s="4">
        <v>0</v>
      </c>
      <c r="BA173" s="25">
        <v>138.25</v>
      </c>
      <c r="BB173" s="4">
        <f t="shared" si="27"/>
        <v>8</v>
      </c>
      <c r="BC173" s="25">
        <f t="shared" si="28"/>
        <v>146.25</v>
      </c>
      <c r="BD173" s="25">
        <f t="shared" si="29"/>
        <v>146.25</v>
      </c>
      <c r="BE173" s="25">
        <f t="shared" si="30"/>
        <v>40.032551303367043</v>
      </c>
    </row>
    <row r="174" spans="1:57" ht="43.2">
      <c r="A174" s="4">
        <v>24</v>
      </c>
      <c r="B174" s="8" t="s">
        <v>100</v>
      </c>
      <c r="C174" s="8">
        <v>1999</v>
      </c>
      <c r="D174" s="8">
        <v>1999</v>
      </c>
      <c r="E174" s="8">
        <v>1999</v>
      </c>
      <c r="F174" s="8">
        <v>1</v>
      </c>
      <c r="G174" s="8" t="s">
        <v>101</v>
      </c>
      <c r="H174" s="8" t="s">
        <v>102</v>
      </c>
      <c r="I174" s="8" t="s">
        <v>103</v>
      </c>
      <c r="J174" s="4">
        <v>0</v>
      </c>
      <c r="K174" s="4">
        <v>2</v>
      </c>
      <c r="L174" s="4">
        <v>2</v>
      </c>
      <c r="M174" s="4">
        <v>0</v>
      </c>
      <c r="N174" s="4">
        <v>0</v>
      </c>
      <c r="O174" s="4">
        <v>2</v>
      </c>
      <c r="P174" s="4">
        <v>2</v>
      </c>
      <c r="Q174" s="4">
        <v>2</v>
      </c>
      <c r="R174" s="4">
        <v>0</v>
      </c>
      <c r="S174" s="4">
        <v>2</v>
      </c>
      <c r="T174" s="4">
        <v>0</v>
      </c>
      <c r="U174" s="4">
        <v>0</v>
      </c>
      <c r="V174" s="4">
        <v>0</v>
      </c>
      <c r="W174" s="4">
        <v>2</v>
      </c>
      <c r="X174" s="4">
        <v>0</v>
      </c>
      <c r="Y174" s="4">
        <v>2</v>
      </c>
      <c r="Z174" s="4">
        <v>0</v>
      </c>
      <c r="AA174" s="4">
        <v>0</v>
      </c>
      <c r="AB174" s="4">
        <v>0</v>
      </c>
      <c r="AC174" s="4">
        <v>50</v>
      </c>
      <c r="AD174" s="25">
        <v>122.76000213623047</v>
      </c>
      <c r="AE174" s="4">
        <f t="shared" si="25"/>
        <v>66</v>
      </c>
      <c r="AF174" s="25">
        <f t="shared" si="26"/>
        <v>188.76000213623047</v>
      </c>
      <c r="AG174" s="4">
        <v>0</v>
      </c>
      <c r="AH174" s="4">
        <v>0</v>
      </c>
      <c r="AI174" s="4">
        <v>2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2</v>
      </c>
      <c r="AU174" s="4">
        <v>0</v>
      </c>
      <c r="AV174" s="4">
        <v>2</v>
      </c>
      <c r="AW174" s="4">
        <v>2</v>
      </c>
      <c r="AX174" s="4">
        <v>0</v>
      </c>
      <c r="AY174" s="4">
        <v>2</v>
      </c>
      <c r="AZ174" s="4">
        <v>2</v>
      </c>
      <c r="BA174" s="25">
        <v>134.5</v>
      </c>
      <c r="BB174" s="4">
        <f t="shared" si="27"/>
        <v>12</v>
      </c>
      <c r="BC174" s="25">
        <f t="shared" si="28"/>
        <v>146.5</v>
      </c>
      <c r="BD174" s="25">
        <f t="shared" si="29"/>
        <v>146.5</v>
      </c>
      <c r="BE174" s="25">
        <f t="shared" si="30"/>
        <v>40.271923185936906</v>
      </c>
    </row>
    <row r="175" spans="1:57" ht="28.8">
      <c r="A175" s="4">
        <v>25</v>
      </c>
      <c r="B175" s="8" t="s">
        <v>240</v>
      </c>
      <c r="C175" s="8">
        <v>2000</v>
      </c>
      <c r="D175" s="8">
        <v>2000</v>
      </c>
      <c r="E175" s="8">
        <v>2000</v>
      </c>
      <c r="F175" s="8">
        <v>1</v>
      </c>
      <c r="G175" s="8" t="s">
        <v>123</v>
      </c>
      <c r="H175" s="8" t="s">
        <v>124</v>
      </c>
      <c r="I175" s="8" t="s">
        <v>125</v>
      </c>
      <c r="J175" s="4">
        <v>0</v>
      </c>
      <c r="K175" s="4">
        <v>0</v>
      </c>
      <c r="L175" s="4">
        <v>0</v>
      </c>
      <c r="M175" s="4">
        <v>0</v>
      </c>
      <c r="N175" s="4">
        <v>2</v>
      </c>
      <c r="O175" s="4">
        <v>0</v>
      </c>
      <c r="P175" s="4">
        <v>2</v>
      </c>
      <c r="Q175" s="4">
        <v>0</v>
      </c>
      <c r="R175" s="4">
        <v>0</v>
      </c>
      <c r="S175" s="4">
        <v>0</v>
      </c>
      <c r="T175" s="4">
        <v>2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2</v>
      </c>
      <c r="AA175" s="4">
        <v>2</v>
      </c>
      <c r="AB175" s="4">
        <v>2</v>
      </c>
      <c r="AC175" s="4">
        <v>0</v>
      </c>
      <c r="AD175" s="25">
        <v>141.78999328613281</v>
      </c>
      <c r="AE175" s="4">
        <f t="shared" si="25"/>
        <v>12</v>
      </c>
      <c r="AF175" s="25">
        <f t="shared" si="26"/>
        <v>153.78999328613281</v>
      </c>
      <c r="AG175" s="4">
        <v>2</v>
      </c>
      <c r="AH175" s="4">
        <v>0</v>
      </c>
      <c r="AI175" s="4">
        <v>2</v>
      </c>
      <c r="AJ175" s="4">
        <v>0</v>
      </c>
      <c r="AK175" s="4">
        <v>0</v>
      </c>
      <c r="AL175" s="4">
        <v>0</v>
      </c>
      <c r="AM175" s="4">
        <v>0</v>
      </c>
      <c r="AN175" s="4">
        <v>2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2</v>
      </c>
      <c r="AX175" s="4">
        <v>0</v>
      </c>
      <c r="AY175" s="4">
        <v>2</v>
      </c>
      <c r="AZ175" s="4">
        <v>0</v>
      </c>
      <c r="BA175" s="25">
        <v>138.71000671386719</v>
      </c>
      <c r="BB175" s="4">
        <f t="shared" si="27"/>
        <v>10</v>
      </c>
      <c r="BC175" s="25">
        <f t="shared" si="28"/>
        <v>148.71000671386719</v>
      </c>
      <c r="BD175" s="25">
        <f t="shared" si="29"/>
        <v>148.71000671386719</v>
      </c>
      <c r="BE175" s="25">
        <f t="shared" si="30"/>
        <v>42.38797705629856</v>
      </c>
    </row>
    <row r="176" spans="1:57" ht="28.8">
      <c r="A176" s="4">
        <v>26</v>
      </c>
      <c r="B176" s="8" t="s">
        <v>91</v>
      </c>
      <c r="C176" s="8">
        <v>1998</v>
      </c>
      <c r="D176" s="8">
        <v>1998</v>
      </c>
      <c r="E176" s="8">
        <v>1998</v>
      </c>
      <c r="F176" s="8">
        <v>1</v>
      </c>
      <c r="G176" s="8" t="s">
        <v>53</v>
      </c>
      <c r="H176" s="8" t="s">
        <v>83</v>
      </c>
      <c r="I176" s="8" t="s">
        <v>92</v>
      </c>
      <c r="J176" s="4">
        <v>2</v>
      </c>
      <c r="K176" s="4">
        <v>2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2</v>
      </c>
      <c r="T176" s="4">
        <v>0</v>
      </c>
      <c r="U176" s="4">
        <v>2</v>
      </c>
      <c r="V176" s="4">
        <v>0</v>
      </c>
      <c r="W176" s="4">
        <v>0</v>
      </c>
      <c r="X176" s="4">
        <v>0</v>
      </c>
      <c r="Y176" s="4">
        <v>2</v>
      </c>
      <c r="Z176" s="4">
        <v>0</v>
      </c>
      <c r="AA176" s="4">
        <v>0</v>
      </c>
      <c r="AB176" s="4">
        <v>0</v>
      </c>
      <c r="AC176" s="4">
        <v>0</v>
      </c>
      <c r="AD176" s="25">
        <v>139.07000732421875</v>
      </c>
      <c r="AE176" s="4">
        <f t="shared" si="25"/>
        <v>10</v>
      </c>
      <c r="AF176" s="25">
        <f t="shared" si="26"/>
        <v>149.07000732421875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2</v>
      </c>
      <c r="AM176" s="4">
        <v>0</v>
      </c>
      <c r="AN176" s="4">
        <v>0</v>
      </c>
      <c r="AO176" s="4">
        <v>0</v>
      </c>
      <c r="AP176" s="4">
        <v>2</v>
      </c>
      <c r="AQ176" s="4">
        <v>2</v>
      </c>
      <c r="AR176" s="4">
        <v>0</v>
      </c>
      <c r="AS176" s="4">
        <v>0</v>
      </c>
      <c r="AT176" s="4">
        <v>0</v>
      </c>
      <c r="AU176" s="4">
        <v>2</v>
      </c>
      <c r="AV176" s="4">
        <v>2</v>
      </c>
      <c r="AW176" s="4">
        <v>0</v>
      </c>
      <c r="AX176" s="4">
        <v>2</v>
      </c>
      <c r="AY176" s="4">
        <v>2</v>
      </c>
      <c r="AZ176" s="4">
        <v>2</v>
      </c>
      <c r="BA176" s="25">
        <v>147.38999938964844</v>
      </c>
      <c r="BB176" s="4">
        <f t="shared" si="27"/>
        <v>16</v>
      </c>
      <c r="BC176" s="25">
        <f t="shared" si="28"/>
        <v>163.38999938964844</v>
      </c>
      <c r="BD176" s="25">
        <f t="shared" si="29"/>
        <v>149.07000732421875</v>
      </c>
      <c r="BE176" s="25">
        <f t="shared" si="30"/>
        <v>42.732673151603166</v>
      </c>
    </row>
    <row r="177" spans="1:57" ht="43.2">
      <c r="A177" s="4">
        <v>27</v>
      </c>
      <c r="B177" s="8" t="s">
        <v>271</v>
      </c>
      <c r="C177" s="8">
        <v>2000</v>
      </c>
      <c r="D177" s="8">
        <v>2000</v>
      </c>
      <c r="E177" s="8">
        <v>2000</v>
      </c>
      <c r="F177" s="8">
        <v>1</v>
      </c>
      <c r="G177" s="8" t="s">
        <v>109</v>
      </c>
      <c r="H177" s="8" t="s">
        <v>110</v>
      </c>
      <c r="I177" s="8" t="s">
        <v>111</v>
      </c>
      <c r="J177" s="4">
        <v>0</v>
      </c>
      <c r="K177" s="4">
        <v>50</v>
      </c>
      <c r="L177" s="4">
        <v>0</v>
      </c>
      <c r="M177" s="4">
        <v>0</v>
      </c>
      <c r="N177" s="4">
        <v>2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2</v>
      </c>
      <c r="U177" s="4">
        <v>0</v>
      </c>
      <c r="V177" s="4">
        <v>2</v>
      </c>
      <c r="W177" s="4">
        <v>2</v>
      </c>
      <c r="X177" s="4">
        <v>0</v>
      </c>
      <c r="Y177" s="4">
        <v>2</v>
      </c>
      <c r="Z177" s="4">
        <v>2</v>
      </c>
      <c r="AA177" s="4">
        <v>0</v>
      </c>
      <c r="AB177" s="4">
        <v>2</v>
      </c>
      <c r="AC177" s="4">
        <v>0</v>
      </c>
      <c r="AD177" s="25">
        <v>178.97999572753906</v>
      </c>
      <c r="AE177" s="4">
        <f t="shared" si="25"/>
        <v>64</v>
      </c>
      <c r="AF177" s="25">
        <f t="shared" si="26"/>
        <v>242.97999572753906</v>
      </c>
      <c r="AG177" s="4">
        <v>0</v>
      </c>
      <c r="AH177" s="4">
        <v>0</v>
      </c>
      <c r="AI177" s="4">
        <v>2</v>
      </c>
      <c r="AJ177" s="4">
        <v>0</v>
      </c>
      <c r="AK177" s="4">
        <v>0</v>
      </c>
      <c r="AL177" s="4">
        <v>2</v>
      </c>
      <c r="AM177" s="4">
        <v>0</v>
      </c>
      <c r="AN177" s="4">
        <v>2</v>
      </c>
      <c r="AO177" s="4">
        <v>0</v>
      </c>
      <c r="AP177" s="4">
        <v>2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2</v>
      </c>
      <c r="BA177" s="25">
        <v>140.02999877929687</v>
      </c>
      <c r="BB177" s="4">
        <f t="shared" si="27"/>
        <v>10</v>
      </c>
      <c r="BC177" s="25">
        <f t="shared" si="28"/>
        <v>150.02999877929687</v>
      </c>
      <c r="BD177" s="25">
        <f t="shared" si="29"/>
        <v>150.02999877929687</v>
      </c>
      <c r="BE177" s="25">
        <f t="shared" si="30"/>
        <v>43.651852999015276</v>
      </c>
    </row>
    <row r="178" spans="1:57" ht="43.2">
      <c r="A178" s="4">
        <v>28</v>
      </c>
      <c r="B178" s="8" t="s">
        <v>105</v>
      </c>
      <c r="C178" s="8">
        <v>1999</v>
      </c>
      <c r="D178" s="8">
        <v>1999</v>
      </c>
      <c r="E178" s="8">
        <v>1999</v>
      </c>
      <c r="F178" s="8">
        <v>1</v>
      </c>
      <c r="G178" s="8" t="s">
        <v>97</v>
      </c>
      <c r="H178" s="8" t="s">
        <v>106</v>
      </c>
      <c r="I178" s="8" t="s">
        <v>107</v>
      </c>
      <c r="J178" s="4">
        <v>0</v>
      </c>
      <c r="K178" s="4">
        <v>2</v>
      </c>
      <c r="L178" s="4">
        <v>0</v>
      </c>
      <c r="M178" s="4">
        <v>0</v>
      </c>
      <c r="N178" s="4">
        <v>0</v>
      </c>
      <c r="O178" s="4">
        <v>0</v>
      </c>
      <c r="P178" s="4">
        <v>2</v>
      </c>
      <c r="Q178" s="4">
        <v>0</v>
      </c>
      <c r="R178" s="4">
        <v>2</v>
      </c>
      <c r="S178" s="4">
        <v>0</v>
      </c>
      <c r="T178" s="4">
        <v>2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2</v>
      </c>
      <c r="AD178" s="25">
        <v>140.27999877929687</v>
      </c>
      <c r="AE178" s="4">
        <f t="shared" si="25"/>
        <v>10</v>
      </c>
      <c r="AF178" s="25">
        <f t="shared" si="26"/>
        <v>150.27999877929687</v>
      </c>
      <c r="AG178" s="4">
        <v>0</v>
      </c>
      <c r="AH178" s="4">
        <v>0</v>
      </c>
      <c r="AI178" s="4">
        <v>0</v>
      </c>
      <c r="AJ178" s="4">
        <v>0</v>
      </c>
      <c r="AK178" s="4">
        <v>2</v>
      </c>
      <c r="AL178" s="4">
        <v>2</v>
      </c>
      <c r="AM178" s="4">
        <v>0</v>
      </c>
      <c r="AN178" s="4">
        <v>0</v>
      </c>
      <c r="AO178" s="4">
        <v>0</v>
      </c>
      <c r="AP178" s="4">
        <v>2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2</v>
      </c>
      <c r="AY178" s="4">
        <v>0</v>
      </c>
      <c r="AZ178" s="4">
        <v>0</v>
      </c>
      <c r="BA178" s="25">
        <v>153.27999877929687</v>
      </c>
      <c r="BB178" s="4">
        <f t="shared" si="27"/>
        <v>8</v>
      </c>
      <c r="BC178" s="25">
        <f t="shared" si="28"/>
        <v>161.27999877929687</v>
      </c>
      <c r="BD178" s="25">
        <f t="shared" si="29"/>
        <v>150.27999877929687</v>
      </c>
      <c r="BE178" s="25">
        <f t="shared" si="30"/>
        <v>43.891224881585138</v>
      </c>
    </row>
    <row r="179" spans="1:57" ht="43.2">
      <c r="A179" s="4">
        <v>29</v>
      </c>
      <c r="B179" s="8" t="s">
        <v>249</v>
      </c>
      <c r="C179" s="8">
        <v>1997</v>
      </c>
      <c r="D179" s="8">
        <v>1997</v>
      </c>
      <c r="E179" s="8">
        <v>1997</v>
      </c>
      <c r="F179" s="8">
        <v>1</v>
      </c>
      <c r="G179" s="8" t="s">
        <v>53</v>
      </c>
      <c r="H179" s="8" t="s">
        <v>54</v>
      </c>
      <c r="I179" s="8" t="s">
        <v>92</v>
      </c>
      <c r="J179" s="4">
        <v>0</v>
      </c>
      <c r="K179" s="4">
        <v>2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50</v>
      </c>
      <c r="V179" s="4">
        <v>0</v>
      </c>
      <c r="W179" s="4">
        <v>50</v>
      </c>
      <c r="X179" s="4">
        <v>50</v>
      </c>
      <c r="Y179" s="4">
        <v>50</v>
      </c>
      <c r="Z179" s="4">
        <v>2</v>
      </c>
      <c r="AA179" s="4">
        <v>50</v>
      </c>
      <c r="AB179" s="4">
        <v>50</v>
      </c>
      <c r="AC179" s="4">
        <v>0</v>
      </c>
      <c r="AD179" s="25">
        <v>146.35000610351562</v>
      </c>
      <c r="AE179" s="4">
        <f t="shared" si="25"/>
        <v>304</v>
      </c>
      <c r="AF179" s="25">
        <f t="shared" si="26"/>
        <v>450.35000610351562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2</v>
      </c>
      <c r="AR179" s="4">
        <v>0</v>
      </c>
      <c r="AS179" s="4">
        <v>0</v>
      </c>
      <c r="AT179" s="4">
        <v>2</v>
      </c>
      <c r="AU179" s="4">
        <v>0</v>
      </c>
      <c r="AV179" s="4">
        <v>0</v>
      </c>
      <c r="AW179" s="4">
        <v>2</v>
      </c>
      <c r="AX179" s="4">
        <v>0</v>
      </c>
      <c r="AY179" s="4">
        <v>0</v>
      </c>
      <c r="AZ179" s="4">
        <v>2</v>
      </c>
      <c r="BA179" s="25">
        <v>142.72000122070312</v>
      </c>
      <c r="BB179" s="4">
        <f t="shared" si="27"/>
        <v>8</v>
      </c>
      <c r="BC179" s="25">
        <f t="shared" si="28"/>
        <v>150.72000122070313</v>
      </c>
      <c r="BD179" s="25">
        <f t="shared" si="29"/>
        <v>150.72000122070313</v>
      </c>
      <c r="BE179" s="25">
        <f t="shared" si="30"/>
        <v>44.312521732524132</v>
      </c>
    </row>
    <row r="180" spans="1:57" ht="28.8">
      <c r="A180" s="4">
        <v>30</v>
      </c>
      <c r="B180" s="8" t="s">
        <v>211</v>
      </c>
      <c r="C180" s="8">
        <v>2000</v>
      </c>
      <c r="D180" s="8">
        <v>2000</v>
      </c>
      <c r="E180" s="8">
        <v>2000</v>
      </c>
      <c r="F180" s="8">
        <v>1</v>
      </c>
      <c r="G180" s="8" t="s">
        <v>10</v>
      </c>
      <c r="H180" s="8" t="s">
        <v>11</v>
      </c>
      <c r="I180" s="8" t="s">
        <v>212</v>
      </c>
      <c r="J180" s="4">
        <v>0</v>
      </c>
      <c r="K180" s="4">
        <v>0</v>
      </c>
      <c r="L180" s="4">
        <v>2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2</v>
      </c>
      <c r="U180" s="4">
        <v>0</v>
      </c>
      <c r="V180" s="4">
        <v>0</v>
      </c>
      <c r="W180" s="4">
        <v>2</v>
      </c>
      <c r="X180" s="4">
        <v>50</v>
      </c>
      <c r="Y180" s="4">
        <v>0</v>
      </c>
      <c r="Z180" s="4">
        <v>2</v>
      </c>
      <c r="AA180" s="4">
        <v>0</v>
      </c>
      <c r="AB180" s="4">
        <v>2</v>
      </c>
      <c r="AC180" s="4">
        <v>0</v>
      </c>
      <c r="AD180" s="25">
        <v>129.97999572753906</v>
      </c>
      <c r="AE180" s="4">
        <f t="shared" ref="AE180:AE205" si="31">SUM(J180:AC180)</f>
        <v>60</v>
      </c>
      <c r="AF180" s="25">
        <f t="shared" ref="AF180:AF211" si="32">AD180+AE180</f>
        <v>189.97999572753906</v>
      </c>
      <c r="AG180" s="4">
        <v>0</v>
      </c>
      <c r="AH180" s="4">
        <v>2</v>
      </c>
      <c r="AI180" s="4">
        <v>0</v>
      </c>
      <c r="AJ180" s="4">
        <v>0</v>
      </c>
      <c r="AK180" s="4">
        <v>0</v>
      </c>
      <c r="AL180" s="4">
        <v>0</v>
      </c>
      <c r="AM180" s="4">
        <v>2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4">
        <v>0</v>
      </c>
      <c r="AZ180" s="4">
        <v>2</v>
      </c>
      <c r="BA180" s="25">
        <v>146.72000122070312</v>
      </c>
      <c r="BB180" s="4">
        <f t="shared" ref="BB180:BB205" si="33">SUM(AG180:AZ180)</f>
        <v>6</v>
      </c>
      <c r="BC180" s="25">
        <f t="shared" ref="BC180:BC211" si="34">BA180+BB180</f>
        <v>152.72000122070312</v>
      </c>
      <c r="BD180" s="25">
        <f t="shared" ref="BD180:BD211" si="35">MIN(BC180,AF180)</f>
        <v>152.72000122070312</v>
      </c>
      <c r="BE180" s="25">
        <f t="shared" ref="BE180:BE211" si="36">IF( AND(ISNUMBER(BD$148),ISNUMBER(BD180)),(BD180-BD$148)/BD$148*100,"")</f>
        <v>46.227496793082992</v>
      </c>
    </row>
    <row r="181" spans="1:57">
      <c r="A181" s="4">
        <v>31</v>
      </c>
      <c r="B181" s="8" t="s">
        <v>46</v>
      </c>
      <c r="C181" s="8">
        <v>1998</v>
      </c>
      <c r="D181" s="8">
        <v>1998</v>
      </c>
      <c r="E181" s="8">
        <v>1998</v>
      </c>
      <c r="F181" s="8" t="s">
        <v>24</v>
      </c>
      <c r="G181" s="8" t="s">
        <v>28</v>
      </c>
      <c r="H181" s="8" t="s">
        <v>47</v>
      </c>
      <c r="I181" s="8" t="s">
        <v>48</v>
      </c>
      <c r="J181" s="4">
        <v>0</v>
      </c>
      <c r="K181" s="4">
        <v>2</v>
      </c>
      <c r="L181" s="4">
        <v>0</v>
      </c>
      <c r="M181" s="4">
        <v>0</v>
      </c>
      <c r="N181" s="4">
        <v>0</v>
      </c>
      <c r="O181" s="4">
        <v>2</v>
      </c>
      <c r="P181" s="4">
        <v>2</v>
      </c>
      <c r="Q181" s="4">
        <v>0</v>
      </c>
      <c r="R181" s="4">
        <v>0</v>
      </c>
      <c r="S181" s="4">
        <v>0</v>
      </c>
      <c r="T181" s="4">
        <v>0</v>
      </c>
      <c r="U181" s="4">
        <v>2</v>
      </c>
      <c r="V181" s="4">
        <v>2</v>
      </c>
      <c r="W181" s="4">
        <v>2</v>
      </c>
      <c r="X181" s="4">
        <v>0</v>
      </c>
      <c r="Y181" s="4">
        <v>0</v>
      </c>
      <c r="Z181" s="4">
        <v>0</v>
      </c>
      <c r="AA181" s="4">
        <v>2</v>
      </c>
      <c r="AB181" s="4">
        <v>0</v>
      </c>
      <c r="AC181" s="4">
        <v>0</v>
      </c>
      <c r="AD181" s="25">
        <v>139.25999450683594</v>
      </c>
      <c r="AE181" s="4">
        <f t="shared" si="31"/>
        <v>14</v>
      </c>
      <c r="AF181" s="25">
        <f t="shared" si="32"/>
        <v>153.25999450683594</v>
      </c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25"/>
      <c r="BB181" s="4">
        <f t="shared" si="33"/>
        <v>0</v>
      </c>
      <c r="BC181" s="25" t="s">
        <v>399</v>
      </c>
      <c r="BD181" s="25">
        <f t="shared" si="35"/>
        <v>153.25999450683594</v>
      </c>
      <c r="BE181" s="25">
        <f t="shared" si="36"/>
        <v>46.744533630989778</v>
      </c>
    </row>
    <row r="182" spans="1:57" ht="28.8">
      <c r="A182" s="4">
        <v>32</v>
      </c>
      <c r="B182" s="8" t="s">
        <v>429</v>
      </c>
      <c r="C182" s="8">
        <v>2000</v>
      </c>
      <c r="D182" s="8">
        <v>2000</v>
      </c>
      <c r="E182" s="8">
        <v>2000</v>
      </c>
      <c r="F182" s="8">
        <v>1</v>
      </c>
      <c r="G182" s="8" t="s">
        <v>123</v>
      </c>
      <c r="H182" s="8" t="s">
        <v>124</v>
      </c>
      <c r="I182" s="8" t="s">
        <v>125</v>
      </c>
      <c r="J182" s="4">
        <v>2</v>
      </c>
      <c r="K182" s="4">
        <v>0</v>
      </c>
      <c r="L182" s="4">
        <v>2</v>
      </c>
      <c r="M182" s="4">
        <v>0</v>
      </c>
      <c r="N182" s="4">
        <v>0</v>
      </c>
      <c r="O182" s="4">
        <v>0</v>
      </c>
      <c r="P182" s="4">
        <v>2</v>
      </c>
      <c r="Q182" s="4">
        <v>0</v>
      </c>
      <c r="R182" s="4">
        <v>0</v>
      </c>
      <c r="S182" s="4">
        <v>0</v>
      </c>
      <c r="T182" s="4">
        <v>2</v>
      </c>
      <c r="U182" s="4">
        <v>0</v>
      </c>
      <c r="V182" s="4">
        <v>2</v>
      </c>
      <c r="W182" s="4">
        <v>2</v>
      </c>
      <c r="X182" s="4">
        <v>2</v>
      </c>
      <c r="Y182" s="4">
        <v>0</v>
      </c>
      <c r="Z182" s="4">
        <v>0</v>
      </c>
      <c r="AA182" s="4">
        <v>0</v>
      </c>
      <c r="AB182" s="4">
        <v>0</v>
      </c>
      <c r="AC182" s="4">
        <v>50</v>
      </c>
      <c r="AD182" s="25">
        <v>149.52000427246094</v>
      </c>
      <c r="AE182" s="4">
        <f t="shared" si="31"/>
        <v>64</v>
      </c>
      <c r="AF182" s="25">
        <f t="shared" si="32"/>
        <v>213.52000427246094</v>
      </c>
      <c r="AG182" s="4">
        <v>0</v>
      </c>
      <c r="AH182" s="4">
        <v>2</v>
      </c>
      <c r="AI182" s="4">
        <v>2</v>
      </c>
      <c r="AJ182" s="4">
        <v>0</v>
      </c>
      <c r="AK182" s="4">
        <v>0</v>
      </c>
      <c r="AL182" s="4">
        <v>0</v>
      </c>
      <c r="AM182" s="4">
        <v>2</v>
      </c>
      <c r="AN182" s="4">
        <v>0</v>
      </c>
      <c r="AO182" s="4">
        <v>0</v>
      </c>
      <c r="AP182" s="4">
        <v>0</v>
      </c>
      <c r="AQ182" s="4">
        <v>2</v>
      </c>
      <c r="AR182" s="4">
        <v>0</v>
      </c>
      <c r="AS182" s="4">
        <v>2</v>
      </c>
      <c r="AT182" s="4">
        <v>0</v>
      </c>
      <c r="AU182" s="4">
        <v>2</v>
      </c>
      <c r="AV182" s="4">
        <v>0</v>
      </c>
      <c r="AW182" s="4">
        <v>0</v>
      </c>
      <c r="AX182" s="4">
        <v>2</v>
      </c>
      <c r="AY182" s="4">
        <v>0</v>
      </c>
      <c r="AZ182" s="4">
        <v>2</v>
      </c>
      <c r="BA182" s="25">
        <v>142.10000610351562</v>
      </c>
      <c r="BB182" s="4">
        <f t="shared" si="33"/>
        <v>16</v>
      </c>
      <c r="BC182" s="25">
        <f t="shared" si="34"/>
        <v>158.10000610351562</v>
      </c>
      <c r="BD182" s="25">
        <f t="shared" si="35"/>
        <v>158.10000610351562</v>
      </c>
      <c r="BE182" s="25">
        <f t="shared" si="36"/>
        <v>51.378784381218424</v>
      </c>
    </row>
    <row r="183" spans="1:57" ht="43.2">
      <c r="A183" s="4">
        <v>33</v>
      </c>
      <c r="B183" s="8" t="s">
        <v>244</v>
      </c>
      <c r="C183" s="8">
        <v>1998</v>
      </c>
      <c r="D183" s="8">
        <v>1998</v>
      </c>
      <c r="E183" s="8">
        <v>1998</v>
      </c>
      <c r="F183" s="8">
        <v>1</v>
      </c>
      <c r="G183" s="8" t="s">
        <v>97</v>
      </c>
      <c r="H183" s="8" t="s">
        <v>245</v>
      </c>
      <c r="I183" s="8" t="s">
        <v>99</v>
      </c>
      <c r="J183" s="4">
        <v>0</v>
      </c>
      <c r="K183" s="4">
        <v>2</v>
      </c>
      <c r="L183" s="4">
        <v>2</v>
      </c>
      <c r="M183" s="4">
        <v>0</v>
      </c>
      <c r="N183" s="4">
        <v>0</v>
      </c>
      <c r="O183" s="4">
        <v>0</v>
      </c>
      <c r="P183" s="4">
        <v>2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2</v>
      </c>
      <c r="W183" s="4">
        <v>0</v>
      </c>
      <c r="X183" s="4">
        <v>2</v>
      </c>
      <c r="Y183" s="4">
        <v>0</v>
      </c>
      <c r="Z183" s="4">
        <v>0</v>
      </c>
      <c r="AA183" s="4">
        <v>0</v>
      </c>
      <c r="AB183" s="4">
        <v>0</v>
      </c>
      <c r="AC183" s="4">
        <v>2</v>
      </c>
      <c r="AD183" s="25">
        <v>147.77999877929687</v>
      </c>
      <c r="AE183" s="4">
        <f t="shared" si="31"/>
        <v>12</v>
      </c>
      <c r="AF183" s="25">
        <f t="shared" si="32"/>
        <v>159.77999877929687</v>
      </c>
      <c r="AG183" s="4">
        <v>0</v>
      </c>
      <c r="AH183" s="4">
        <v>0</v>
      </c>
      <c r="AI183" s="4">
        <v>2</v>
      </c>
      <c r="AJ183" s="4">
        <v>0</v>
      </c>
      <c r="AK183" s="4">
        <v>0</v>
      </c>
      <c r="AL183" s="4">
        <v>2</v>
      </c>
      <c r="AM183" s="4">
        <v>2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2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25">
        <v>173.77999877929687</v>
      </c>
      <c r="BB183" s="4">
        <f t="shared" si="33"/>
        <v>8</v>
      </c>
      <c r="BC183" s="25">
        <f t="shared" si="34"/>
        <v>181.77999877929687</v>
      </c>
      <c r="BD183" s="25">
        <f t="shared" si="35"/>
        <v>159.77999877929687</v>
      </c>
      <c r="BE183" s="25">
        <f t="shared" si="36"/>
        <v>52.987356419239752</v>
      </c>
    </row>
    <row r="184" spans="1:57" ht="57.6">
      <c r="A184" s="4">
        <v>34</v>
      </c>
      <c r="B184" s="8" t="s">
        <v>237</v>
      </c>
      <c r="C184" s="8">
        <v>1998</v>
      </c>
      <c r="D184" s="8">
        <v>1998</v>
      </c>
      <c r="E184" s="8">
        <v>1998</v>
      </c>
      <c r="F184" s="8">
        <v>1</v>
      </c>
      <c r="G184" s="8" t="s">
        <v>28</v>
      </c>
      <c r="H184" s="8" t="s">
        <v>50</v>
      </c>
      <c r="I184" s="8" t="s">
        <v>238</v>
      </c>
      <c r="J184" s="4">
        <v>0</v>
      </c>
      <c r="K184" s="4">
        <v>0</v>
      </c>
      <c r="L184" s="4">
        <v>2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2</v>
      </c>
      <c r="S184" s="4">
        <v>2</v>
      </c>
      <c r="T184" s="4">
        <v>0</v>
      </c>
      <c r="U184" s="4">
        <v>50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2</v>
      </c>
      <c r="AC184" s="4">
        <v>2</v>
      </c>
      <c r="AD184" s="25">
        <v>152.69999694824219</v>
      </c>
      <c r="AE184" s="4">
        <f t="shared" si="31"/>
        <v>60</v>
      </c>
      <c r="AF184" s="25">
        <f t="shared" si="32"/>
        <v>212.69999694824219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2</v>
      </c>
      <c r="AR184" s="4">
        <v>0</v>
      </c>
      <c r="AS184" s="4">
        <v>0</v>
      </c>
      <c r="AT184" s="4">
        <v>0</v>
      </c>
      <c r="AU184" s="4">
        <v>2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25">
        <v>160.02000427246094</v>
      </c>
      <c r="BB184" s="4">
        <f t="shared" si="33"/>
        <v>4</v>
      </c>
      <c r="BC184" s="25">
        <f t="shared" si="34"/>
        <v>164.02000427246094</v>
      </c>
      <c r="BD184" s="25">
        <f t="shared" si="35"/>
        <v>164.02000427246094</v>
      </c>
      <c r="BE184" s="25">
        <f t="shared" si="36"/>
        <v>57.047108807260635</v>
      </c>
    </row>
    <row r="185" spans="1:57" ht="57.6">
      <c r="A185" s="4">
        <v>35</v>
      </c>
      <c r="B185" s="8" t="s">
        <v>226</v>
      </c>
      <c r="C185" s="8">
        <v>1998</v>
      </c>
      <c r="D185" s="8">
        <v>1998</v>
      </c>
      <c r="E185" s="8">
        <v>1998</v>
      </c>
      <c r="F185" s="8">
        <v>1</v>
      </c>
      <c r="G185" s="8" t="s">
        <v>37</v>
      </c>
      <c r="H185" s="8" t="s">
        <v>42</v>
      </c>
      <c r="I185" s="8" t="s">
        <v>39</v>
      </c>
      <c r="J185" s="4">
        <v>0</v>
      </c>
      <c r="K185" s="4">
        <v>2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2</v>
      </c>
      <c r="T185" s="4">
        <v>0</v>
      </c>
      <c r="U185" s="4">
        <v>0</v>
      </c>
      <c r="V185" s="4">
        <v>0</v>
      </c>
      <c r="W185" s="4">
        <v>2</v>
      </c>
      <c r="X185" s="4">
        <v>2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25">
        <v>163.47000122070312</v>
      </c>
      <c r="AE185" s="4">
        <f t="shared" si="31"/>
        <v>8</v>
      </c>
      <c r="AF185" s="25">
        <f t="shared" si="32"/>
        <v>171.47000122070312</v>
      </c>
      <c r="AG185" s="4">
        <v>2</v>
      </c>
      <c r="AH185" s="4">
        <v>0</v>
      </c>
      <c r="AI185" s="4">
        <v>0</v>
      </c>
      <c r="AJ185" s="4">
        <v>0</v>
      </c>
      <c r="AK185" s="4">
        <v>0</v>
      </c>
      <c r="AL185" s="4">
        <v>2</v>
      </c>
      <c r="AM185" s="4">
        <v>0</v>
      </c>
      <c r="AN185" s="4">
        <v>0</v>
      </c>
      <c r="AO185" s="4">
        <v>0</v>
      </c>
      <c r="AP185" s="4">
        <v>2</v>
      </c>
      <c r="AQ185" s="4">
        <v>2</v>
      </c>
      <c r="AR185" s="4">
        <v>0</v>
      </c>
      <c r="AS185" s="4">
        <v>0</v>
      </c>
      <c r="AT185" s="4">
        <v>2</v>
      </c>
      <c r="AU185" s="4">
        <v>0</v>
      </c>
      <c r="AV185" s="4">
        <v>0</v>
      </c>
      <c r="AW185" s="4">
        <v>2</v>
      </c>
      <c r="AX185" s="4">
        <v>0</v>
      </c>
      <c r="AY185" s="4">
        <v>2</v>
      </c>
      <c r="AZ185" s="4">
        <v>2</v>
      </c>
      <c r="BA185" s="25">
        <v>156.72000122070312</v>
      </c>
      <c r="BB185" s="4">
        <f t="shared" si="33"/>
        <v>16</v>
      </c>
      <c r="BC185" s="25">
        <f t="shared" si="34"/>
        <v>172.72000122070312</v>
      </c>
      <c r="BD185" s="25">
        <f t="shared" si="35"/>
        <v>171.47000122070312</v>
      </c>
      <c r="BE185" s="25">
        <f t="shared" si="36"/>
        <v>64.180387985822364</v>
      </c>
    </row>
    <row r="186" spans="1:57" ht="28.8">
      <c r="A186" s="4">
        <v>36</v>
      </c>
      <c r="B186" s="8" t="s">
        <v>300</v>
      </c>
      <c r="C186" s="8">
        <v>1996</v>
      </c>
      <c r="D186" s="8">
        <v>1996</v>
      </c>
      <c r="E186" s="8">
        <v>1996</v>
      </c>
      <c r="F186" s="8">
        <v>1</v>
      </c>
      <c r="G186" s="8" t="s">
        <v>20</v>
      </c>
      <c r="H186" s="8" t="s">
        <v>21</v>
      </c>
      <c r="I186" s="8" t="s">
        <v>22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2</v>
      </c>
      <c r="W186" s="4">
        <v>0</v>
      </c>
      <c r="X186" s="4">
        <v>50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25">
        <v>213.41000366210937</v>
      </c>
      <c r="AE186" s="4">
        <f t="shared" si="31"/>
        <v>52</v>
      </c>
      <c r="AF186" s="25">
        <f t="shared" si="32"/>
        <v>265.41000366210937</v>
      </c>
      <c r="AG186" s="4">
        <v>0</v>
      </c>
      <c r="AH186" s="4">
        <v>0</v>
      </c>
      <c r="AI186" s="4">
        <v>2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2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2</v>
      </c>
      <c r="BA186" s="25">
        <v>170.6199951171875</v>
      </c>
      <c r="BB186" s="4">
        <f t="shared" si="33"/>
        <v>6</v>
      </c>
      <c r="BC186" s="25">
        <f t="shared" si="34"/>
        <v>176.6199951171875</v>
      </c>
      <c r="BD186" s="25">
        <f t="shared" si="35"/>
        <v>176.6199951171875</v>
      </c>
      <c r="BE186" s="25">
        <f t="shared" si="36"/>
        <v>69.111442922721338</v>
      </c>
    </row>
    <row r="187" spans="1:57" ht="43.2">
      <c r="A187" s="4">
        <v>37</v>
      </c>
      <c r="B187" s="8" t="s">
        <v>283</v>
      </c>
      <c r="C187" s="8">
        <v>1998</v>
      </c>
      <c r="D187" s="8">
        <v>1998</v>
      </c>
      <c r="E187" s="8">
        <v>1998</v>
      </c>
      <c r="F187" s="8" t="s">
        <v>24</v>
      </c>
      <c r="G187" s="8" t="s">
        <v>53</v>
      </c>
      <c r="H187" s="8" t="s">
        <v>83</v>
      </c>
      <c r="I187" s="8" t="s">
        <v>84</v>
      </c>
      <c r="J187" s="4">
        <v>0</v>
      </c>
      <c r="K187" s="4">
        <v>2</v>
      </c>
      <c r="L187" s="4">
        <v>2</v>
      </c>
      <c r="M187" s="4">
        <v>0</v>
      </c>
      <c r="N187" s="4">
        <v>0</v>
      </c>
      <c r="O187" s="4">
        <v>50</v>
      </c>
      <c r="P187" s="4">
        <v>0</v>
      </c>
      <c r="Q187" s="4">
        <v>2</v>
      </c>
      <c r="R187" s="4">
        <v>0</v>
      </c>
      <c r="S187" s="4">
        <v>2</v>
      </c>
      <c r="T187" s="4">
        <v>2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2</v>
      </c>
      <c r="AA187" s="4">
        <v>0</v>
      </c>
      <c r="AB187" s="4">
        <v>0</v>
      </c>
      <c r="AC187" s="4">
        <v>0</v>
      </c>
      <c r="AD187" s="25">
        <v>133.72000122070313</v>
      </c>
      <c r="AE187" s="4">
        <f t="shared" si="31"/>
        <v>62</v>
      </c>
      <c r="AF187" s="25">
        <f t="shared" si="32"/>
        <v>195.72000122070312</v>
      </c>
      <c r="AG187" s="4">
        <v>0</v>
      </c>
      <c r="AH187" s="4">
        <v>0</v>
      </c>
      <c r="AI187" s="4">
        <v>2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2</v>
      </c>
      <c r="AQ187" s="4">
        <v>0</v>
      </c>
      <c r="AR187" s="4">
        <v>0</v>
      </c>
      <c r="AS187" s="4">
        <v>0</v>
      </c>
      <c r="AT187" s="4">
        <v>0</v>
      </c>
      <c r="AU187" s="4">
        <v>2</v>
      </c>
      <c r="AV187" s="4">
        <v>0</v>
      </c>
      <c r="AW187" s="4">
        <v>0</v>
      </c>
      <c r="AX187" s="4">
        <v>0</v>
      </c>
      <c r="AY187" s="4">
        <v>0</v>
      </c>
      <c r="AZ187" s="4">
        <v>50</v>
      </c>
      <c r="BA187" s="25">
        <v>121.36000061035156</v>
      </c>
      <c r="BB187" s="4">
        <f t="shared" si="33"/>
        <v>56</v>
      </c>
      <c r="BC187" s="25">
        <f t="shared" si="34"/>
        <v>177.36000061035156</v>
      </c>
      <c r="BD187" s="25">
        <f t="shared" si="35"/>
        <v>177.36000061035156</v>
      </c>
      <c r="BE187" s="25">
        <f t="shared" si="36"/>
        <v>69.819988954764213</v>
      </c>
    </row>
    <row r="188" spans="1:57" ht="57.6">
      <c r="A188" s="4">
        <v>38</v>
      </c>
      <c r="B188" s="8" t="s">
        <v>301</v>
      </c>
      <c r="C188" s="8">
        <v>2001</v>
      </c>
      <c r="D188" s="8">
        <v>2001</v>
      </c>
      <c r="E188" s="8">
        <v>2001</v>
      </c>
      <c r="F188" s="8">
        <v>2</v>
      </c>
      <c r="G188" s="8" t="s">
        <v>37</v>
      </c>
      <c r="H188" s="8" t="s">
        <v>42</v>
      </c>
      <c r="I188" s="8" t="s">
        <v>39</v>
      </c>
      <c r="J188" s="4">
        <v>0</v>
      </c>
      <c r="K188" s="4">
        <v>2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2</v>
      </c>
      <c r="U188" s="4">
        <v>50</v>
      </c>
      <c r="V188" s="4">
        <v>0</v>
      </c>
      <c r="W188" s="4">
        <v>0</v>
      </c>
      <c r="X188" s="4">
        <v>50</v>
      </c>
      <c r="Y188" s="4">
        <v>0</v>
      </c>
      <c r="Z188" s="4">
        <v>2</v>
      </c>
      <c r="AA188" s="4">
        <v>0</v>
      </c>
      <c r="AB188" s="4">
        <v>0</v>
      </c>
      <c r="AC188" s="4">
        <v>2</v>
      </c>
      <c r="AD188" s="25">
        <v>187.63999938964844</v>
      </c>
      <c r="AE188" s="4">
        <f t="shared" si="31"/>
        <v>108</v>
      </c>
      <c r="AF188" s="25">
        <f t="shared" si="32"/>
        <v>295.63999938964844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2</v>
      </c>
      <c r="AX188" s="4">
        <v>0</v>
      </c>
      <c r="AY188" s="4">
        <v>0</v>
      </c>
      <c r="AZ188" s="4">
        <v>0</v>
      </c>
      <c r="BA188" s="25">
        <v>182.86000061035156</v>
      </c>
      <c r="BB188" s="4">
        <f t="shared" si="33"/>
        <v>2</v>
      </c>
      <c r="BC188" s="25">
        <f t="shared" si="34"/>
        <v>184.86000061035156</v>
      </c>
      <c r="BD188" s="25">
        <f t="shared" si="35"/>
        <v>184.86000061035156</v>
      </c>
      <c r="BE188" s="25">
        <f t="shared" si="36"/>
        <v>77.001145431859953</v>
      </c>
    </row>
    <row r="189" spans="1:57" ht="28.8">
      <c r="A189" s="4">
        <v>39</v>
      </c>
      <c r="B189" s="8" t="s">
        <v>302</v>
      </c>
      <c r="C189" s="8">
        <v>2000</v>
      </c>
      <c r="D189" s="8">
        <v>2000</v>
      </c>
      <c r="E189" s="8">
        <v>2000</v>
      </c>
      <c r="F189" s="8">
        <v>1</v>
      </c>
      <c r="G189" s="8" t="s">
        <v>10</v>
      </c>
      <c r="H189" s="8" t="s">
        <v>11</v>
      </c>
      <c r="I189" s="8" t="s">
        <v>65</v>
      </c>
      <c r="J189" s="4">
        <v>0</v>
      </c>
      <c r="K189" s="4">
        <v>0</v>
      </c>
      <c r="L189" s="4">
        <v>0</v>
      </c>
      <c r="M189" s="4">
        <v>0</v>
      </c>
      <c r="N189" s="4">
        <v>2</v>
      </c>
      <c r="O189" s="4">
        <v>50</v>
      </c>
      <c r="P189" s="4">
        <v>2</v>
      </c>
      <c r="Q189" s="4">
        <v>0</v>
      </c>
      <c r="R189" s="4">
        <v>0</v>
      </c>
      <c r="S189" s="4">
        <v>2</v>
      </c>
      <c r="T189" s="4">
        <v>2</v>
      </c>
      <c r="U189" s="4">
        <v>0</v>
      </c>
      <c r="V189" s="4">
        <v>0</v>
      </c>
      <c r="W189" s="4">
        <v>2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2</v>
      </c>
      <c r="AD189" s="25">
        <v>161.50999450683594</v>
      </c>
      <c r="AE189" s="4">
        <f t="shared" si="31"/>
        <v>62</v>
      </c>
      <c r="AF189" s="25">
        <f t="shared" si="32"/>
        <v>223.50999450683594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2</v>
      </c>
      <c r="AM189" s="4">
        <v>0</v>
      </c>
      <c r="AN189" s="4">
        <v>0</v>
      </c>
      <c r="AO189" s="4">
        <v>2</v>
      </c>
      <c r="AP189" s="4">
        <v>2</v>
      </c>
      <c r="AQ189" s="4">
        <v>2</v>
      </c>
      <c r="AR189" s="4">
        <v>2</v>
      </c>
      <c r="AS189" s="4">
        <v>2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25">
        <v>179.02999877929687</v>
      </c>
      <c r="BB189" s="4">
        <f t="shared" si="33"/>
        <v>12</v>
      </c>
      <c r="BC189" s="25">
        <f t="shared" si="34"/>
        <v>191.02999877929687</v>
      </c>
      <c r="BD189" s="25">
        <f t="shared" si="35"/>
        <v>191.02999877929687</v>
      </c>
      <c r="BE189" s="25">
        <f t="shared" si="36"/>
        <v>82.908841740472027</v>
      </c>
    </row>
    <row r="190" spans="1:57">
      <c r="A190" s="4">
        <v>40</v>
      </c>
      <c r="B190" s="8" t="s">
        <v>206</v>
      </c>
      <c r="C190" s="8">
        <v>1998</v>
      </c>
      <c r="D190" s="8">
        <v>1998</v>
      </c>
      <c r="E190" s="8">
        <v>1998</v>
      </c>
      <c r="F190" s="8">
        <v>3</v>
      </c>
      <c r="G190" s="8" t="s">
        <v>76</v>
      </c>
      <c r="H190" s="8" t="s">
        <v>80</v>
      </c>
      <c r="I190" s="8" t="s">
        <v>81</v>
      </c>
      <c r="J190" s="4">
        <v>0</v>
      </c>
      <c r="K190" s="4">
        <v>0</v>
      </c>
      <c r="L190" s="4">
        <v>2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2</v>
      </c>
      <c r="U190" s="4">
        <v>0</v>
      </c>
      <c r="V190" s="4">
        <v>0</v>
      </c>
      <c r="W190" s="4">
        <v>0</v>
      </c>
      <c r="X190" s="4">
        <v>2</v>
      </c>
      <c r="Y190" s="4">
        <v>0</v>
      </c>
      <c r="Z190" s="4">
        <v>2</v>
      </c>
      <c r="AA190" s="4">
        <v>0</v>
      </c>
      <c r="AB190" s="4">
        <v>2</v>
      </c>
      <c r="AC190" s="4">
        <v>0</v>
      </c>
      <c r="AD190" s="25">
        <v>189.39999389648437</v>
      </c>
      <c r="AE190" s="4">
        <f t="shared" si="31"/>
        <v>10</v>
      </c>
      <c r="AF190" s="25">
        <f t="shared" si="32"/>
        <v>199.39999389648437</v>
      </c>
      <c r="AG190" s="4">
        <v>0</v>
      </c>
      <c r="AH190" s="4">
        <v>2</v>
      </c>
      <c r="AI190" s="4">
        <v>0</v>
      </c>
      <c r="AJ190" s="4">
        <v>0</v>
      </c>
      <c r="AK190" s="4">
        <v>0</v>
      </c>
      <c r="AL190" s="4">
        <v>2</v>
      </c>
      <c r="AM190" s="4">
        <v>2</v>
      </c>
      <c r="AN190" s="4">
        <v>0</v>
      </c>
      <c r="AO190" s="4">
        <v>0</v>
      </c>
      <c r="AP190" s="4">
        <v>0</v>
      </c>
      <c r="AQ190" s="4">
        <v>2</v>
      </c>
      <c r="AR190" s="4">
        <v>0</v>
      </c>
      <c r="AS190" s="4">
        <v>0</v>
      </c>
      <c r="AT190" s="4">
        <v>0</v>
      </c>
      <c r="AU190" s="4"/>
      <c r="AV190" s="4"/>
      <c r="AW190" s="4"/>
      <c r="AX190" s="4"/>
      <c r="AY190" s="4"/>
      <c r="AZ190" s="4"/>
      <c r="BA190" s="25"/>
      <c r="BB190" s="4">
        <f t="shared" si="33"/>
        <v>8</v>
      </c>
      <c r="BC190" s="25" t="s">
        <v>400</v>
      </c>
      <c r="BD190" s="25">
        <f t="shared" si="35"/>
        <v>199.39999389648437</v>
      </c>
      <c r="BE190" s="25">
        <f t="shared" si="36"/>
        <v>90.923007693678798</v>
      </c>
    </row>
    <row r="191" spans="1:57" ht="57.6">
      <c r="A191" s="4">
        <v>41</v>
      </c>
      <c r="B191" s="8" t="s">
        <v>208</v>
      </c>
      <c r="C191" s="8">
        <v>2000</v>
      </c>
      <c r="D191" s="8">
        <v>2000</v>
      </c>
      <c r="E191" s="8">
        <v>2000</v>
      </c>
      <c r="F191" s="8" t="s">
        <v>24</v>
      </c>
      <c r="G191" s="8" t="s">
        <v>61</v>
      </c>
      <c r="H191" s="8" t="s">
        <v>62</v>
      </c>
      <c r="I191" s="8" t="s">
        <v>63</v>
      </c>
      <c r="J191" s="4">
        <v>0</v>
      </c>
      <c r="K191" s="4">
        <v>0</v>
      </c>
      <c r="L191" s="4">
        <v>2</v>
      </c>
      <c r="M191" s="4">
        <v>0</v>
      </c>
      <c r="N191" s="4">
        <v>0</v>
      </c>
      <c r="O191" s="4">
        <v>0</v>
      </c>
      <c r="P191" s="4">
        <v>2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50</v>
      </c>
      <c r="Y191" s="4">
        <v>0</v>
      </c>
      <c r="Z191" s="4">
        <v>0</v>
      </c>
      <c r="AA191" s="4">
        <v>0</v>
      </c>
      <c r="AB191" s="4">
        <v>2</v>
      </c>
      <c r="AC191" s="4">
        <v>0</v>
      </c>
      <c r="AD191" s="25">
        <v>153.30999755859375</v>
      </c>
      <c r="AE191" s="4">
        <f t="shared" si="31"/>
        <v>56</v>
      </c>
      <c r="AF191" s="25">
        <f t="shared" si="32"/>
        <v>209.30999755859375</v>
      </c>
      <c r="AG191" s="4">
        <v>0</v>
      </c>
      <c r="AH191" s="4">
        <v>2</v>
      </c>
      <c r="AI191" s="4">
        <v>2</v>
      </c>
      <c r="AJ191" s="4">
        <v>0</v>
      </c>
      <c r="AK191" s="4">
        <v>0</v>
      </c>
      <c r="AL191" s="4">
        <v>50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25">
        <v>145.6300048828125</v>
      </c>
      <c r="BB191" s="4">
        <f t="shared" si="33"/>
        <v>54</v>
      </c>
      <c r="BC191" s="25">
        <f t="shared" si="34"/>
        <v>199.6300048828125</v>
      </c>
      <c r="BD191" s="25">
        <f t="shared" si="35"/>
        <v>199.6300048828125</v>
      </c>
      <c r="BE191" s="25">
        <f t="shared" si="36"/>
        <v>91.143240344915242</v>
      </c>
    </row>
    <row r="192" spans="1:57" ht="28.8">
      <c r="A192" s="4">
        <v>42</v>
      </c>
      <c r="B192" s="8" t="s">
        <v>70</v>
      </c>
      <c r="C192" s="8">
        <v>2001</v>
      </c>
      <c r="D192" s="8">
        <v>2001</v>
      </c>
      <c r="E192" s="8">
        <v>2001</v>
      </c>
      <c r="F192" s="8">
        <v>3</v>
      </c>
      <c r="G192" s="8" t="s">
        <v>10</v>
      </c>
      <c r="H192" s="8" t="s">
        <v>11</v>
      </c>
      <c r="I192" s="8" t="s">
        <v>26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25">
        <v>204.8800048828125</v>
      </c>
      <c r="AE192" s="4">
        <f t="shared" si="31"/>
        <v>0</v>
      </c>
      <c r="AF192" s="25">
        <f t="shared" si="32"/>
        <v>204.8800048828125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50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2</v>
      </c>
      <c r="AW192" s="4">
        <v>50</v>
      </c>
      <c r="AX192" s="4">
        <v>0</v>
      </c>
      <c r="AY192" s="4">
        <v>0</v>
      </c>
      <c r="AZ192" s="4">
        <v>0</v>
      </c>
      <c r="BA192" s="25">
        <v>219.60000610351562</v>
      </c>
      <c r="BB192" s="4">
        <f t="shared" si="33"/>
        <v>102</v>
      </c>
      <c r="BC192" s="25">
        <f t="shared" si="34"/>
        <v>321.60000610351562</v>
      </c>
      <c r="BD192" s="25">
        <f t="shared" si="35"/>
        <v>204.8800048828125</v>
      </c>
      <c r="BE192" s="25">
        <f t="shared" si="36"/>
        <v>96.170049878882267</v>
      </c>
    </row>
    <row r="193" spans="1:57" ht="28.8">
      <c r="A193" s="4" t="s">
        <v>398</v>
      </c>
      <c r="B193" s="8" t="s">
        <v>253</v>
      </c>
      <c r="C193" s="8">
        <v>2000</v>
      </c>
      <c r="D193" s="8">
        <v>2000</v>
      </c>
      <c r="E193" s="8">
        <v>2000</v>
      </c>
      <c r="F193" s="8">
        <v>2</v>
      </c>
      <c r="G193" s="8" t="s">
        <v>16</v>
      </c>
      <c r="H193" s="8" t="s">
        <v>17</v>
      </c>
      <c r="I193" s="8" t="s">
        <v>254</v>
      </c>
      <c r="J193" s="4">
        <v>2</v>
      </c>
      <c r="K193" s="4">
        <v>2</v>
      </c>
      <c r="L193" s="4">
        <v>0</v>
      </c>
      <c r="M193" s="4">
        <v>0</v>
      </c>
      <c r="N193" s="4">
        <v>0</v>
      </c>
      <c r="O193" s="4">
        <v>2</v>
      </c>
      <c r="P193" s="4">
        <v>0</v>
      </c>
      <c r="Q193" s="4">
        <v>2</v>
      </c>
      <c r="R193" s="4">
        <v>0</v>
      </c>
      <c r="S193" s="4">
        <v>0</v>
      </c>
      <c r="T193" s="4">
        <v>0</v>
      </c>
      <c r="U193" s="4">
        <v>0</v>
      </c>
      <c r="V193" s="4">
        <v>2</v>
      </c>
      <c r="W193" s="4">
        <v>0</v>
      </c>
      <c r="X193" s="4">
        <v>0</v>
      </c>
      <c r="Y193" s="4">
        <v>2</v>
      </c>
      <c r="Z193" s="4">
        <v>2</v>
      </c>
      <c r="AA193" s="4">
        <v>0</v>
      </c>
      <c r="AB193" s="4">
        <v>2</v>
      </c>
      <c r="AC193" s="4">
        <v>0</v>
      </c>
      <c r="AD193" s="25">
        <v>202.52999877929687</v>
      </c>
      <c r="AE193" s="4">
        <f t="shared" si="31"/>
        <v>16</v>
      </c>
      <c r="AF193" s="25">
        <f t="shared" si="32"/>
        <v>218.52999877929687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2</v>
      </c>
      <c r="AU193" s="4">
        <v>2</v>
      </c>
      <c r="AV193" s="4">
        <v>0</v>
      </c>
      <c r="AW193" s="4">
        <v>2</v>
      </c>
      <c r="AX193" s="4">
        <v>2</v>
      </c>
      <c r="AY193" s="4">
        <v>0</v>
      </c>
      <c r="AZ193" s="4">
        <v>0</v>
      </c>
      <c r="BA193" s="25">
        <v>198.88999938964844</v>
      </c>
      <c r="BB193" s="4">
        <f t="shared" si="33"/>
        <v>8</v>
      </c>
      <c r="BC193" s="25">
        <f t="shared" si="34"/>
        <v>206.88999938964844</v>
      </c>
      <c r="BD193" s="25">
        <f t="shared" si="35"/>
        <v>206.88999938964844</v>
      </c>
      <c r="BE193" s="25">
        <f t="shared" si="36"/>
        <v>98.094594555107832</v>
      </c>
    </row>
    <row r="194" spans="1:57">
      <c r="A194" s="4">
        <v>43</v>
      </c>
      <c r="B194" s="8" t="s">
        <v>132</v>
      </c>
      <c r="C194" s="8">
        <v>1996</v>
      </c>
      <c r="D194" s="8">
        <v>1996</v>
      </c>
      <c r="E194" s="8">
        <v>1996</v>
      </c>
      <c r="F194" s="8">
        <v>2</v>
      </c>
      <c r="G194" s="8" t="s">
        <v>76</v>
      </c>
      <c r="H194" s="8" t="s">
        <v>80</v>
      </c>
      <c r="I194" s="8" t="s">
        <v>81</v>
      </c>
      <c r="J194" s="4">
        <v>0</v>
      </c>
      <c r="K194" s="4">
        <v>0</v>
      </c>
      <c r="L194" s="4">
        <v>2</v>
      </c>
      <c r="M194" s="4">
        <v>0</v>
      </c>
      <c r="N194" s="4">
        <v>0</v>
      </c>
      <c r="O194" s="4">
        <v>50</v>
      </c>
      <c r="P194" s="4">
        <v>0</v>
      </c>
      <c r="Q194" s="4">
        <v>0</v>
      </c>
      <c r="R194" s="4">
        <v>0</v>
      </c>
      <c r="S194" s="4">
        <v>2</v>
      </c>
      <c r="T194" s="4">
        <v>0</v>
      </c>
      <c r="U194" s="4">
        <v>0</v>
      </c>
      <c r="V194" s="4">
        <v>0</v>
      </c>
      <c r="W194" s="4">
        <v>0</v>
      </c>
      <c r="X194" s="4">
        <v>2</v>
      </c>
      <c r="Y194" s="4">
        <v>0</v>
      </c>
      <c r="Z194" s="4">
        <v>2</v>
      </c>
      <c r="AA194" s="4">
        <v>0</v>
      </c>
      <c r="AB194" s="4">
        <v>0</v>
      </c>
      <c r="AC194" s="4">
        <v>0</v>
      </c>
      <c r="AD194" s="25">
        <v>169.19000244140625</v>
      </c>
      <c r="AE194" s="4">
        <f t="shared" si="31"/>
        <v>58</v>
      </c>
      <c r="AF194" s="25">
        <f t="shared" si="32"/>
        <v>227.19000244140625</v>
      </c>
      <c r="AG194" s="4">
        <v>0</v>
      </c>
      <c r="AH194" s="4">
        <v>2</v>
      </c>
      <c r="AI194" s="4">
        <v>0</v>
      </c>
      <c r="AJ194" s="4">
        <v>0</v>
      </c>
      <c r="AK194" s="4">
        <v>0</v>
      </c>
      <c r="AL194" s="4">
        <v>0</v>
      </c>
      <c r="AM194" s="4">
        <v>2</v>
      </c>
      <c r="AN194" s="4">
        <v>0</v>
      </c>
      <c r="AO194" s="4">
        <v>0</v>
      </c>
      <c r="AP194" s="4">
        <v>0</v>
      </c>
      <c r="AQ194" s="4">
        <v>50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4">
        <v>2</v>
      </c>
      <c r="AX194" s="4">
        <v>0</v>
      </c>
      <c r="AY194" s="4">
        <v>0</v>
      </c>
      <c r="AZ194" s="4">
        <v>0</v>
      </c>
      <c r="BA194" s="25">
        <v>151.80000305175781</v>
      </c>
      <c r="BB194" s="4">
        <f t="shared" si="33"/>
        <v>56</v>
      </c>
      <c r="BC194" s="25">
        <f t="shared" si="34"/>
        <v>207.80000305175781</v>
      </c>
      <c r="BD194" s="25">
        <f t="shared" si="35"/>
        <v>207.80000305175781</v>
      </c>
      <c r="BE194" s="25">
        <f t="shared" si="36"/>
        <v>98.965911714086189</v>
      </c>
    </row>
    <row r="195" spans="1:57" ht="57.6">
      <c r="A195" s="4">
        <v>44</v>
      </c>
      <c r="B195" s="8" t="s">
        <v>316</v>
      </c>
      <c r="C195" s="8">
        <v>2001</v>
      </c>
      <c r="D195" s="8">
        <v>2001</v>
      </c>
      <c r="E195" s="8">
        <v>2001</v>
      </c>
      <c r="F195" s="8">
        <v>2</v>
      </c>
      <c r="G195" s="8" t="s">
        <v>67</v>
      </c>
      <c r="H195" s="8" t="s">
        <v>247</v>
      </c>
      <c r="I195" s="8" t="s">
        <v>69</v>
      </c>
      <c r="J195" s="4">
        <v>50</v>
      </c>
      <c r="K195" s="4">
        <v>2</v>
      </c>
      <c r="L195" s="4">
        <v>0</v>
      </c>
      <c r="M195" s="4">
        <v>0</v>
      </c>
      <c r="N195" s="4">
        <v>2</v>
      </c>
      <c r="O195" s="4">
        <v>0</v>
      </c>
      <c r="P195" s="4">
        <v>2</v>
      </c>
      <c r="Q195" s="4">
        <v>2</v>
      </c>
      <c r="R195" s="4">
        <v>0</v>
      </c>
      <c r="S195" s="4">
        <v>0</v>
      </c>
      <c r="T195" s="4">
        <v>0</v>
      </c>
      <c r="U195" s="4">
        <v>0</v>
      </c>
      <c r="V195" s="4">
        <v>2</v>
      </c>
      <c r="W195" s="4">
        <v>2</v>
      </c>
      <c r="X195" s="4">
        <v>0</v>
      </c>
      <c r="Y195" s="4">
        <v>2</v>
      </c>
      <c r="Z195" s="4">
        <v>2</v>
      </c>
      <c r="AA195" s="4">
        <v>2</v>
      </c>
      <c r="AB195" s="4">
        <v>0</v>
      </c>
      <c r="AC195" s="4">
        <v>2</v>
      </c>
      <c r="AD195" s="25">
        <v>219.05000305175781</v>
      </c>
      <c r="AE195" s="4">
        <f t="shared" si="31"/>
        <v>70</v>
      </c>
      <c r="AF195" s="25">
        <f t="shared" si="32"/>
        <v>289.05000305175781</v>
      </c>
      <c r="AG195" s="4">
        <v>0</v>
      </c>
      <c r="AH195" s="4">
        <v>0</v>
      </c>
      <c r="AI195" s="4">
        <v>2</v>
      </c>
      <c r="AJ195" s="4">
        <v>0</v>
      </c>
      <c r="AK195" s="4">
        <v>0</v>
      </c>
      <c r="AL195" s="4">
        <v>0</v>
      </c>
      <c r="AM195" s="4">
        <v>0</v>
      </c>
      <c r="AN195" s="4">
        <v>2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2</v>
      </c>
      <c r="AU195" s="4">
        <v>0</v>
      </c>
      <c r="AV195" s="4">
        <v>2</v>
      </c>
      <c r="AW195" s="4">
        <v>2</v>
      </c>
      <c r="AX195" s="4">
        <v>2</v>
      </c>
      <c r="AY195" s="4">
        <v>0</v>
      </c>
      <c r="AZ195" s="4">
        <v>2</v>
      </c>
      <c r="BA195" s="25">
        <v>198.74000549316406</v>
      </c>
      <c r="BB195" s="4">
        <f t="shared" si="33"/>
        <v>14</v>
      </c>
      <c r="BC195" s="25">
        <f t="shared" si="34"/>
        <v>212.74000549316406</v>
      </c>
      <c r="BD195" s="25">
        <f t="shared" si="35"/>
        <v>212.74000549316406</v>
      </c>
      <c r="BE195" s="25">
        <f t="shared" si="36"/>
        <v>103.69590245128262</v>
      </c>
    </row>
    <row r="196" spans="1:57" ht="43.2">
      <c r="A196" s="4">
        <v>45</v>
      </c>
      <c r="B196" s="8" t="s">
        <v>66</v>
      </c>
      <c r="C196" s="8">
        <v>1998</v>
      </c>
      <c r="D196" s="8">
        <v>1998</v>
      </c>
      <c r="E196" s="8">
        <v>1998</v>
      </c>
      <c r="F196" s="8" t="s">
        <v>24</v>
      </c>
      <c r="G196" s="8" t="s">
        <v>67</v>
      </c>
      <c r="H196" s="8" t="s">
        <v>68</v>
      </c>
      <c r="I196" s="8" t="s">
        <v>69</v>
      </c>
      <c r="J196" s="4">
        <v>0</v>
      </c>
      <c r="K196" s="4">
        <v>2</v>
      </c>
      <c r="L196" s="4">
        <v>2</v>
      </c>
      <c r="M196" s="4">
        <v>0</v>
      </c>
      <c r="N196" s="4">
        <v>0</v>
      </c>
      <c r="O196" s="4">
        <v>2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50</v>
      </c>
      <c r="V196" s="4">
        <v>0</v>
      </c>
      <c r="W196" s="4">
        <v>0</v>
      </c>
      <c r="X196" s="4">
        <v>0</v>
      </c>
      <c r="Y196" s="4">
        <v>0</v>
      </c>
      <c r="Z196" s="4">
        <v>2</v>
      </c>
      <c r="AA196" s="4">
        <v>0</v>
      </c>
      <c r="AB196" s="4">
        <v>0</v>
      </c>
      <c r="AC196" s="4">
        <v>2</v>
      </c>
      <c r="AD196" s="25">
        <v>167.36000061035156</v>
      </c>
      <c r="AE196" s="4">
        <f t="shared" si="31"/>
        <v>60</v>
      </c>
      <c r="AF196" s="25">
        <f t="shared" si="32"/>
        <v>227.36000061035156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2</v>
      </c>
      <c r="AT196" s="4">
        <v>0</v>
      </c>
      <c r="AU196" s="4">
        <v>0</v>
      </c>
      <c r="AV196" s="4">
        <v>0</v>
      </c>
      <c r="AW196" s="4">
        <v>2</v>
      </c>
      <c r="AX196" s="4">
        <v>0</v>
      </c>
      <c r="AY196" s="4">
        <v>0</v>
      </c>
      <c r="AZ196" s="4">
        <v>50</v>
      </c>
      <c r="BA196" s="25">
        <v>159.49000549316406</v>
      </c>
      <c r="BB196" s="4">
        <f t="shared" si="33"/>
        <v>54</v>
      </c>
      <c r="BC196" s="25">
        <f t="shared" si="34"/>
        <v>213.49000549316406</v>
      </c>
      <c r="BD196" s="25">
        <f t="shared" si="35"/>
        <v>213.49000549316406</v>
      </c>
      <c r="BE196" s="25">
        <f t="shared" si="36"/>
        <v>104.4140180989922</v>
      </c>
    </row>
    <row r="197" spans="1:57">
      <c r="A197" s="4">
        <v>46</v>
      </c>
      <c r="B197" s="8" t="s">
        <v>154</v>
      </c>
      <c r="C197" s="8">
        <v>2000</v>
      </c>
      <c r="D197" s="8">
        <v>2000</v>
      </c>
      <c r="E197" s="8">
        <v>2000</v>
      </c>
      <c r="F197" s="8">
        <v>2</v>
      </c>
      <c r="G197" s="8" t="s">
        <v>76</v>
      </c>
      <c r="H197" s="8" t="s">
        <v>80</v>
      </c>
      <c r="I197" s="8" t="s">
        <v>81</v>
      </c>
      <c r="J197" s="4">
        <v>0</v>
      </c>
      <c r="K197" s="4">
        <v>0</v>
      </c>
      <c r="L197" s="4">
        <v>0</v>
      </c>
      <c r="M197" s="4">
        <v>0</v>
      </c>
      <c r="N197" s="4">
        <v>50</v>
      </c>
      <c r="O197" s="4">
        <v>0</v>
      </c>
      <c r="P197" s="4">
        <v>2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2</v>
      </c>
      <c r="W197" s="4">
        <v>0</v>
      </c>
      <c r="X197" s="4">
        <v>2</v>
      </c>
      <c r="Y197" s="4">
        <v>0</v>
      </c>
      <c r="Z197" s="4">
        <v>0</v>
      </c>
      <c r="AA197" s="4">
        <v>0</v>
      </c>
      <c r="AB197" s="4">
        <v>2</v>
      </c>
      <c r="AC197" s="4">
        <v>0</v>
      </c>
      <c r="AD197" s="25">
        <v>184.30000305175781</v>
      </c>
      <c r="AE197" s="4">
        <f t="shared" si="31"/>
        <v>58</v>
      </c>
      <c r="AF197" s="25">
        <f t="shared" si="32"/>
        <v>242.30000305175781</v>
      </c>
      <c r="AG197" s="4">
        <v>0</v>
      </c>
      <c r="AH197" s="4">
        <v>0</v>
      </c>
      <c r="AI197" s="4">
        <v>2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2</v>
      </c>
      <c r="AR197" s="4">
        <v>0</v>
      </c>
      <c r="AS197" s="4">
        <v>2</v>
      </c>
      <c r="AT197" s="4">
        <v>0</v>
      </c>
      <c r="AU197" s="4">
        <v>50</v>
      </c>
      <c r="AV197" s="4">
        <v>0</v>
      </c>
      <c r="AW197" s="4">
        <v>0</v>
      </c>
      <c r="AX197" s="4">
        <v>0</v>
      </c>
      <c r="AY197" s="4">
        <v>0</v>
      </c>
      <c r="AZ197" s="4">
        <v>50</v>
      </c>
      <c r="BA197" s="25">
        <v>167.83000183105469</v>
      </c>
      <c r="BB197" s="4">
        <f t="shared" si="33"/>
        <v>106</v>
      </c>
      <c r="BC197" s="25">
        <f t="shared" si="34"/>
        <v>273.83000183105469</v>
      </c>
      <c r="BD197" s="25">
        <f t="shared" si="35"/>
        <v>242.30000305175781</v>
      </c>
      <c r="BE197" s="25">
        <f t="shared" si="36"/>
        <v>131.99923150872661</v>
      </c>
    </row>
    <row r="198" spans="1:57">
      <c r="A198" s="4">
        <v>47</v>
      </c>
      <c r="B198" s="8" t="s">
        <v>79</v>
      </c>
      <c r="C198" s="8">
        <v>1999</v>
      </c>
      <c r="D198" s="8">
        <v>1999</v>
      </c>
      <c r="E198" s="8">
        <v>1999</v>
      </c>
      <c r="F198" s="8">
        <v>2</v>
      </c>
      <c r="G198" s="8" t="s">
        <v>76</v>
      </c>
      <c r="H198" s="8" t="s">
        <v>80</v>
      </c>
      <c r="I198" s="8" t="s">
        <v>81</v>
      </c>
      <c r="J198" s="4">
        <v>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2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2</v>
      </c>
      <c r="X198" s="4">
        <v>50</v>
      </c>
      <c r="Y198" s="4">
        <v>0</v>
      </c>
      <c r="Z198" s="4">
        <v>2</v>
      </c>
      <c r="AA198" s="4">
        <v>2</v>
      </c>
      <c r="AB198" s="4">
        <v>0</v>
      </c>
      <c r="AC198" s="4">
        <v>0</v>
      </c>
      <c r="AD198" s="25">
        <v>185.39999389648437</v>
      </c>
      <c r="AE198" s="4">
        <f t="shared" si="31"/>
        <v>60</v>
      </c>
      <c r="AF198" s="25">
        <f t="shared" si="32"/>
        <v>245.39999389648437</v>
      </c>
      <c r="AG198" s="4">
        <v>0</v>
      </c>
      <c r="AH198" s="4">
        <v>0</v>
      </c>
      <c r="AI198" s="4">
        <v>2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2</v>
      </c>
      <c r="AT198" s="4">
        <v>0</v>
      </c>
      <c r="AU198" s="4">
        <v>0</v>
      </c>
      <c r="AV198" s="4">
        <v>50</v>
      </c>
      <c r="AW198" s="4">
        <v>50</v>
      </c>
      <c r="AX198" s="4">
        <v>0</v>
      </c>
      <c r="AY198" s="4">
        <v>0</v>
      </c>
      <c r="AZ198" s="4">
        <v>2</v>
      </c>
      <c r="BA198" s="25">
        <v>168.97000122070312</v>
      </c>
      <c r="BB198" s="4">
        <f t="shared" si="33"/>
        <v>106</v>
      </c>
      <c r="BC198" s="25">
        <f t="shared" si="34"/>
        <v>274.97000122070312</v>
      </c>
      <c r="BD198" s="25">
        <f t="shared" si="35"/>
        <v>245.39999389648437</v>
      </c>
      <c r="BE198" s="25">
        <f t="shared" si="36"/>
        <v>134.96743408653271</v>
      </c>
    </row>
    <row r="199" spans="1:57">
      <c r="A199" s="4">
        <v>48</v>
      </c>
      <c r="B199" s="8" t="s">
        <v>167</v>
      </c>
      <c r="C199" s="8">
        <v>2000</v>
      </c>
      <c r="D199" s="8">
        <v>2000</v>
      </c>
      <c r="E199" s="8">
        <v>2000</v>
      </c>
      <c r="F199" s="8">
        <v>2</v>
      </c>
      <c r="G199" s="8" t="s">
        <v>76</v>
      </c>
      <c r="H199" s="8" t="s">
        <v>80</v>
      </c>
      <c r="I199" s="8" t="s">
        <v>81</v>
      </c>
      <c r="J199" s="4">
        <v>2</v>
      </c>
      <c r="K199" s="4">
        <v>2</v>
      </c>
      <c r="L199" s="4">
        <v>2</v>
      </c>
      <c r="M199" s="4">
        <v>0</v>
      </c>
      <c r="N199" s="4">
        <v>2</v>
      </c>
      <c r="O199" s="4">
        <v>2</v>
      </c>
      <c r="P199" s="4">
        <v>0</v>
      </c>
      <c r="Q199" s="4">
        <v>0</v>
      </c>
      <c r="R199" s="4">
        <v>0</v>
      </c>
      <c r="S199" s="4">
        <v>0</v>
      </c>
      <c r="T199" s="4">
        <v>2</v>
      </c>
      <c r="U199" s="4">
        <v>50</v>
      </c>
      <c r="V199" s="4">
        <v>0</v>
      </c>
      <c r="W199" s="4">
        <v>2</v>
      </c>
      <c r="X199" s="4">
        <v>50</v>
      </c>
      <c r="Y199" s="4">
        <v>0</v>
      </c>
      <c r="Z199" s="4">
        <v>2</v>
      </c>
      <c r="AA199" s="4">
        <v>0</v>
      </c>
      <c r="AB199" s="4">
        <v>0</v>
      </c>
      <c r="AC199" s="4">
        <v>50</v>
      </c>
      <c r="AD199" s="25">
        <v>223.50999450683594</v>
      </c>
      <c r="AE199" s="4">
        <f t="shared" si="31"/>
        <v>166</v>
      </c>
      <c r="AF199" s="25">
        <f t="shared" si="32"/>
        <v>389.50999450683594</v>
      </c>
      <c r="AG199" s="4">
        <v>0</v>
      </c>
      <c r="AH199" s="4">
        <v>0</v>
      </c>
      <c r="AI199" s="4">
        <v>2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2</v>
      </c>
      <c r="AR199" s="4">
        <v>0</v>
      </c>
      <c r="AS199" s="4">
        <v>2</v>
      </c>
      <c r="AT199" s="4">
        <v>0</v>
      </c>
      <c r="AU199" s="4">
        <v>2</v>
      </c>
      <c r="AV199" s="4">
        <v>50</v>
      </c>
      <c r="AW199" s="4">
        <v>2</v>
      </c>
      <c r="AX199" s="4">
        <v>0</v>
      </c>
      <c r="AY199" s="4">
        <v>0</v>
      </c>
      <c r="AZ199" s="4">
        <v>0</v>
      </c>
      <c r="BA199" s="25">
        <v>201.66000366210937</v>
      </c>
      <c r="BB199" s="4">
        <f t="shared" si="33"/>
        <v>60</v>
      </c>
      <c r="BC199" s="25">
        <f t="shared" si="34"/>
        <v>261.66000366210937</v>
      </c>
      <c r="BD199" s="25">
        <f t="shared" si="35"/>
        <v>261.66000366210937</v>
      </c>
      <c r="BE199" s="25">
        <f t="shared" si="36"/>
        <v>150.53619067934042</v>
      </c>
    </row>
    <row r="200" spans="1:57" ht="28.8">
      <c r="A200" s="4">
        <v>49</v>
      </c>
      <c r="B200" s="8" t="s">
        <v>308</v>
      </c>
      <c r="C200" s="8">
        <v>2000</v>
      </c>
      <c r="D200" s="8">
        <v>2000</v>
      </c>
      <c r="E200" s="8">
        <v>2000</v>
      </c>
      <c r="F200" s="8">
        <v>1</v>
      </c>
      <c r="G200" s="8" t="s">
        <v>101</v>
      </c>
      <c r="H200" s="8" t="s">
        <v>127</v>
      </c>
      <c r="I200" s="8" t="s">
        <v>275</v>
      </c>
      <c r="J200" s="4">
        <v>0</v>
      </c>
      <c r="K200" s="4">
        <v>2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50</v>
      </c>
      <c r="Z200" s="4">
        <v>0</v>
      </c>
      <c r="AA200" s="4">
        <v>0</v>
      </c>
      <c r="AB200" s="4">
        <v>0</v>
      </c>
      <c r="AC200" s="4">
        <v>2</v>
      </c>
      <c r="AD200" s="25">
        <v>226.08000183105469</v>
      </c>
      <c r="AE200" s="4">
        <f t="shared" si="31"/>
        <v>54</v>
      </c>
      <c r="AF200" s="25">
        <f t="shared" si="32"/>
        <v>280.08000183105469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2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2</v>
      </c>
      <c r="AX200" s="4">
        <v>0</v>
      </c>
      <c r="AY200" s="4">
        <v>0</v>
      </c>
      <c r="AZ200" s="4">
        <v>0</v>
      </c>
      <c r="BA200" s="25">
        <v>269.95999145507812</v>
      </c>
      <c r="BB200" s="4">
        <f t="shared" si="33"/>
        <v>4</v>
      </c>
      <c r="BC200" s="25">
        <f t="shared" si="34"/>
        <v>273.95999145507812</v>
      </c>
      <c r="BD200" s="25">
        <f t="shared" si="35"/>
        <v>273.95999145507812</v>
      </c>
      <c r="BE200" s="25">
        <f t="shared" si="36"/>
        <v>162.31327561369727</v>
      </c>
    </row>
    <row r="201" spans="1:57" ht="86.4">
      <c r="A201" s="4">
        <v>50</v>
      </c>
      <c r="B201" s="8" t="s">
        <v>307</v>
      </c>
      <c r="C201" s="8">
        <v>1999</v>
      </c>
      <c r="D201" s="8">
        <v>1999</v>
      </c>
      <c r="E201" s="8">
        <v>1999</v>
      </c>
      <c r="F201" s="8">
        <v>1</v>
      </c>
      <c r="G201" s="8" t="s">
        <v>72</v>
      </c>
      <c r="H201" s="8" t="s">
        <v>289</v>
      </c>
      <c r="I201" s="8" t="s">
        <v>243</v>
      </c>
      <c r="J201" s="4">
        <v>0</v>
      </c>
      <c r="K201" s="4">
        <v>2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2</v>
      </c>
      <c r="R201" s="4">
        <v>0</v>
      </c>
      <c r="S201" s="4">
        <v>0</v>
      </c>
      <c r="T201" s="4">
        <v>50</v>
      </c>
      <c r="U201" s="4">
        <v>2</v>
      </c>
      <c r="V201" s="4">
        <v>0</v>
      </c>
      <c r="W201" s="4">
        <v>2</v>
      </c>
      <c r="X201" s="4">
        <v>50</v>
      </c>
      <c r="Y201" s="4">
        <v>2</v>
      </c>
      <c r="Z201" s="4">
        <v>0</v>
      </c>
      <c r="AA201" s="4">
        <v>0</v>
      </c>
      <c r="AB201" s="4">
        <v>0</v>
      </c>
      <c r="AC201" s="4">
        <v>50</v>
      </c>
      <c r="AD201" s="25">
        <v>171.39999389648437</v>
      </c>
      <c r="AE201" s="4">
        <f t="shared" si="31"/>
        <v>160</v>
      </c>
      <c r="AF201" s="25">
        <f t="shared" si="32"/>
        <v>331.39999389648437</v>
      </c>
      <c r="AG201" s="4">
        <v>0</v>
      </c>
      <c r="AH201" s="4">
        <v>0</v>
      </c>
      <c r="AI201" s="4">
        <v>2</v>
      </c>
      <c r="AJ201" s="4">
        <v>0</v>
      </c>
      <c r="AK201" s="4">
        <v>2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2</v>
      </c>
      <c r="AR201" s="4">
        <v>0</v>
      </c>
      <c r="AS201" s="4">
        <v>0</v>
      </c>
      <c r="AT201" s="4">
        <v>2</v>
      </c>
      <c r="AU201" s="4">
        <v>0</v>
      </c>
      <c r="AV201" s="4">
        <v>2</v>
      </c>
      <c r="AW201" s="4">
        <v>2</v>
      </c>
      <c r="AX201" s="4">
        <v>0</v>
      </c>
      <c r="AY201" s="4">
        <v>0</v>
      </c>
      <c r="AZ201" s="4">
        <v>50</v>
      </c>
      <c r="BA201" s="25">
        <v>220.47999572753906</v>
      </c>
      <c r="BB201" s="4">
        <f t="shared" si="33"/>
        <v>62</v>
      </c>
      <c r="BC201" s="25">
        <f t="shared" si="34"/>
        <v>282.47999572753906</v>
      </c>
      <c r="BD201" s="25">
        <f t="shared" si="35"/>
        <v>282.47999572753906</v>
      </c>
      <c r="BE201" s="25">
        <f t="shared" si="36"/>
        <v>170.4710734625061</v>
      </c>
    </row>
    <row r="202" spans="1:57" ht="43.2">
      <c r="A202" s="4">
        <v>51</v>
      </c>
      <c r="B202" s="8" t="s">
        <v>171</v>
      </c>
      <c r="C202" s="8">
        <v>1998</v>
      </c>
      <c r="D202" s="8">
        <v>1998</v>
      </c>
      <c r="E202" s="8">
        <v>1998</v>
      </c>
      <c r="F202" s="8">
        <v>1</v>
      </c>
      <c r="G202" s="8" t="s">
        <v>53</v>
      </c>
      <c r="H202" s="8" t="s">
        <v>172</v>
      </c>
      <c r="I202" s="8" t="s">
        <v>55</v>
      </c>
      <c r="J202" s="4">
        <v>2</v>
      </c>
      <c r="K202" s="4">
        <v>2</v>
      </c>
      <c r="L202" s="4">
        <v>2</v>
      </c>
      <c r="M202" s="4">
        <v>0</v>
      </c>
      <c r="N202" s="4">
        <v>2</v>
      </c>
      <c r="O202" s="4">
        <v>2</v>
      </c>
      <c r="P202" s="4">
        <v>2</v>
      </c>
      <c r="Q202" s="4">
        <v>50</v>
      </c>
      <c r="R202" s="4">
        <v>0</v>
      </c>
      <c r="S202" s="4">
        <v>0</v>
      </c>
      <c r="T202" s="4">
        <v>2</v>
      </c>
      <c r="U202" s="4">
        <v>0</v>
      </c>
      <c r="V202" s="4">
        <v>0</v>
      </c>
      <c r="W202" s="4">
        <v>2</v>
      </c>
      <c r="X202" s="4">
        <v>50</v>
      </c>
      <c r="Y202" s="4">
        <v>50</v>
      </c>
      <c r="Z202" s="4">
        <v>0</v>
      </c>
      <c r="AA202" s="4">
        <v>2</v>
      </c>
      <c r="AB202" s="4">
        <v>0</v>
      </c>
      <c r="AC202" s="4">
        <v>0</v>
      </c>
      <c r="AD202" s="25">
        <v>274.6300048828125</v>
      </c>
      <c r="AE202" s="4">
        <f t="shared" si="31"/>
        <v>168</v>
      </c>
      <c r="AF202" s="25">
        <f t="shared" si="32"/>
        <v>442.6300048828125</v>
      </c>
      <c r="AG202" s="4">
        <v>0</v>
      </c>
      <c r="AH202" s="4">
        <v>2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50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2</v>
      </c>
      <c r="AV202" s="4">
        <v>2</v>
      </c>
      <c r="AW202" s="4">
        <v>0</v>
      </c>
      <c r="AX202" s="4">
        <v>0</v>
      </c>
      <c r="AY202" s="4">
        <v>0</v>
      </c>
      <c r="AZ202" s="4">
        <v>50</v>
      </c>
      <c r="BA202" s="25">
        <v>237.27000427246094</v>
      </c>
      <c r="BB202" s="4">
        <f t="shared" si="33"/>
        <v>106</v>
      </c>
      <c r="BC202" s="25">
        <f t="shared" si="34"/>
        <v>343.27000427246094</v>
      </c>
      <c r="BD202" s="25">
        <f t="shared" si="35"/>
        <v>343.27000427246094</v>
      </c>
      <c r="BE202" s="25">
        <f t="shared" si="36"/>
        <v>228.67674860984897</v>
      </c>
    </row>
    <row r="203" spans="1:57" ht="43.2">
      <c r="A203" s="4">
        <v>52</v>
      </c>
      <c r="B203" s="8" t="s">
        <v>195</v>
      </c>
      <c r="C203" s="8">
        <v>2000</v>
      </c>
      <c r="D203" s="8">
        <v>2000</v>
      </c>
      <c r="E203" s="8">
        <v>2000</v>
      </c>
      <c r="F203" s="8">
        <v>1</v>
      </c>
      <c r="G203" s="8" t="s">
        <v>109</v>
      </c>
      <c r="H203" s="8" t="s">
        <v>110</v>
      </c>
      <c r="I203" s="8" t="s">
        <v>191</v>
      </c>
      <c r="J203" s="4">
        <v>0</v>
      </c>
      <c r="K203" s="4">
        <v>2</v>
      </c>
      <c r="L203" s="4">
        <v>0</v>
      </c>
      <c r="M203" s="4">
        <v>0</v>
      </c>
      <c r="N203" s="4">
        <v>0</v>
      </c>
      <c r="O203" s="4">
        <v>0</v>
      </c>
      <c r="P203" s="4">
        <v>50</v>
      </c>
      <c r="Q203" s="4">
        <v>0</v>
      </c>
      <c r="R203" s="4">
        <v>0</v>
      </c>
      <c r="S203" s="4">
        <v>0</v>
      </c>
      <c r="T203" s="4">
        <v>0</v>
      </c>
      <c r="U203" s="4">
        <v>50</v>
      </c>
      <c r="V203" s="4">
        <v>2</v>
      </c>
      <c r="W203" s="4">
        <v>0</v>
      </c>
      <c r="X203" s="4">
        <v>2</v>
      </c>
      <c r="Y203" s="4">
        <v>2</v>
      </c>
      <c r="Z203" s="4">
        <v>0</v>
      </c>
      <c r="AA203" s="4">
        <v>0</v>
      </c>
      <c r="AB203" s="4">
        <v>0</v>
      </c>
      <c r="AC203" s="4">
        <v>50</v>
      </c>
      <c r="AD203" s="25">
        <v>226.30000305175781</v>
      </c>
      <c r="AE203" s="4">
        <f t="shared" si="31"/>
        <v>158</v>
      </c>
      <c r="AF203" s="25">
        <f t="shared" si="32"/>
        <v>384.30000305175781</v>
      </c>
      <c r="AG203" s="4">
        <v>0</v>
      </c>
      <c r="AH203" s="4">
        <v>0</v>
      </c>
      <c r="AI203" s="4">
        <v>0</v>
      </c>
      <c r="AJ203" s="4">
        <v>0</v>
      </c>
      <c r="AK203" s="4">
        <v>2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50</v>
      </c>
      <c r="AR203" s="4">
        <v>50</v>
      </c>
      <c r="AS203" s="4">
        <v>50</v>
      </c>
      <c r="AT203" s="4">
        <v>50</v>
      </c>
      <c r="AU203" s="4">
        <v>50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25">
        <v>203.61000061035156</v>
      </c>
      <c r="BB203" s="4">
        <f t="shared" si="33"/>
        <v>252</v>
      </c>
      <c r="BC203" s="25">
        <f t="shared" si="34"/>
        <v>455.61000061035156</v>
      </c>
      <c r="BD203" s="25">
        <f t="shared" si="35"/>
        <v>384.30000305175781</v>
      </c>
      <c r="BE203" s="25">
        <f t="shared" si="36"/>
        <v>267.96246080840609</v>
      </c>
    </row>
    <row r="204" spans="1:57" ht="57.6">
      <c r="A204" s="4"/>
      <c r="B204" s="8" t="s">
        <v>147</v>
      </c>
      <c r="C204" s="8">
        <v>1998</v>
      </c>
      <c r="D204" s="8">
        <v>1998</v>
      </c>
      <c r="E204" s="8">
        <v>1998</v>
      </c>
      <c r="F204" s="8">
        <v>1</v>
      </c>
      <c r="G204" s="8" t="s">
        <v>148</v>
      </c>
      <c r="H204" s="8" t="s">
        <v>149</v>
      </c>
      <c r="I204" s="8" t="s">
        <v>150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25"/>
      <c r="AE204" s="4">
        <f t="shared" si="31"/>
        <v>0</v>
      </c>
      <c r="AF204" s="25" t="s">
        <v>399</v>
      </c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25"/>
      <c r="BB204" s="4">
        <f t="shared" si="33"/>
        <v>0</v>
      </c>
      <c r="BC204" s="25" t="s">
        <v>399</v>
      </c>
      <c r="BD204" s="25"/>
      <c r="BE204" s="25" t="str">
        <f t="shared" si="36"/>
        <v/>
      </c>
    </row>
    <row r="205" spans="1:57">
      <c r="A205" s="4"/>
      <c r="B205" s="8" t="s">
        <v>141</v>
      </c>
      <c r="C205" s="8">
        <v>1997</v>
      </c>
      <c r="D205" s="8">
        <v>1997</v>
      </c>
      <c r="E205" s="8">
        <v>1997</v>
      </c>
      <c r="F205" s="8" t="s">
        <v>24</v>
      </c>
      <c r="G205" s="8" t="s">
        <v>28</v>
      </c>
      <c r="H205" s="8" t="s">
        <v>47</v>
      </c>
      <c r="I205" s="8" t="s">
        <v>48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25"/>
      <c r="AE205" s="4">
        <f t="shared" si="31"/>
        <v>0</v>
      </c>
      <c r="AF205" s="25" t="s">
        <v>399</v>
      </c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25"/>
      <c r="BB205" s="4">
        <f t="shared" si="33"/>
        <v>0</v>
      </c>
      <c r="BC205" s="25" t="s">
        <v>399</v>
      </c>
      <c r="BD205" s="25"/>
      <c r="BE205" s="25" t="str">
        <f t="shared" si="36"/>
        <v/>
      </c>
    </row>
    <row r="207" spans="1:57" ht="18">
      <c r="A207" s="11" t="s">
        <v>430</v>
      </c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57">
      <c r="A208" s="16" t="s">
        <v>389</v>
      </c>
      <c r="B208" s="16" t="s">
        <v>1</v>
      </c>
      <c r="C208" s="16" t="s">
        <v>2</v>
      </c>
      <c r="D208" s="16" t="s">
        <v>335</v>
      </c>
      <c r="E208" s="16" t="s">
        <v>336</v>
      </c>
      <c r="F208" s="16" t="s">
        <v>3</v>
      </c>
      <c r="G208" s="16" t="s">
        <v>4</v>
      </c>
      <c r="H208" s="16" t="s">
        <v>5</v>
      </c>
      <c r="I208" s="16" t="s">
        <v>6</v>
      </c>
      <c r="J208" s="18" t="s">
        <v>391</v>
      </c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20"/>
      <c r="AG208" s="18" t="s">
        <v>395</v>
      </c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20"/>
      <c r="BD208" s="16" t="s">
        <v>396</v>
      </c>
      <c r="BE208" s="16" t="s">
        <v>397</v>
      </c>
    </row>
    <row r="209" spans="1:57">
      <c r="A209" s="17"/>
      <c r="B209" s="17"/>
      <c r="C209" s="17"/>
      <c r="D209" s="17"/>
      <c r="E209" s="17"/>
      <c r="F209" s="17"/>
      <c r="G209" s="17"/>
      <c r="H209" s="17"/>
      <c r="I209" s="17"/>
      <c r="J209" s="21">
        <v>1</v>
      </c>
      <c r="K209" s="21">
        <v>2</v>
      </c>
      <c r="L209" s="21">
        <v>3</v>
      </c>
      <c r="M209" s="21">
        <v>4</v>
      </c>
      <c r="N209" s="21">
        <v>5</v>
      </c>
      <c r="O209" s="21">
        <v>6</v>
      </c>
      <c r="P209" s="21">
        <v>7</v>
      </c>
      <c r="Q209" s="21">
        <v>8</v>
      </c>
      <c r="R209" s="21">
        <v>9</v>
      </c>
      <c r="S209" s="21">
        <v>10</v>
      </c>
      <c r="T209" s="21">
        <v>11</v>
      </c>
      <c r="U209" s="21">
        <v>12</v>
      </c>
      <c r="V209" s="21">
        <v>13</v>
      </c>
      <c r="W209" s="21">
        <v>14</v>
      </c>
      <c r="X209" s="21">
        <v>15</v>
      </c>
      <c r="Y209" s="21">
        <v>16</v>
      </c>
      <c r="Z209" s="21">
        <v>17</v>
      </c>
      <c r="AA209" s="21">
        <v>18</v>
      </c>
      <c r="AB209" s="21">
        <v>19</v>
      </c>
      <c r="AC209" s="21">
        <v>20</v>
      </c>
      <c r="AD209" s="21" t="s">
        <v>392</v>
      </c>
      <c r="AE209" s="21" t="s">
        <v>393</v>
      </c>
      <c r="AF209" s="21" t="s">
        <v>394</v>
      </c>
      <c r="AG209" s="21">
        <v>1</v>
      </c>
      <c r="AH209" s="21">
        <v>2</v>
      </c>
      <c r="AI209" s="21">
        <v>3</v>
      </c>
      <c r="AJ209" s="21">
        <v>4</v>
      </c>
      <c r="AK209" s="21">
        <v>5</v>
      </c>
      <c r="AL209" s="21">
        <v>6</v>
      </c>
      <c r="AM209" s="21">
        <v>7</v>
      </c>
      <c r="AN209" s="21">
        <v>8</v>
      </c>
      <c r="AO209" s="21">
        <v>9</v>
      </c>
      <c r="AP209" s="21">
        <v>10</v>
      </c>
      <c r="AQ209" s="21">
        <v>11</v>
      </c>
      <c r="AR209" s="21">
        <v>12</v>
      </c>
      <c r="AS209" s="21">
        <v>13</v>
      </c>
      <c r="AT209" s="21">
        <v>14</v>
      </c>
      <c r="AU209" s="21">
        <v>15</v>
      </c>
      <c r="AV209" s="21">
        <v>16</v>
      </c>
      <c r="AW209" s="21">
        <v>17</v>
      </c>
      <c r="AX209" s="21">
        <v>18</v>
      </c>
      <c r="AY209" s="21">
        <v>19</v>
      </c>
      <c r="AZ209" s="21">
        <v>20</v>
      </c>
      <c r="BA209" s="21" t="s">
        <v>392</v>
      </c>
      <c r="BB209" s="21" t="s">
        <v>393</v>
      </c>
      <c r="BC209" s="21" t="s">
        <v>394</v>
      </c>
      <c r="BD209" s="17"/>
      <c r="BE209" s="17"/>
    </row>
    <row r="210" spans="1:57" ht="43.2">
      <c r="A210" s="22">
        <v>1</v>
      </c>
      <c r="B210" s="23" t="s">
        <v>177</v>
      </c>
      <c r="C210" s="23">
        <v>1998</v>
      </c>
      <c r="D210" s="23">
        <v>1998</v>
      </c>
      <c r="E210" s="23">
        <v>1998</v>
      </c>
      <c r="F210" s="23" t="s">
        <v>24</v>
      </c>
      <c r="G210" s="23" t="s">
        <v>97</v>
      </c>
      <c r="H210" s="23" t="s">
        <v>106</v>
      </c>
      <c r="I210" s="23" t="s">
        <v>99</v>
      </c>
      <c r="J210" s="22">
        <v>0</v>
      </c>
      <c r="K210" s="22">
        <v>0</v>
      </c>
      <c r="L210" s="22">
        <v>2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2</v>
      </c>
      <c r="U210" s="22">
        <v>0</v>
      </c>
      <c r="V210" s="22">
        <v>0</v>
      </c>
      <c r="W210" s="22">
        <v>2</v>
      </c>
      <c r="X210" s="22">
        <v>0</v>
      </c>
      <c r="Y210" s="22">
        <v>0</v>
      </c>
      <c r="Z210" s="22">
        <v>0</v>
      </c>
      <c r="AA210" s="22">
        <v>0</v>
      </c>
      <c r="AB210" s="22">
        <v>2</v>
      </c>
      <c r="AC210" s="22">
        <v>0</v>
      </c>
      <c r="AD210" s="24">
        <v>136.91000366210937</v>
      </c>
      <c r="AE210" s="22">
        <f t="shared" ref="AE210:AE226" si="37">SUM(J210:AC210)</f>
        <v>8</v>
      </c>
      <c r="AF210" s="24">
        <f t="shared" ref="AF210:AF226" si="38">AD210+AE210</f>
        <v>144.91000366210937</v>
      </c>
      <c r="AG210" s="22">
        <v>0</v>
      </c>
      <c r="AH210" s="22">
        <v>0</v>
      </c>
      <c r="AI210" s="22">
        <v>2</v>
      </c>
      <c r="AJ210" s="22">
        <v>0</v>
      </c>
      <c r="AK210" s="22">
        <v>0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2">
        <v>0</v>
      </c>
      <c r="AR210" s="22">
        <v>0</v>
      </c>
      <c r="AS210" s="22">
        <v>0</v>
      </c>
      <c r="AT210" s="22">
        <v>0</v>
      </c>
      <c r="AU210" s="22">
        <v>0</v>
      </c>
      <c r="AV210" s="22">
        <v>0</v>
      </c>
      <c r="AW210" s="22">
        <v>0</v>
      </c>
      <c r="AX210" s="22">
        <v>0</v>
      </c>
      <c r="AY210" s="22">
        <v>0</v>
      </c>
      <c r="AZ210" s="22">
        <v>2</v>
      </c>
      <c r="BA210" s="24">
        <v>127.61000061035156</v>
      </c>
      <c r="BB210" s="22">
        <f t="shared" ref="BB210:BB226" si="39">SUM(AG210:AZ210)</f>
        <v>4</v>
      </c>
      <c r="BC210" s="24">
        <f t="shared" ref="BC210:BC226" si="40">BA210+BB210</f>
        <v>131.61000061035156</v>
      </c>
      <c r="BD210" s="24">
        <f t="shared" ref="BD210:BD226" si="41">MIN(BC210,AF210)</f>
        <v>131.61000061035156</v>
      </c>
      <c r="BE210" s="24">
        <f t="shared" ref="BE210:BE226" si="42">IF( AND(ISNUMBER(BD$210),ISNUMBER(BD210)),(BD210-BD$210)/BD$210*100,"")</f>
        <v>0</v>
      </c>
    </row>
    <row r="211" spans="1:57" ht="43.2">
      <c r="A211" s="4">
        <v>2</v>
      </c>
      <c r="B211" s="8" t="s">
        <v>31</v>
      </c>
      <c r="C211" s="8">
        <v>1997</v>
      </c>
      <c r="D211" s="8">
        <v>1997</v>
      </c>
      <c r="E211" s="8">
        <v>1997</v>
      </c>
      <c r="F211" s="8" t="s">
        <v>24</v>
      </c>
      <c r="G211" s="8" t="s">
        <v>32</v>
      </c>
      <c r="H211" s="8" t="s">
        <v>33</v>
      </c>
      <c r="I211" s="8" t="s">
        <v>34</v>
      </c>
      <c r="J211" s="4">
        <v>0</v>
      </c>
      <c r="K211" s="4">
        <v>2</v>
      </c>
      <c r="L211" s="4">
        <v>2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25">
        <v>129.52999877929687</v>
      </c>
      <c r="AE211" s="4">
        <f t="shared" si="37"/>
        <v>4</v>
      </c>
      <c r="AF211" s="25">
        <f t="shared" si="38"/>
        <v>133.52999877929687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2</v>
      </c>
      <c r="AU211" s="4">
        <v>2</v>
      </c>
      <c r="AV211" s="4">
        <v>0</v>
      </c>
      <c r="AW211" s="4">
        <v>0</v>
      </c>
      <c r="AX211" s="4">
        <v>0</v>
      </c>
      <c r="AY211" s="4">
        <v>0</v>
      </c>
      <c r="AZ211" s="4">
        <v>2</v>
      </c>
      <c r="BA211" s="25">
        <v>132.80000305175781</v>
      </c>
      <c r="BB211" s="4">
        <f t="shared" si="39"/>
        <v>6</v>
      </c>
      <c r="BC211" s="25">
        <f t="shared" si="40"/>
        <v>138.80000305175781</v>
      </c>
      <c r="BD211" s="25">
        <f t="shared" si="41"/>
        <v>133.52999877929687</v>
      </c>
      <c r="BE211" s="25">
        <f t="shared" si="42"/>
        <v>1.4588543120136557</v>
      </c>
    </row>
    <row r="212" spans="1:57" ht="72">
      <c r="A212" s="4">
        <v>3</v>
      </c>
      <c r="B212" s="8" t="s">
        <v>230</v>
      </c>
      <c r="C212" s="8">
        <v>1998</v>
      </c>
      <c r="D212" s="8">
        <v>1998</v>
      </c>
      <c r="E212" s="8">
        <v>1998</v>
      </c>
      <c r="F212" s="8" t="s">
        <v>135</v>
      </c>
      <c r="G212" s="8" t="s">
        <v>231</v>
      </c>
      <c r="H212" s="8" t="s">
        <v>232</v>
      </c>
      <c r="I212" s="8" t="s">
        <v>233</v>
      </c>
      <c r="J212" s="4">
        <v>0</v>
      </c>
      <c r="K212" s="4">
        <v>2</v>
      </c>
      <c r="L212" s="4">
        <v>2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2</v>
      </c>
      <c r="AC212" s="4">
        <v>0</v>
      </c>
      <c r="AD212" s="25">
        <v>132.30000305175781</v>
      </c>
      <c r="AE212" s="4">
        <f t="shared" si="37"/>
        <v>6</v>
      </c>
      <c r="AF212" s="25">
        <f t="shared" si="38"/>
        <v>138.30000305175781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2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2</v>
      </c>
      <c r="AZ212" s="4">
        <v>0</v>
      </c>
      <c r="BA212" s="25">
        <v>132.47999572753906</v>
      </c>
      <c r="BB212" s="4">
        <f t="shared" si="39"/>
        <v>4</v>
      </c>
      <c r="BC212" s="25">
        <f t="shared" si="40"/>
        <v>136.47999572753906</v>
      </c>
      <c r="BD212" s="25">
        <f t="shared" si="41"/>
        <v>136.47999572753906</v>
      </c>
      <c r="BE212" s="25">
        <f t="shared" si="42"/>
        <v>3.7003229956709376</v>
      </c>
    </row>
    <row r="213" spans="1:57" ht="28.8">
      <c r="A213" s="4" t="s">
        <v>398</v>
      </c>
      <c r="B213" s="8" t="s">
        <v>183</v>
      </c>
      <c r="C213" s="8">
        <v>1999</v>
      </c>
      <c r="D213" s="8">
        <v>1999</v>
      </c>
      <c r="E213" s="8">
        <v>1999</v>
      </c>
      <c r="F213" s="8">
        <v>1</v>
      </c>
      <c r="G213" s="8" t="s">
        <v>16</v>
      </c>
      <c r="H213" s="8" t="s">
        <v>17</v>
      </c>
      <c r="I213" s="8" t="s">
        <v>184</v>
      </c>
      <c r="J213" s="4">
        <v>0</v>
      </c>
      <c r="K213" s="4">
        <v>0</v>
      </c>
      <c r="L213" s="4">
        <v>2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2</v>
      </c>
      <c r="X213" s="4">
        <v>0</v>
      </c>
      <c r="Y213" s="4">
        <v>0</v>
      </c>
      <c r="Z213" s="4">
        <v>2</v>
      </c>
      <c r="AA213" s="4">
        <v>0</v>
      </c>
      <c r="AB213" s="4">
        <v>0</v>
      </c>
      <c r="AC213" s="4">
        <v>0</v>
      </c>
      <c r="AD213" s="25">
        <v>134.36000061035156</v>
      </c>
      <c r="AE213" s="4">
        <f t="shared" si="37"/>
        <v>6</v>
      </c>
      <c r="AF213" s="25">
        <f t="shared" si="38"/>
        <v>140.36000061035156</v>
      </c>
      <c r="AG213" s="4">
        <v>0</v>
      </c>
      <c r="AH213" s="4">
        <v>0</v>
      </c>
      <c r="AI213" s="4">
        <v>2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0</v>
      </c>
      <c r="AZ213" s="4">
        <v>0</v>
      </c>
      <c r="BA213" s="25">
        <v>141.75999450683594</v>
      </c>
      <c r="BB213" s="4">
        <f t="shared" si="39"/>
        <v>2</v>
      </c>
      <c r="BC213" s="25">
        <f t="shared" si="40"/>
        <v>143.75999450683594</v>
      </c>
      <c r="BD213" s="25">
        <f t="shared" si="41"/>
        <v>140.36000061035156</v>
      </c>
      <c r="BE213" s="25">
        <f t="shared" si="42"/>
        <v>6.6484309394583985</v>
      </c>
    </row>
    <row r="214" spans="1:57" ht="57.6">
      <c r="A214" s="4">
        <v>4</v>
      </c>
      <c r="B214" s="8" t="s">
        <v>119</v>
      </c>
      <c r="C214" s="8">
        <v>1996</v>
      </c>
      <c r="D214" s="8">
        <v>1996</v>
      </c>
      <c r="E214" s="8">
        <v>1996</v>
      </c>
      <c r="F214" s="8" t="s">
        <v>24</v>
      </c>
      <c r="G214" s="8" t="s">
        <v>72</v>
      </c>
      <c r="H214" s="8" t="s">
        <v>120</v>
      </c>
      <c r="I214" s="8" t="s">
        <v>121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2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2</v>
      </c>
      <c r="AA214" s="4">
        <v>0</v>
      </c>
      <c r="AB214" s="4">
        <v>0</v>
      </c>
      <c r="AC214" s="4">
        <v>0</v>
      </c>
      <c r="AD214" s="25">
        <v>137.35000610351562</v>
      </c>
      <c r="AE214" s="4">
        <f t="shared" si="37"/>
        <v>4</v>
      </c>
      <c r="AF214" s="25">
        <f t="shared" si="38"/>
        <v>141.35000610351562</v>
      </c>
      <c r="AG214" s="4">
        <v>0</v>
      </c>
      <c r="AH214" s="4">
        <v>0</v>
      </c>
      <c r="AI214" s="4">
        <v>2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2</v>
      </c>
      <c r="AX214" s="4">
        <v>0</v>
      </c>
      <c r="AY214" s="4">
        <v>2</v>
      </c>
      <c r="AZ214" s="4">
        <v>0</v>
      </c>
      <c r="BA214" s="25">
        <v>144.30000305175781</v>
      </c>
      <c r="BB214" s="4">
        <f t="shared" si="39"/>
        <v>6</v>
      </c>
      <c r="BC214" s="25">
        <f t="shared" si="40"/>
        <v>150.30000305175781</v>
      </c>
      <c r="BD214" s="25">
        <f t="shared" si="41"/>
        <v>141.35000610351562</v>
      </c>
      <c r="BE214" s="25">
        <f t="shared" si="42"/>
        <v>7.4006575852853373</v>
      </c>
    </row>
    <row r="215" spans="1:57" ht="72">
      <c r="A215" s="4">
        <v>5</v>
      </c>
      <c r="B215" s="8" t="s">
        <v>142</v>
      </c>
      <c r="C215" s="8">
        <v>1998</v>
      </c>
      <c r="D215" s="8">
        <v>1998</v>
      </c>
      <c r="E215" s="8">
        <v>1998</v>
      </c>
      <c r="F215" s="8" t="s">
        <v>24</v>
      </c>
      <c r="G215" s="8" t="s">
        <v>28</v>
      </c>
      <c r="H215" s="8" t="s">
        <v>143</v>
      </c>
      <c r="I215" s="8" t="s">
        <v>45</v>
      </c>
      <c r="J215" s="4">
        <v>0</v>
      </c>
      <c r="K215" s="4">
        <v>0</v>
      </c>
      <c r="L215" s="4">
        <v>2</v>
      </c>
      <c r="M215" s="4">
        <v>0</v>
      </c>
      <c r="N215" s="4">
        <v>0</v>
      </c>
      <c r="O215" s="4">
        <v>2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2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2</v>
      </c>
      <c r="AC215" s="4">
        <v>0</v>
      </c>
      <c r="AD215" s="25">
        <v>141.67999267578125</v>
      </c>
      <c r="AE215" s="4">
        <f t="shared" si="37"/>
        <v>8</v>
      </c>
      <c r="AF215" s="25">
        <f t="shared" si="38"/>
        <v>149.67999267578125</v>
      </c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25"/>
      <c r="BB215" s="4">
        <f t="shared" si="39"/>
        <v>0</v>
      </c>
      <c r="BC215" s="25" t="s">
        <v>399</v>
      </c>
      <c r="BD215" s="25">
        <f t="shared" si="41"/>
        <v>149.67999267578125</v>
      </c>
      <c r="BE215" s="25">
        <f t="shared" si="42"/>
        <v>13.729953636979486</v>
      </c>
    </row>
    <row r="216" spans="1:57" ht="57.6">
      <c r="A216" s="4">
        <v>6</v>
      </c>
      <c r="B216" s="8" t="s">
        <v>266</v>
      </c>
      <c r="C216" s="8">
        <v>1996</v>
      </c>
      <c r="D216" s="8">
        <v>1996</v>
      </c>
      <c r="E216" s="8">
        <v>1996</v>
      </c>
      <c r="F216" s="8" t="s">
        <v>24</v>
      </c>
      <c r="G216" s="8" t="s">
        <v>97</v>
      </c>
      <c r="H216" s="8" t="s">
        <v>267</v>
      </c>
      <c r="I216" s="8" t="s">
        <v>268</v>
      </c>
      <c r="J216" s="4">
        <v>0</v>
      </c>
      <c r="K216" s="4">
        <v>2</v>
      </c>
      <c r="L216" s="4">
        <v>0</v>
      </c>
      <c r="M216" s="4">
        <v>0</v>
      </c>
      <c r="N216" s="4">
        <v>2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2</v>
      </c>
      <c r="AC216" s="4">
        <v>0</v>
      </c>
      <c r="AD216" s="25">
        <v>150.74000549316406</v>
      </c>
      <c r="AE216" s="4">
        <f t="shared" si="37"/>
        <v>6</v>
      </c>
      <c r="AF216" s="25">
        <f t="shared" si="38"/>
        <v>156.74000549316406</v>
      </c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25"/>
      <c r="BB216" s="4">
        <f t="shared" si="39"/>
        <v>0</v>
      </c>
      <c r="BC216" s="25" t="s">
        <v>399</v>
      </c>
      <c r="BD216" s="25">
        <f t="shared" si="41"/>
        <v>156.74000549316406</v>
      </c>
      <c r="BE216" s="25">
        <f t="shared" si="42"/>
        <v>19.094297368186428</v>
      </c>
    </row>
    <row r="217" spans="1:57" ht="43.2">
      <c r="A217" s="4">
        <v>7</v>
      </c>
      <c r="B217" s="8" t="s">
        <v>309</v>
      </c>
      <c r="C217" s="8">
        <v>2001</v>
      </c>
      <c r="D217" s="8">
        <v>2001</v>
      </c>
      <c r="E217" s="8">
        <v>2001</v>
      </c>
      <c r="F217" s="8">
        <v>1</v>
      </c>
      <c r="G217" s="8" t="s">
        <v>310</v>
      </c>
      <c r="H217" s="8" t="s">
        <v>311</v>
      </c>
      <c r="I217" s="8" t="s">
        <v>287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2</v>
      </c>
      <c r="Q217" s="4">
        <v>2</v>
      </c>
      <c r="R217" s="4">
        <v>0</v>
      </c>
      <c r="S217" s="4">
        <v>0</v>
      </c>
      <c r="T217" s="4">
        <v>0</v>
      </c>
      <c r="U217" s="4">
        <v>0</v>
      </c>
      <c r="V217" s="4">
        <v>2</v>
      </c>
      <c r="W217" s="4">
        <v>0</v>
      </c>
      <c r="X217" s="4">
        <v>2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25">
        <v>167.08000183105469</v>
      </c>
      <c r="AE217" s="4">
        <f t="shared" si="37"/>
        <v>8</v>
      </c>
      <c r="AF217" s="25">
        <f t="shared" si="38"/>
        <v>175.08000183105469</v>
      </c>
      <c r="AG217" s="4">
        <v>0</v>
      </c>
      <c r="AH217" s="4">
        <v>0</v>
      </c>
      <c r="AI217" s="4">
        <v>0</v>
      </c>
      <c r="AJ217" s="4">
        <v>0</v>
      </c>
      <c r="AK217" s="4">
        <v>2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2</v>
      </c>
      <c r="AV217" s="4">
        <v>0</v>
      </c>
      <c r="AW217" s="4">
        <v>2</v>
      </c>
      <c r="AX217" s="4">
        <v>0</v>
      </c>
      <c r="AY217" s="4">
        <v>2</v>
      </c>
      <c r="AZ217" s="4">
        <v>0</v>
      </c>
      <c r="BA217" s="25">
        <v>149.44999694824219</v>
      </c>
      <c r="BB217" s="4">
        <f t="shared" si="39"/>
        <v>8</v>
      </c>
      <c r="BC217" s="25">
        <f t="shared" si="40"/>
        <v>157.44999694824219</v>
      </c>
      <c r="BD217" s="25">
        <f t="shared" si="41"/>
        <v>157.44999694824219</v>
      </c>
      <c r="BE217" s="25">
        <f t="shared" si="42"/>
        <v>19.633763557522713</v>
      </c>
    </row>
    <row r="218" spans="1:57" ht="72">
      <c r="A218" s="4">
        <v>8</v>
      </c>
      <c r="B218" s="8" t="s">
        <v>320</v>
      </c>
      <c r="C218" s="8">
        <v>2000</v>
      </c>
      <c r="D218" s="8">
        <v>2000</v>
      </c>
      <c r="E218" s="8">
        <v>2000</v>
      </c>
      <c r="F218" s="8" t="s">
        <v>24</v>
      </c>
      <c r="G218" s="8" t="s">
        <v>231</v>
      </c>
      <c r="H218" s="8" t="s">
        <v>321</v>
      </c>
      <c r="I218" s="8" t="s">
        <v>233</v>
      </c>
      <c r="J218" s="4">
        <v>0</v>
      </c>
      <c r="K218" s="4">
        <v>2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2</v>
      </c>
      <c r="X218" s="4">
        <v>0</v>
      </c>
      <c r="Y218" s="4">
        <v>0</v>
      </c>
      <c r="Z218" s="4">
        <v>2</v>
      </c>
      <c r="AA218" s="4">
        <v>0</v>
      </c>
      <c r="AB218" s="4">
        <v>0</v>
      </c>
      <c r="AC218" s="4">
        <v>0</v>
      </c>
      <c r="AD218" s="25">
        <v>151.60000610351562</v>
      </c>
      <c r="AE218" s="4">
        <f t="shared" si="37"/>
        <v>6</v>
      </c>
      <c r="AF218" s="25">
        <f t="shared" si="38"/>
        <v>157.60000610351562</v>
      </c>
      <c r="AG218" s="4">
        <v>0</v>
      </c>
      <c r="AH218" s="4">
        <v>2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2</v>
      </c>
      <c r="AQ218" s="4">
        <v>0</v>
      </c>
      <c r="AR218" s="4">
        <v>0</v>
      </c>
      <c r="AS218" s="4">
        <v>2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  <c r="AY218" s="4">
        <v>2</v>
      </c>
      <c r="AZ218" s="4">
        <v>0</v>
      </c>
      <c r="BA218" s="25">
        <v>165.53999328613281</v>
      </c>
      <c r="BB218" s="4">
        <f t="shared" si="39"/>
        <v>8</v>
      </c>
      <c r="BC218" s="25">
        <f t="shared" si="40"/>
        <v>173.53999328613281</v>
      </c>
      <c r="BD218" s="25">
        <f t="shared" si="41"/>
        <v>157.60000610351562</v>
      </c>
      <c r="BE218" s="25">
        <f t="shared" si="42"/>
        <v>19.747743615708078</v>
      </c>
    </row>
    <row r="219" spans="1:57" ht="28.8">
      <c r="A219" s="4" t="s">
        <v>398</v>
      </c>
      <c r="B219" s="8" t="s">
        <v>330</v>
      </c>
      <c r="C219" s="8">
        <v>1998</v>
      </c>
      <c r="D219" s="8">
        <v>1998</v>
      </c>
      <c r="E219" s="8">
        <v>1998</v>
      </c>
      <c r="F219" s="8">
        <v>1</v>
      </c>
      <c r="G219" s="8" t="s">
        <v>16</v>
      </c>
      <c r="H219" s="8" t="s">
        <v>17</v>
      </c>
      <c r="I219" s="8" t="s">
        <v>331</v>
      </c>
      <c r="J219" s="4">
        <v>0</v>
      </c>
      <c r="K219" s="4">
        <v>2</v>
      </c>
      <c r="L219" s="4">
        <v>0</v>
      </c>
      <c r="M219" s="4">
        <v>0</v>
      </c>
      <c r="N219" s="4">
        <v>2</v>
      </c>
      <c r="O219" s="4">
        <v>0</v>
      </c>
      <c r="P219" s="4">
        <v>2</v>
      </c>
      <c r="Q219" s="4">
        <v>2</v>
      </c>
      <c r="R219" s="4">
        <v>0</v>
      </c>
      <c r="S219" s="4">
        <v>0</v>
      </c>
      <c r="T219" s="4">
        <v>2</v>
      </c>
      <c r="U219" s="4">
        <v>0</v>
      </c>
      <c r="V219" s="4">
        <v>2</v>
      </c>
      <c r="W219" s="4">
        <v>2</v>
      </c>
      <c r="X219" s="4">
        <v>50</v>
      </c>
      <c r="Y219" s="4">
        <v>2</v>
      </c>
      <c r="Z219" s="4">
        <v>0</v>
      </c>
      <c r="AA219" s="4">
        <v>2</v>
      </c>
      <c r="AB219" s="4">
        <v>2</v>
      </c>
      <c r="AC219" s="4">
        <v>0</v>
      </c>
      <c r="AD219" s="25">
        <v>184.99000549316406</v>
      </c>
      <c r="AE219" s="4">
        <f t="shared" si="37"/>
        <v>70</v>
      </c>
      <c r="AF219" s="25">
        <f t="shared" si="38"/>
        <v>254.99000549316406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2</v>
      </c>
      <c r="AM219" s="4">
        <v>2</v>
      </c>
      <c r="AN219" s="4">
        <v>2</v>
      </c>
      <c r="AO219" s="4">
        <v>0</v>
      </c>
      <c r="AP219" s="4">
        <v>0</v>
      </c>
      <c r="AQ219" s="4">
        <v>2</v>
      </c>
      <c r="AR219" s="4">
        <v>0</v>
      </c>
      <c r="AS219" s="4">
        <v>0</v>
      </c>
      <c r="AT219" s="4">
        <v>0</v>
      </c>
      <c r="AU219" s="4">
        <v>0</v>
      </c>
      <c r="AV219" s="4">
        <v>0</v>
      </c>
      <c r="AW219" s="4">
        <v>2</v>
      </c>
      <c r="AX219" s="4">
        <v>0</v>
      </c>
      <c r="AY219" s="4">
        <v>2</v>
      </c>
      <c r="AZ219" s="4">
        <v>0</v>
      </c>
      <c r="BA219" s="25">
        <v>155.39999389648437</v>
      </c>
      <c r="BB219" s="4">
        <f t="shared" si="39"/>
        <v>12</v>
      </c>
      <c r="BC219" s="25">
        <f t="shared" si="40"/>
        <v>167.39999389648437</v>
      </c>
      <c r="BD219" s="25">
        <f t="shared" si="41"/>
        <v>167.39999389648437</v>
      </c>
      <c r="BE219" s="25">
        <f t="shared" si="42"/>
        <v>27.193976992746716</v>
      </c>
    </row>
    <row r="220" spans="1:57" ht="43.2">
      <c r="A220" s="4">
        <v>9</v>
      </c>
      <c r="B220" s="8" t="s">
        <v>82</v>
      </c>
      <c r="C220" s="8">
        <v>1998</v>
      </c>
      <c r="D220" s="8">
        <v>1998</v>
      </c>
      <c r="E220" s="8">
        <v>1998</v>
      </c>
      <c r="F220" s="8" t="s">
        <v>24</v>
      </c>
      <c r="G220" s="8" t="s">
        <v>53</v>
      </c>
      <c r="H220" s="8" t="s">
        <v>83</v>
      </c>
      <c r="I220" s="8" t="s">
        <v>84</v>
      </c>
      <c r="J220" s="4">
        <v>0</v>
      </c>
      <c r="K220" s="4">
        <v>0</v>
      </c>
      <c r="L220" s="4">
        <v>2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2</v>
      </c>
      <c r="X220" s="4">
        <v>0</v>
      </c>
      <c r="Y220" s="4">
        <v>0</v>
      </c>
      <c r="Z220" s="4">
        <v>50</v>
      </c>
      <c r="AA220" s="4">
        <v>0</v>
      </c>
      <c r="AB220" s="4">
        <v>0</v>
      </c>
      <c r="AC220" s="4">
        <v>50</v>
      </c>
      <c r="AD220" s="25">
        <v>170.58999633789063</v>
      </c>
      <c r="AE220" s="4">
        <f t="shared" si="37"/>
        <v>104</v>
      </c>
      <c r="AF220" s="25">
        <f t="shared" si="38"/>
        <v>274.58999633789062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2</v>
      </c>
      <c r="AM220" s="4">
        <v>0</v>
      </c>
      <c r="AN220" s="4">
        <v>0</v>
      </c>
      <c r="AO220" s="4">
        <v>0</v>
      </c>
      <c r="AP220" s="4">
        <v>2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2</v>
      </c>
      <c r="AX220" s="4">
        <v>0</v>
      </c>
      <c r="AY220" s="4">
        <v>0</v>
      </c>
      <c r="AZ220" s="4">
        <v>0</v>
      </c>
      <c r="BA220" s="25">
        <v>190.55999755859375</v>
      </c>
      <c r="BB220" s="4">
        <f t="shared" si="39"/>
        <v>6</v>
      </c>
      <c r="BC220" s="25">
        <f t="shared" si="40"/>
        <v>196.55999755859375</v>
      </c>
      <c r="BD220" s="25">
        <f t="shared" si="41"/>
        <v>196.55999755859375</v>
      </c>
      <c r="BE220" s="25">
        <f t="shared" si="42"/>
        <v>49.3503507689625</v>
      </c>
    </row>
    <row r="221" spans="1:57" ht="43.2">
      <c r="A221" s="4">
        <v>10</v>
      </c>
      <c r="B221" s="8" t="s">
        <v>292</v>
      </c>
      <c r="C221" s="8">
        <v>1996</v>
      </c>
      <c r="D221" s="8">
        <v>1996</v>
      </c>
      <c r="E221" s="8">
        <v>1996</v>
      </c>
      <c r="F221" s="8" t="s">
        <v>24</v>
      </c>
      <c r="G221" s="8" t="s">
        <v>76</v>
      </c>
      <c r="H221" s="8" t="s">
        <v>293</v>
      </c>
      <c r="I221" s="8" t="s">
        <v>78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2</v>
      </c>
      <c r="P221" s="4">
        <v>2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2</v>
      </c>
      <c r="W221" s="4">
        <v>0</v>
      </c>
      <c r="X221" s="4">
        <v>0</v>
      </c>
      <c r="Y221" s="4">
        <v>50</v>
      </c>
      <c r="Z221" s="4">
        <v>2</v>
      </c>
      <c r="AA221" s="4">
        <v>0</v>
      </c>
      <c r="AB221" s="4">
        <v>0</v>
      </c>
      <c r="AC221" s="4">
        <v>2</v>
      </c>
      <c r="AD221" s="25">
        <v>241.66999816894531</v>
      </c>
      <c r="AE221" s="4">
        <f t="shared" si="37"/>
        <v>60</v>
      </c>
      <c r="AF221" s="25">
        <f t="shared" si="38"/>
        <v>301.66999816894531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2</v>
      </c>
      <c r="AR221" s="4">
        <v>0</v>
      </c>
      <c r="AS221" s="4">
        <v>2</v>
      </c>
      <c r="AT221" s="4">
        <v>2</v>
      </c>
      <c r="AU221" s="4">
        <v>0</v>
      </c>
      <c r="AV221" s="4">
        <v>0</v>
      </c>
      <c r="AW221" s="4">
        <v>0</v>
      </c>
      <c r="AX221" s="4">
        <v>2</v>
      </c>
      <c r="AY221" s="4">
        <v>2</v>
      </c>
      <c r="AZ221" s="4">
        <v>0</v>
      </c>
      <c r="BA221" s="25">
        <v>195.96000671386719</v>
      </c>
      <c r="BB221" s="4">
        <f t="shared" si="39"/>
        <v>10</v>
      </c>
      <c r="BC221" s="25">
        <f t="shared" si="40"/>
        <v>205.96000671386719</v>
      </c>
      <c r="BD221" s="25">
        <f t="shared" si="41"/>
        <v>205.96000671386719</v>
      </c>
      <c r="BE221" s="25">
        <f t="shared" si="42"/>
        <v>56.492672106003894</v>
      </c>
    </row>
    <row r="222" spans="1:57" ht="43.2">
      <c r="A222" s="4">
        <v>11</v>
      </c>
      <c r="B222" s="8" t="s">
        <v>257</v>
      </c>
      <c r="C222" s="8">
        <v>1998</v>
      </c>
      <c r="D222" s="8">
        <v>1998</v>
      </c>
      <c r="E222" s="8">
        <v>1998</v>
      </c>
      <c r="F222" s="8" t="s">
        <v>24</v>
      </c>
      <c r="G222" s="8" t="s">
        <v>67</v>
      </c>
      <c r="H222" s="8" t="s">
        <v>258</v>
      </c>
      <c r="I222" s="8" t="s">
        <v>259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2</v>
      </c>
      <c r="U222" s="4">
        <v>0</v>
      </c>
      <c r="V222" s="4">
        <v>2</v>
      </c>
      <c r="W222" s="4">
        <v>0</v>
      </c>
      <c r="X222" s="4">
        <v>50</v>
      </c>
      <c r="Y222" s="4">
        <v>0</v>
      </c>
      <c r="Z222" s="4">
        <v>2</v>
      </c>
      <c r="AA222" s="4">
        <v>0</v>
      </c>
      <c r="AB222" s="4">
        <v>2</v>
      </c>
      <c r="AC222" s="4">
        <v>50</v>
      </c>
      <c r="AD222" s="25">
        <v>183.66000366210937</v>
      </c>
      <c r="AE222" s="4">
        <f t="shared" si="37"/>
        <v>108</v>
      </c>
      <c r="AF222" s="25">
        <f t="shared" si="38"/>
        <v>291.66000366210937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2</v>
      </c>
      <c r="AQ222" s="4">
        <v>0</v>
      </c>
      <c r="AR222" s="4">
        <v>0</v>
      </c>
      <c r="AS222" s="4">
        <v>0</v>
      </c>
      <c r="AT222" s="4">
        <v>2</v>
      </c>
      <c r="AU222" s="4">
        <v>0</v>
      </c>
      <c r="AV222" s="4">
        <v>0</v>
      </c>
      <c r="AW222" s="4">
        <v>0</v>
      </c>
      <c r="AX222" s="4">
        <v>0</v>
      </c>
      <c r="AY222" s="4">
        <v>2</v>
      </c>
      <c r="AZ222" s="4">
        <v>50</v>
      </c>
      <c r="BA222" s="25">
        <v>165.61000061035156</v>
      </c>
      <c r="BB222" s="4">
        <f t="shared" si="39"/>
        <v>56</v>
      </c>
      <c r="BC222" s="25">
        <f t="shared" si="40"/>
        <v>221.61000061035156</v>
      </c>
      <c r="BD222" s="25">
        <f t="shared" si="41"/>
        <v>221.61000061035156</v>
      </c>
      <c r="BE222" s="25">
        <f t="shared" si="42"/>
        <v>68.383861091572101</v>
      </c>
    </row>
    <row r="223" spans="1:57" ht="28.8">
      <c r="A223" s="4">
        <v>12</v>
      </c>
      <c r="B223" s="8" t="s">
        <v>274</v>
      </c>
      <c r="C223" s="8">
        <v>1999</v>
      </c>
      <c r="D223" s="8">
        <v>1999</v>
      </c>
      <c r="E223" s="8">
        <v>1999</v>
      </c>
      <c r="F223" s="8">
        <v>1</v>
      </c>
      <c r="G223" s="8" t="s">
        <v>101</v>
      </c>
      <c r="H223" s="8" t="s">
        <v>127</v>
      </c>
      <c r="I223" s="8" t="s">
        <v>275</v>
      </c>
      <c r="J223" s="4">
        <v>0</v>
      </c>
      <c r="K223" s="4">
        <v>2</v>
      </c>
      <c r="L223" s="4">
        <v>2</v>
      </c>
      <c r="M223" s="4">
        <v>0</v>
      </c>
      <c r="N223" s="4">
        <v>0</v>
      </c>
      <c r="O223" s="4">
        <v>0</v>
      </c>
      <c r="P223" s="4">
        <v>2</v>
      </c>
      <c r="Q223" s="4">
        <v>0</v>
      </c>
      <c r="R223" s="4">
        <v>0</v>
      </c>
      <c r="S223" s="4">
        <v>0</v>
      </c>
      <c r="T223" s="4">
        <v>2</v>
      </c>
      <c r="U223" s="4">
        <v>2</v>
      </c>
      <c r="V223" s="4">
        <v>0</v>
      </c>
      <c r="W223" s="4">
        <v>0</v>
      </c>
      <c r="X223" s="4">
        <v>2</v>
      </c>
      <c r="Y223" s="4">
        <v>2</v>
      </c>
      <c r="Z223" s="4">
        <v>0</v>
      </c>
      <c r="AA223" s="4">
        <v>0</v>
      </c>
      <c r="AB223" s="4">
        <v>0</v>
      </c>
      <c r="AC223" s="4">
        <v>50</v>
      </c>
      <c r="AD223" s="25">
        <v>204.41999816894531</v>
      </c>
      <c r="AE223" s="4">
        <f t="shared" si="37"/>
        <v>64</v>
      </c>
      <c r="AF223" s="25">
        <f t="shared" si="38"/>
        <v>268.41999816894531</v>
      </c>
      <c r="AG223" s="4">
        <v>0</v>
      </c>
      <c r="AH223" s="4">
        <v>2</v>
      </c>
      <c r="AI223" s="4">
        <v>50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2</v>
      </c>
      <c r="AR223" s="4">
        <v>0</v>
      </c>
      <c r="AS223" s="4">
        <v>2</v>
      </c>
      <c r="AT223" s="4">
        <v>0</v>
      </c>
      <c r="AU223" s="4">
        <v>0</v>
      </c>
      <c r="AV223" s="4">
        <v>0</v>
      </c>
      <c r="AW223" s="4">
        <v>0</v>
      </c>
      <c r="AX223" s="4">
        <v>2</v>
      </c>
      <c r="AY223" s="4">
        <v>2</v>
      </c>
      <c r="AZ223" s="4">
        <v>0</v>
      </c>
      <c r="BA223" s="25">
        <v>200.80000305175781</v>
      </c>
      <c r="BB223" s="4">
        <f t="shared" si="39"/>
        <v>60</v>
      </c>
      <c r="BC223" s="25">
        <f t="shared" si="40"/>
        <v>260.80000305175781</v>
      </c>
      <c r="BD223" s="25">
        <f t="shared" si="41"/>
        <v>260.80000305175781</v>
      </c>
      <c r="BE223" s="25">
        <f t="shared" si="42"/>
        <v>98.161235348588733</v>
      </c>
    </row>
    <row r="224" spans="1:57" ht="43.2">
      <c r="A224" s="4">
        <v>13</v>
      </c>
      <c r="B224" s="8" t="s">
        <v>189</v>
      </c>
      <c r="C224" s="8">
        <v>1998</v>
      </c>
      <c r="D224" s="8">
        <v>1998</v>
      </c>
      <c r="E224" s="8">
        <v>1998</v>
      </c>
      <c r="F224" s="8">
        <v>1</v>
      </c>
      <c r="G224" s="8" t="s">
        <v>109</v>
      </c>
      <c r="H224" s="8" t="s">
        <v>190</v>
      </c>
      <c r="I224" s="8" t="s">
        <v>191</v>
      </c>
      <c r="J224" s="4">
        <v>0</v>
      </c>
      <c r="K224" s="4">
        <v>2</v>
      </c>
      <c r="L224" s="4">
        <v>2</v>
      </c>
      <c r="M224" s="4">
        <v>0</v>
      </c>
      <c r="N224" s="4">
        <v>0</v>
      </c>
      <c r="O224" s="4">
        <v>0</v>
      </c>
      <c r="P224" s="4">
        <v>2</v>
      </c>
      <c r="Q224" s="4">
        <v>2</v>
      </c>
      <c r="R224" s="4">
        <v>0</v>
      </c>
      <c r="S224" s="4">
        <v>0</v>
      </c>
      <c r="T224" s="4">
        <v>2</v>
      </c>
      <c r="U224" s="4">
        <v>0</v>
      </c>
      <c r="V224" s="4">
        <v>2</v>
      </c>
      <c r="W224" s="4">
        <v>0</v>
      </c>
      <c r="X224" s="4">
        <v>50</v>
      </c>
      <c r="Y224" s="4">
        <v>0</v>
      </c>
      <c r="Z224" s="4">
        <v>0</v>
      </c>
      <c r="AA224" s="4">
        <v>2</v>
      </c>
      <c r="AB224" s="4">
        <v>0</v>
      </c>
      <c r="AC224" s="4">
        <v>50</v>
      </c>
      <c r="AD224" s="25">
        <v>222.94000244140625</v>
      </c>
      <c r="AE224" s="4">
        <f t="shared" si="37"/>
        <v>114</v>
      </c>
      <c r="AF224" s="25">
        <f t="shared" si="38"/>
        <v>336.94000244140625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2</v>
      </c>
      <c r="AN224" s="4">
        <v>0</v>
      </c>
      <c r="AO224" s="4">
        <v>0</v>
      </c>
      <c r="AP224" s="4">
        <v>0</v>
      </c>
      <c r="AQ224" s="4">
        <v>2</v>
      </c>
      <c r="AR224" s="4">
        <v>0</v>
      </c>
      <c r="AS224" s="4">
        <v>2</v>
      </c>
      <c r="AT224" s="4">
        <v>0</v>
      </c>
      <c r="AU224" s="4">
        <v>2</v>
      </c>
      <c r="AV224" s="4">
        <v>50</v>
      </c>
      <c r="AW224" s="4">
        <v>2</v>
      </c>
      <c r="AX224" s="4">
        <v>0</v>
      </c>
      <c r="AY224" s="4">
        <v>0</v>
      </c>
      <c r="AZ224" s="4">
        <v>0</v>
      </c>
      <c r="BA224" s="25">
        <v>258.19000244140625</v>
      </c>
      <c r="BB224" s="4">
        <f t="shared" si="39"/>
        <v>60</v>
      </c>
      <c r="BC224" s="25">
        <f t="shared" si="40"/>
        <v>318.19000244140625</v>
      </c>
      <c r="BD224" s="25">
        <f t="shared" si="41"/>
        <v>318.19000244140625</v>
      </c>
      <c r="BE224" s="25">
        <f t="shared" si="42"/>
        <v>141.76734364089012</v>
      </c>
    </row>
    <row r="225" spans="1:57" ht="43.2">
      <c r="A225" s="4">
        <v>14</v>
      </c>
      <c r="B225" s="8" t="s">
        <v>129</v>
      </c>
      <c r="C225" s="8">
        <v>1997</v>
      </c>
      <c r="D225" s="8">
        <v>1997</v>
      </c>
      <c r="E225" s="8">
        <v>1997</v>
      </c>
      <c r="F225" s="8">
        <v>1</v>
      </c>
      <c r="G225" s="8" t="s">
        <v>76</v>
      </c>
      <c r="H225" s="8" t="s">
        <v>130</v>
      </c>
      <c r="I225" s="8" t="s">
        <v>131</v>
      </c>
      <c r="J225" s="4">
        <v>2</v>
      </c>
      <c r="K225" s="4">
        <v>50</v>
      </c>
      <c r="L225" s="4">
        <v>50</v>
      </c>
      <c r="M225" s="4">
        <v>0</v>
      </c>
      <c r="N225" s="4">
        <v>2</v>
      </c>
      <c r="O225" s="4">
        <v>0</v>
      </c>
      <c r="P225" s="4">
        <v>0</v>
      </c>
      <c r="Q225" s="4">
        <v>50</v>
      </c>
      <c r="R225" s="4">
        <v>0</v>
      </c>
      <c r="S225" s="4">
        <v>0</v>
      </c>
      <c r="T225" s="4">
        <v>50</v>
      </c>
      <c r="U225" s="4">
        <v>0</v>
      </c>
      <c r="V225" s="4">
        <v>50</v>
      </c>
      <c r="W225" s="4">
        <v>50</v>
      </c>
      <c r="X225" s="4">
        <v>50</v>
      </c>
      <c r="Y225" s="4">
        <v>0</v>
      </c>
      <c r="Z225" s="4">
        <v>0</v>
      </c>
      <c r="AA225" s="4">
        <v>2</v>
      </c>
      <c r="AB225" s="4">
        <v>2</v>
      </c>
      <c r="AC225" s="4">
        <v>0</v>
      </c>
      <c r="AD225" s="25">
        <v>203.49000549316406</v>
      </c>
      <c r="AE225" s="4">
        <f t="shared" si="37"/>
        <v>358</v>
      </c>
      <c r="AF225" s="25">
        <f t="shared" si="38"/>
        <v>561.49000549316406</v>
      </c>
      <c r="AG225" s="4">
        <v>0</v>
      </c>
      <c r="AH225" s="4">
        <v>2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50</v>
      </c>
      <c r="AT225" s="4">
        <v>50</v>
      </c>
      <c r="AU225" s="4">
        <v>2</v>
      </c>
      <c r="AV225" s="4">
        <v>2</v>
      </c>
      <c r="AW225" s="4">
        <v>0</v>
      </c>
      <c r="AX225" s="4">
        <v>2</v>
      </c>
      <c r="AY225" s="4">
        <v>0</v>
      </c>
      <c r="AZ225" s="4">
        <v>0</v>
      </c>
      <c r="BA225" s="25">
        <v>267</v>
      </c>
      <c r="BB225" s="4">
        <f t="shared" si="39"/>
        <v>108</v>
      </c>
      <c r="BC225" s="25">
        <f t="shared" si="40"/>
        <v>375</v>
      </c>
      <c r="BD225" s="25">
        <f t="shared" si="41"/>
        <v>375</v>
      </c>
      <c r="BE225" s="25">
        <f t="shared" si="42"/>
        <v>184.93275454821708</v>
      </c>
    </row>
    <row r="226" spans="1:57" ht="72">
      <c r="A226" s="4">
        <v>15</v>
      </c>
      <c r="B226" s="8" t="s">
        <v>241</v>
      </c>
      <c r="C226" s="8">
        <v>1999</v>
      </c>
      <c r="D226" s="8">
        <v>1999</v>
      </c>
      <c r="E226" s="8">
        <v>1999</v>
      </c>
      <c r="F226" s="8" t="s">
        <v>24</v>
      </c>
      <c r="G226" s="8" t="s">
        <v>72</v>
      </c>
      <c r="H226" s="8" t="s">
        <v>242</v>
      </c>
      <c r="I226" s="8" t="s">
        <v>243</v>
      </c>
      <c r="J226" s="4">
        <v>0</v>
      </c>
      <c r="K226" s="4">
        <v>0</v>
      </c>
      <c r="L226" s="4">
        <v>50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2</v>
      </c>
      <c r="T226" s="4">
        <v>2</v>
      </c>
      <c r="U226" s="4">
        <v>0</v>
      </c>
      <c r="V226" s="4">
        <v>0</v>
      </c>
      <c r="W226" s="4">
        <v>0</v>
      </c>
      <c r="X226" s="4">
        <v>0</v>
      </c>
      <c r="Y226" s="4">
        <v>50</v>
      </c>
      <c r="Z226" s="4">
        <v>0</v>
      </c>
      <c r="AA226" s="4">
        <v>0</v>
      </c>
      <c r="AB226" s="4">
        <v>2</v>
      </c>
      <c r="AC226" s="4">
        <v>0</v>
      </c>
      <c r="AD226" s="25">
        <v>271.8599853515625</v>
      </c>
      <c r="AE226" s="4">
        <f t="shared" si="37"/>
        <v>106</v>
      </c>
      <c r="AF226" s="25">
        <f t="shared" si="38"/>
        <v>377.8599853515625</v>
      </c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25"/>
      <c r="BB226" s="4">
        <f t="shared" si="39"/>
        <v>0</v>
      </c>
      <c r="BC226" s="25" t="s">
        <v>399</v>
      </c>
      <c r="BD226" s="25">
        <f t="shared" si="41"/>
        <v>377.8599853515625</v>
      </c>
      <c r="BE226" s="25">
        <f t="shared" si="42"/>
        <v>187.10583055938574</v>
      </c>
    </row>
  </sheetData>
  <mergeCells count="76">
    <mergeCell ref="BD208:BD209"/>
    <mergeCell ref="BE208:BE209"/>
    <mergeCell ref="G208:G209"/>
    <mergeCell ref="H208:H209"/>
    <mergeCell ref="I208:I209"/>
    <mergeCell ref="A207:J207"/>
    <mergeCell ref="J208:AF208"/>
    <mergeCell ref="AG208:BC208"/>
    <mergeCell ref="A208:A209"/>
    <mergeCell ref="B208:B209"/>
    <mergeCell ref="C208:C209"/>
    <mergeCell ref="D208:D209"/>
    <mergeCell ref="E208:E209"/>
    <mergeCell ref="F208:F209"/>
    <mergeCell ref="I146:I147"/>
    <mergeCell ref="A145:J145"/>
    <mergeCell ref="J146:AF146"/>
    <mergeCell ref="AG146:BC146"/>
    <mergeCell ref="BD146:BD147"/>
    <mergeCell ref="BE146:BE147"/>
    <mergeCell ref="BD100:BD101"/>
    <mergeCell ref="BE100:BE101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G100:G101"/>
    <mergeCell ref="H100:H101"/>
    <mergeCell ref="I100:I101"/>
    <mergeCell ref="A99:J99"/>
    <mergeCell ref="J100:AF100"/>
    <mergeCell ref="AG100:BC100"/>
    <mergeCell ref="A100:A101"/>
    <mergeCell ref="B100:B101"/>
    <mergeCell ref="C100:C101"/>
    <mergeCell ref="D100:D101"/>
    <mergeCell ref="E100:E101"/>
    <mergeCell ref="F100:F101"/>
    <mergeCell ref="I81:I82"/>
    <mergeCell ref="A80:J80"/>
    <mergeCell ref="J81:AF81"/>
    <mergeCell ref="AG81:BC81"/>
    <mergeCell ref="BD81:BD82"/>
    <mergeCell ref="BE81:BE82"/>
    <mergeCell ref="BD8:BD9"/>
    <mergeCell ref="BE8:BE9"/>
    <mergeCell ref="A81:A82"/>
    <mergeCell ref="B81:B82"/>
    <mergeCell ref="C81:C82"/>
    <mergeCell ref="D81:D82"/>
    <mergeCell ref="E81:E82"/>
    <mergeCell ref="F81:F82"/>
    <mergeCell ref="G81:G82"/>
    <mergeCell ref="H81:H82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26"/>
  <sheetViews>
    <sheetView workbookViewId="0"/>
  </sheetViews>
  <sheetFormatPr defaultRowHeight="14.4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>
      <c r="A1" s="9" t="s">
        <v>383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">
      <c r="A2" s="11" t="s">
        <v>384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2" t="s">
        <v>385</v>
      </c>
      <c r="B3" s="12"/>
      <c r="C3" s="13" t="s">
        <v>386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>
      <c r="A4" s="14" t="s">
        <v>387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4">
      <c r="A5" s="15" t="s">
        <v>388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">
      <c r="A7" s="11" t="s">
        <v>390</v>
      </c>
      <c r="B7" s="11"/>
      <c r="C7" s="11"/>
      <c r="D7" s="11"/>
      <c r="E7" s="11"/>
      <c r="F7" s="11"/>
      <c r="G7" s="11"/>
      <c r="H7" s="11"/>
      <c r="I7" s="11"/>
      <c r="J7" s="11"/>
    </row>
    <row r="8" spans="1:17">
      <c r="A8" s="16" t="s">
        <v>389</v>
      </c>
      <c r="B8" s="16" t="s">
        <v>1</v>
      </c>
      <c r="C8" s="16" t="s">
        <v>2</v>
      </c>
      <c r="D8" s="16" t="s">
        <v>335</v>
      </c>
      <c r="E8" s="16" t="s">
        <v>336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391</v>
      </c>
      <c r="K8" s="19"/>
      <c r="L8" s="20"/>
      <c r="M8" s="18" t="s">
        <v>395</v>
      </c>
      <c r="N8" s="19"/>
      <c r="O8" s="20"/>
      <c r="P8" s="16" t="s">
        <v>396</v>
      </c>
      <c r="Q8" s="16" t="s">
        <v>397</v>
      </c>
    </row>
    <row r="9" spans="1:17">
      <c r="A9" s="17"/>
      <c r="B9" s="17"/>
      <c r="C9" s="17"/>
      <c r="D9" s="17"/>
      <c r="E9" s="17"/>
      <c r="F9" s="17"/>
      <c r="G9" s="17"/>
      <c r="H9" s="17"/>
      <c r="I9" s="17"/>
      <c r="J9" s="21" t="s">
        <v>392</v>
      </c>
      <c r="K9" s="21" t="s">
        <v>393</v>
      </c>
      <c r="L9" s="21" t="s">
        <v>394</v>
      </c>
      <c r="M9" s="21" t="s">
        <v>392</v>
      </c>
      <c r="N9" s="21" t="s">
        <v>393</v>
      </c>
      <c r="O9" s="21" t="s">
        <v>394</v>
      </c>
      <c r="P9" s="17"/>
      <c r="Q9" s="17"/>
    </row>
    <row r="10" spans="1:17">
      <c r="A10" s="22">
        <v>1</v>
      </c>
      <c r="B10" s="23" t="s">
        <v>215</v>
      </c>
      <c r="C10" s="23">
        <v>1997</v>
      </c>
      <c r="D10" s="23">
        <v>1997</v>
      </c>
      <c r="E10" s="23">
        <v>1997</v>
      </c>
      <c r="F10" s="23" t="s">
        <v>24</v>
      </c>
      <c r="G10" s="23" t="s">
        <v>28</v>
      </c>
      <c r="H10" s="23" t="s">
        <v>47</v>
      </c>
      <c r="I10" s="23" t="s">
        <v>48</v>
      </c>
      <c r="J10" s="24">
        <v>98.260002136230469</v>
      </c>
      <c r="K10" s="22">
        <v>8</v>
      </c>
      <c r="L10" s="24">
        <f t="shared" ref="L10:L41" si="0">J10+K10</f>
        <v>106.26000213623047</v>
      </c>
      <c r="M10" s="24">
        <v>100.37999725341797</v>
      </c>
      <c r="N10" s="22">
        <v>0</v>
      </c>
      <c r="O10" s="24">
        <f t="shared" ref="O10:O41" si="1">M10+N10</f>
        <v>100.37999725341797</v>
      </c>
      <c r="P10" s="24">
        <f t="shared" ref="P10:P41" si="2">MIN(O10,L10)</f>
        <v>100.37999725341797</v>
      </c>
      <c r="Q10" s="24">
        <f t="shared" ref="Q10:Q41" si="3">IF( AND(ISNUMBER(P$10),ISNUMBER(P10)),(P10-P$10)/P$10*100,"")</f>
        <v>0</v>
      </c>
    </row>
    <row r="11" spans="1:17" ht="57.6">
      <c r="A11" s="4">
        <v>2</v>
      </c>
      <c r="B11" s="8" t="s">
        <v>93</v>
      </c>
      <c r="C11" s="8">
        <v>1996</v>
      </c>
      <c r="D11" s="8">
        <v>1996</v>
      </c>
      <c r="E11" s="8">
        <v>1996</v>
      </c>
      <c r="F11" s="8" t="s">
        <v>24</v>
      </c>
      <c r="G11" s="8" t="s">
        <v>61</v>
      </c>
      <c r="H11" s="8" t="s">
        <v>62</v>
      </c>
      <c r="I11" s="8" t="s">
        <v>63</v>
      </c>
      <c r="J11" s="25">
        <v>103.12000274658203</v>
      </c>
      <c r="K11" s="4">
        <v>2</v>
      </c>
      <c r="L11" s="25">
        <f t="shared" si="0"/>
        <v>105.12000274658203</v>
      </c>
      <c r="M11" s="25">
        <v>98.489997863769531</v>
      </c>
      <c r="N11" s="4">
        <v>2</v>
      </c>
      <c r="O11" s="25">
        <f t="shared" si="1"/>
        <v>100.48999786376953</v>
      </c>
      <c r="P11" s="25">
        <f t="shared" si="2"/>
        <v>100.48999786376953</v>
      </c>
      <c r="Q11" s="25">
        <f t="shared" si="3"/>
        <v>0.10958419342636208</v>
      </c>
    </row>
    <row r="12" spans="1:17" ht="28.8">
      <c r="A12" s="4" t="s">
        <v>398</v>
      </c>
      <c r="B12" s="8" t="s">
        <v>134</v>
      </c>
      <c r="C12" s="8">
        <v>1996</v>
      </c>
      <c r="D12" s="8">
        <v>1996</v>
      </c>
      <c r="E12" s="8">
        <v>1996</v>
      </c>
      <c r="F12" s="8" t="s">
        <v>135</v>
      </c>
      <c r="G12" s="8" t="s">
        <v>16</v>
      </c>
      <c r="H12" s="8" t="s">
        <v>17</v>
      </c>
      <c r="I12" s="8" t="s">
        <v>136</v>
      </c>
      <c r="J12" s="25">
        <v>101.23999786376953</v>
      </c>
      <c r="K12" s="4">
        <v>0</v>
      </c>
      <c r="L12" s="25">
        <f t="shared" si="0"/>
        <v>101.23999786376953</v>
      </c>
      <c r="M12" s="25">
        <v>101.87999725341797</v>
      </c>
      <c r="N12" s="4">
        <v>0</v>
      </c>
      <c r="O12" s="25">
        <f t="shared" si="1"/>
        <v>101.87999725341797</v>
      </c>
      <c r="P12" s="25">
        <f t="shared" si="2"/>
        <v>101.23999786376953</v>
      </c>
      <c r="Q12" s="25">
        <f t="shared" si="3"/>
        <v>0.85674500287185373</v>
      </c>
    </row>
    <row r="13" spans="1:17" ht="57.6">
      <c r="A13" s="4">
        <v>3</v>
      </c>
      <c r="B13" s="8" t="s">
        <v>155</v>
      </c>
      <c r="C13" s="8">
        <v>1997</v>
      </c>
      <c r="D13" s="8">
        <v>1997</v>
      </c>
      <c r="E13" s="8">
        <v>1997</v>
      </c>
      <c r="F13" s="8" t="s">
        <v>24</v>
      </c>
      <c r="G13" s="8" t="s">
        <v>76</v>
      </c>
      <c r="H13" s="8" t="s">
        <v>156</v>
      </c>
      <c r="I13" s="8" t="s">
        <v>157</v>
      </c>
      <c r="J13" s="25">
        <v>97.94000244140625</v>
      </c>
      <c r="K13" s="4">
        <v>4</v>
      </c>
      <c r="L13" s="25">
        <f t="shared" si="0"/>
        <v>101.94000244140625</v>
      </c>
      <c r="M13" s="25">
        <v>99.160003662109375</v>
      </c>
      <c r="N13" s="4">
        <v>4</v>
      </c>
      <c r="O13" s="25">
        <f t="shared" si="1"/>
        <v>103.16000366210937</v>
      </c>
      <c r="P13" s="25">
        <f t="shared" si="2"/>
        <v>101.94000244140625</v>
      </c>
      <c r="Q13" s="25">
        <f t="shared" si="3"/>
        <v>1.554099651995321</v>
      </c>
    </row>
    <row r="14" spans="1:17">
      <c r="A14" s="4">
        <v>4</v>
      </c>
      <c r="B14" s="8" t="s">
        <v>46</v>
      </c>
      <c r="C14" s="8">
        <v>1998</v>
      </c>
      <c r="D14" s="8">
        <v>1998</v>
      </c>
      <c r="E14" s="8">
        <v>1998</v>
      </c>
      <c r="F14" s="8" t="s">
        <v>24</v>
      </c>
      <c r="G14" s="8" t="s">
        <v>28</v>
      </c>
      <c r="H14" s="8" t="s">
        <v>47</v>
      </c>
      <c r="I14" s="8" t="s">
        <v>48</v>
      </c>
      <c r="J14" s="25">
        <v>106.51000213623047</v>
      </c>
      <c r="K14" s="4">
        <v>50</v>
      </c>
      <c r="L14" s="25">
        <f t="shared" si="0"/>
        <v>156.51000213623047</v>
      </c>
      <c r="M14" s="25">
        <v>103.84999847412109</v>
      </c>
      <c r="N14" s="4">
        <v>4</v>
      </c>
      <c r="O14" s="25">
        <f t="shared" si="1"/>
        <v>107.84999847412109</v>
      </c>
      <c r="P14" s="25">
        <f t="shared" si="2"/>
        <v>107.84999847412109</v>
      </c>
      <c r="Q14" s="25">
        <f t="shared" si="3"/>
        <v>7.4417228781591431</v>
      </c>
    </row>
    <row r="15" spans="1:17" ht="43.2">
      <c r="A15" s="4">
        <v>5</v>
      </c>
      <c r="B15" s="8" t="s">
        <v>283</v>
      </c>
      <c r="C15" s="8">
        <v>1998</v>
      </c>
      <c r="D15" s="8">
        <v>1998</v>
      </c>
      <c r="E15" s="8">
        <v>1998</v>
      </c>
      <c r="F15" s="8" t="s">
        <v>24</v>
      </c>
      <c r="G15" s="8" t="s">
        <v>53</v>
      </c>
      <c r="H15" s="8" t="s">
        <v>83</v>
      </c>
      <c r="I15" s="8" t="s">
        <v>84</v>
      </c>
      <c r="J15" s="25">
        <v>110.37999725341797</v>
      </c>
      <c r="K15" s="4">
        <v>106</v>
      </c>
      <c r="L15" s="25">
        <f t="shared" si="0"/>
        <v>216.37999725341797</v>
      </c>
      <c r="M15" s="25">
        <v>111.77999877929687</v>
      </c>
      <c r="N15" s="4">
        <v>0</v>
      </c>
      <c r="O15" s="25">
        <f t="shared" si="1"/>
        <v>111.77999877929687</v>
      </c>
      <c r="P15" s="25">
        <f t="shared" si="2"/>
        <v>111.77999877929687</v>
      </c>
      <c r="Q15" s="25">
        <f t="shared" si="3"/>
        <v>11.356845823674032</v>
      </c>
    </row>
    <row r="16" spans="1:17" ht="43.2">
      <c r="A16" s="4">
        <v>6</v>
      </c>
      <c r="B16" s="8" t="s">
        <v>96</v>
      </c>
      <c r="C16" s="8">
        <v>1998</v>
      </c>
      <c r="D16" s="8">
        <v>1998</v>
      </c>
      <c r="E16" s="8">
        <v>1998</v>
      </c>
      <c r="F16" s="8">
        <v>1</v>
      </c>
      <c r="G16" s="8" t="s">
        <v>97</v>
      </c>
      <c r="H16" s="8" t="s">
        <v>98</v>
      </c>
      <c r="I16" s="8" t="s">
        <v>99</v>
      </c>
      <c r="J16" s="25">
        <v>106.29000091552734</v>
      </c>
      <c r="K16" s="4">
        <v>6</v>
      </c>
      <c r="L16" s="25">
        <f t="shared" si="0"/>
        <v>112.29000091552734</v>
      </c>
      <c r="M16" s="25">
        <v>111.54000091552734</v>
      </c>
      <c r="N16" s="4">
        <v>6</v>
      </c>
      <c r="O16" s="25">
        <f t="shared" si="1"/>
        <v>117.54000091552734</v>
      </c>
      <c r="P16" s="25">
        <f t="shared" si="2"/>
        <v>112.29000091552734</v>
      </c>
      <c r="Q16" s="25">
        <f t="shared" si="3"/>
        <v>11.864917302240547</v>
      </c>
    </row>
    <row r="17" spans="1:17">
      <c r="A17" s="4">
        <v>7</v>
      </c>
      <c r="B17" s="8" t="s">
        <v>141</v>
      </c>
      <c r="C17" s="8">
        <v>1997</v>
      </c>
      <c r="D17" s="8">
        <v>1997</v>
      </c>
      <c r="E17" s="8">
        <v>1997</v>
      </c>
      <c r="F17" s="8" t="s">
        <v>24</v>
      </c>
      <c r="G17" s="8" t="s">
        <v>28</v>
      </c>
      <c r="H17" s="8" t="s">
        <v>47</v>
      </c>
      <c r="I17" s="8" t="s">
        <v>48</v>
      </c>
      <c r="J17" s="25">
        <v>106.66000366210937</v>
      </c>
      <c r="K17" s="4">
        <v>6</v>
      </c>
      <c r="L17" s="25">
        <f t="shared" si="0"/>
        <v>112.66000366210937</v>
      </c>
      <c r="M17" s="25">
        <v>104.93000030517578</v>
      </c>
      <c r="N17" s="4">
        <v>54</v>
      </c>
      <c r="O17" s="25">
        <f t="shared" si="1"/>
        <v>158.93000030517578</v>
      </c>
      <c r="P17" s="25">
        <f t="shared" si="2"/>
        <v>112.66000366210937</v>
      </c>
      <c r="Q17" s="25">
        <f t="shared" si="3"/>
        <v>12.233519371084927</v>
      </c>
    </row>
    <row r="18" spans="1:17" ht="57.6">
      <c r="A18" s="4">
        <v>8</v>
      </c>
      <c r="B18" s="8" t="s">
        <v>147</v>
      </c>
      <c r="C18" s="8">
        <v>1998</v>
      </c>
      <c r="D18" s="8">
        <v>1998</v>
      </c>
      <c r="E18" s="8">
        <v>1998</v>
      </c>
      <c r="F18" s="8">
        <v>1</v>
      </c>
      <c r="G18" s="8" t="s">
        <v>148</v>
      </c>
      <c r="H18" s="8" t="s">
        <v>149</v>
      </c>
      <c r="I18" s="8" t="s">
        <v>150</v>
      </c>
      <c r="J18" s="25">
        <v>118.70999908447266</v>
      </c>
      <c r="K18" s="4">
        <v>56</v>
      </c>
      <c r="L18" s="25">
        <f t="shared" si="0"/>
        <v>174.70999908447266</v>
      </c>
      <c r="M18" s="25">
        <v>108.16000366210937</v>
      </c>
      <c r="N18" s="4">
        <v>6</v>
      </c>
      <c r="O18" s="25">
        <f t="shared" si="1"/>
        <v>114.16000366210937</v>
      </c>
      <c r="P18" s="25">
        <f t="shared" si="2"/>
        <v>114.16000366210937</v>
      </c>
      <c r="Q18" s="25">
        <f t="shared" si="3"/>
        <v>13.727840989975912</v>
      </c>
    </row>
    <row r="19" spans="1:17" ht="43.2">
      <c r="A19" s="4">
        <v>9</v>
      </c>
      <c r="B19" s="8" t="s">
        <v>209</v>
      </c>
      <c r="C19" s="8">
        <v>1996</v>
      </c>
      <c r="D19" s="8">
        <v>1996</v>
      </c>
      <c r="E19" s="8">
        <v>1996</v>
      </c>
      <c r="F19" s="8" t="s">
        <v>24</v>
      </c>
      <c r="G19" s="8" t="s">
        <v>76</v>
      </c>
      <c r="H19" s="8" t="s">
        <v>77</v>
      </c>
      <c r="I19" s="8" t="s">
        <v>157</v>
      </c>
      <c r="J19" s="25">
        <v>103.52999877929687</v>
      </c>
      <c r="K19" s="4">
        <v>52</v>
      </c>
      <c r="L19" s="25">
        <f t="shared" si="0"/>
        <v>155.52999877929687</v>
      </c>
      <c r="M19" s="25">
        <v>109.68000030517578</v>
      </c>
      <c r="N19" s="4">
        <v>6</v>
      </c>
      <c r="O19" s="25">
        <f t="shared" si="1"/>
        <v>115.68000030517578</v>
      </c>
      <c r="P19" s="25">
        <f t="shared" si="2"/>
        <v>115.68000030517578</v>
      </c>
      <c r="Q19" s="25">
        <f t="shared" si="3"/>
        <v>15.242083552893146</v>
      </c>
    </row>
    <row r="20" spans="1:17" ht="28.8">
      <c r="A20" s="4">
        <v>10</v>
      </c>
      <c r="B20" s="8" t="s">
        <v>91</v>
      </c>
      <c r="C20" s="8">
        <v>1998</v>
      </c>
      <c r="D20" s="8">
        <v>1998</v>
      </c>
      <c r="E20" s="8">
        <v>1998</v>
      </c>
      <c r="F20" s="8">
        <v>1</v>
      </c>
      <c r="G20" s="8" t="s">
        <v>53</v>
      </c>
      <c r="H20" s="8" t="s">
        <v>83</v>
      </c>
      <c r="I20" s="8" t="s">
        <v>92</v>
      </c>
      <c r="J20" s="25">
        <v>116.34999847412109</v>
      </c>
      <c r="K20" s="4">
        <v>0</v>
      </c>
      <c r="L20" s="25">
        <f t="shared" si="0"/>
        <v>116.34999847412109</v>
      </c>
      <c r="M20" s="25">
        <v>132.71000671386719</v>
      </c>
      <c r="N20" s="4">
        <v>50</v>
      </c>
      <c r="O20" s="25">
        <f t="shared" si="1"/>
        <v>182.71000671386719</v>
      </c>
      <c r="P20" s="25">
        <f t="shared" si="2"/>
        <v>116.34999847412109</v>
      </c>
      <c r="Q20" s="25">
        <f t="shared" si="3"/>
        <v>15.909545385208048</v>
      </c>
    </row>
    <row r="21" spans="1:17" ht="43.2">
      <c r="A21" s="4">
        <v>11</v>
      </c>
      <c r="B21" s="8" t="s">
        <v>187</v>
      </c>
      <c r="C21" s="8">
        <v>1997</v>
      </c>
      <c r="D21" s="8">
        <v>1997</v>
      </c>
      <c r="E21" s="8">
        <v>1997</v>
      </c>
      <c r="F21" s="8" t="s">
        <v>24</v>
      </c>
      <c r="G21" s="8" t="s">
        <v>76</v>
      </c>
      <c r="H21" s="8" t="s">
        <v>77</v>
      </c>
      <c r="I21" s="8" t="s">
        <v>78</v>
      </c>
      <c r="J21" s="25">
        <v>113.30999755859375</v>
      </c>
      <c r="K21" s="4">
        <v>14</v>
      </c>
      <c r="L21" s="25">
        <f t="shared" si="0"/>
        <v>127.30999755859375</v>
      </c>
      <c r="M21" s="25">
        <v>113.01000213623047</v>
      </c>
      <c r="N21" s="4">
        <v>4</v>
      </c>
      <c r="O21" s="25">
        <f t="shared" si="1"/>
        <v>117.01000213623047</v>
      </c>
      <c r="P21" s="25">
        <f t="shared" si="2"/>
        <v>117.01000213623047</v>
      </c>
      <c r="Q21" s="25">
        <f t="shared" si="3"/>
        <v>16.567050545766222</v>
      </c>
    </row>
    <row r="22" spans="1:17" ht="43.2">
      <c r="A22" s="4">
        <v>12</v>
      </c>
      <c r="B22" s="8" t="s">
        <v>23</v>
      </c>
      <c r="C22" s="8">
        <v>1997</v>
      </c>
      <c r="D22" s="8">
        <v>1997</v>
      </c>
      <c r="E22" s="8">
        <v>1997</v>
      </c>
      <c r="F22" s="8" t="s">
        <v>24</v>
      </c>
      <c r="G22" s="8" t="s">
        <v>10</v>
      </c>
      <c r="H22" s="8" t="s">
        <v>25</v>
      </c>
      <c r="I22" s="8" t="s">
        <v>26</v>
      </c>
      <c r="J22" s="25">
        <v>119.94999694824219</v>
      </c>
      <c r="K22" s="4">
        <v>8</v>
      </c>
      <c r="L22" s="25">
        <f t="shared" si="0"/>
        <v>127.94999694824219</v>
      </c>
      <c r="M22" s="25">
        <v>115.87999725341797</v>
      </c>
      <c r="N22" s="4">
        <v>2</v>
      </c>
      <c r="O22" s="25">
        <f t="shared" si="1"/>
        <v>117.87999725341797</v>
      </c>
      <c r="P22" s="25">
        <f t="shared" si="2"/>
        <v>117.87999725341797</v>
      </c>
      <c r="Q22" s="25">
        <f t="shared" si="3"/>
        <v>17.433752220394805</v>
      </c>
    </row>
    <row r="23" spans="1:17" ht="43.2">
      <c r="A23" s="4">
        <v>13</v>
      </c>
      <c r="B23" s="8" t="s">
        <v>324</v>
      </c>
      <c r="C23" s="8">
        <v>1998</v>
      </c>
      <c r="D23" s="8">
        <v>1998</v>
      </c>
      <c r="E23" s="8">
        <v>1998</v>
      </c>
      <c r="F23" s="8">
        <v>1</v>
      </c>
      <c r="G23" s="8" t="s">
        <v>109</v>
      </c>
      <c r="H23" s="8" t="s">
        <v>110</v>
      </c>
      <c r="I23" s="8" t="s">
        <v>325</v>
      </c>
      <c r="J23" s="25">
        <v>121.66000366210937</v>
      </c>
      <c r="K23" s="4">
        <v>4</v>
      </c>
      <c r="L23" s="25">
        <f t="shared" si="0"/>
        <v>125.66000366210937</v>
      </c>
      <c r="M23" s="25">
        <v>117.98000335693359</v>
      </c>
      <c r="N23" s="4">
        <v>0</v>
      </c>
      <c r="O23" s="25">
        <f t="shared" si="1"/>
        <v>117.98000335693359</v>
      </c>
      <c r="P23" s="25">
        <f t="shared" si="2"/>
        <v>117.98000335693359</v>
      </c>
      <c r="Q23" s="25">
        <f t="shared" si="3"/>
        <v>17.533379742064437</v>
      </c>
    </row>
    <row r="24" spans="1:17" ht="43.2">
      <c r="A24" s="4">
        <v>14</v>
      </c>
      <c r="B24" s="8" t="s">
        <v>104</v>
      </c>
      <c r="C24" s="8">
        <v>1998</v>
      </c>
      <c r="D24" s="8">
        <v>1998</v>
      </c>
      <c r="E24" s="8">
        <v>1998</v>
      </c>
      <c r="F24" s="8">
        <v>1</v>
      </c>
      <c r="G24" s="8" t="s">
        <v>97</v>
      </c>
      <c r="H24" s="8" t="s">
        <v>98</v>
      </c>
      <c r="I24" s="8" t="s">
        <v>99</v>
      </c>
      <c r="J24" s="25">
        <v>115.84999847412109</v>
      </c>
      <c r="K24" s="4">
        <v>4</v>
      </c>
      <c r="L24" s="25">
        <f t="shared" si="0"/>
        <v>119.84999847412109</v>
      </c>
      <c r="M24" s="25">
        <v>114.06999969482422</v>
      </c>
      <c r="N24" s="4">
        <v>4</v>
      </c>
      <c r="O24" s="25">
        <f t="shared" si="1"/>
        <v>118.06999969482422</v>
      </c>
      <c r="P24" s="25">
        <f t="shared" si="2"/>
        <v>118.06999969482422</v>
      </c>
      <c r="Q24" s="25">
        <f t="shared" si="3"/>
        <v>17.623035390951756</v>
      </c>
    </row>
    <row r="25" spans="1:17" ht="72">
      <c r="A25" s="4">
        <v>15</v>
      </c>
      <c r="B25" s="8" t="s">
        <v>198</v>
      </c>
      <c r="C25" s="8">
        <v>1999</v>
      </c>
      <c r="D25" s="8">
        <v>1999</v>
      </c>
      <c r="E25" s="8">
        <v>1999</v>
      </c>
      <c r="F25" s="8">
        <v>1</v>
      </c>
      <c r="G25" s="8" t="s">
        <v>28</v>
      </c>
      <c r="H25" s="8" t="s">
        <v>199</v>
      </c>
      <c r="I25" s="8" t="s">
        <v>200</v>
      </c>
      <c r="J25" s="25">
        <v>115.73000335693359</v>
      </c>
      <c r="K25" s="4">
        <v>4</v>
      </c>
      <c r="L25" s="25">
        <f t="shared" si="0"/>
        <v>119.73000335693359</v>
      </c>
      <c r="M25" s="25">
        <v>125.98999786376953</v>
      </c>
      <c r="N25" s="4">
        <v>56</v>
      </c>
      <c r="O25" s="25">
        <f t="shared" si="1"/>
        <v>181.98999786376953</v>
      </c>
      <c r="P25" s="25">
        <f t="shared" si="2"/>
        <v>119.73000335693359</v>
      </c>
      <c r="Q25" s="25">
        <f t="shared" si="3"/>
        <v>19.276754964103919</v>
      </c>
    </row>
    <row r="26" spans="1:17" ht="72">
      <c r="A26" s="4">
        <v>16</v>
      </c>
      <c r="B26" s="8" t="s">
        <v>210</v>
      </c>
      <c r="C26" s="8">
        <v>1998</v>
      </c>
      <c r="D26" s="8">
        <v>1998</v>
      </c>
      <c r="E26" s="8">
        <v>1998</v>
      </c>
      <c r="F26" s="8">
        <v>1</v>
      </c>
      <c r="G26" s="8" t="s">
        <v>57</v>
      </c>
      <c r="H26" s="8" t="s">
        <v>58</v>
      </c>
      <c r="I26" s="8" t="s">
        <v>59</v>
      </c>
      <c r="J26" s="25">
        <v>118.36000061035156</v>
      </c>
      <c r="K26" s="4">
        <v>104</v>
      </c>
      <c r="L26" s="25">
        <f t="shared" si="0"/>
        <v>222.36000061035156</v>
      </c>
      <c r="M26" s="25">
        <v>121.37000274658203</v>
      </c>
      <c r="N26" s="4">
        <v>0</v>
      </c>
      <c r="O26" s="25">
        <f t="shared" si="1"/>
        <v>121.37000274658203</v>
      </c>
      <c r="P26" s="25">
        <f t="shared" si="2"/>
        <v>121.37000274658203</v>
      </c>
      <c r="Q26" s="25">
        <f t="shared" si="3"/>
        <v>20.910545992717037</v>
      </c>
    </row>
    <row r="27" spans="1:17" ht="43.2">
      <c r="A27" s="4">
        <v>17</v>
      </c>
      <c r="B27" s="8" t="s">
        <v>66</v>
      </c>
      <c r="C27" s="8">
        <v>1998</v>
      </c>
      <c r="D27" s="8">
        <v>1998</v>
      </c>
      <c r="E27" s="8">
        <v>1998</v>
      </c>
      <c r="F27" s="8" t="s">
        <v>24</v>
      </c>
      <c r="G27" s="8" t="s">
        <v>67</v>
      </c>
      <c r="H27" s="8" t="s">
        <v>68</v>
      </c>
      <c r="I27" s="8" t="s">
        <v>69</v>
      </c>
      <c r="J27" s="25">
        <v>125.19000244140625</v>
      </c>
      <c r="K27" s="4">
        <v>8</v>
      </c>
      <c r="L27" s="25">
        <f t="shared" si="0"/>
        <v>133.19000244140625</v>
      </c>
      <c r="M27" s="25">
        <v>117.95999908447266</v>
      </c>
      <c r="N27" s="4">
        <v>6</v>
      </c>
      <c r="O27" s="25">
        <f t="shared" si="1"/>
        <v>123.95999908447266</v>
      </c>
      <c r="P27" s="25">
        <f t="shared" si="2"/>
        <v>123.95999908447266</v>
      </c>
      <c r="Q27" s="25">
        <f t="shared" si="3"/>
        <v>23.490737673089328</v>
      </c>
    </row>
    <row r="28" spans="1:17" ht="57.6">
      <c r="A28" s="4">
        <v>18</v>
      </c>
      <c r="B28" s="8" t="s">
        <v>208</v>
      </c>
      <c r="C28" s="8">
        <v>2000</v>
      </c>
      <c r="D28" s="8">
        <v>2000</v>
      </c>
      <c r="E28" s="8">
        <v>2000</v>
      </c>
      <c r="F28" s="8" t="s">
        <v>24</v>
      </c>
      <c r="G28" s="8" t="s">
        <v>61</v>
      </c>
      <c r="H28" s="8" t="s">
        <v>62</v>
      </c>
      <c r="I28" s="8" t="s">
        <v>63</v>
      </c>
      <c r="J28" s="25">
        <v>125.91000366210937</v>
      </c>
      <c r="K28" s="4">
        <v>4</v>
      </c>
      <c r="L28" s="25">
        <f t="shared" si="0"/>
        <v>129.91000366210937</v>
      </c>
      <c r="M28" s="25">
        <v>116.73000335693359</v>
      </c>
      <c r="N28" s="4">
        <v>8</v>
      </c>
      <c r="O28" s="25">
        <f t="shared" si="1"/>
        <v>124.73000335693359</v>
      </c>
      <c r="P28" s="25">
        <f t="shared" si="2"/>
        <v>124.73000335693359</v>
      </c>
      <c r="Q28" s="25">
        <f t="shared" si="3"/>
        <v>24.257827027073866</v>
      </c>
    </row>
    <row r="29" spans="1:17" ht="57.6">
      <c r="A29" s="4">
        <v>19</v>
      </c>
      <c r="B29" s="8" t="s">
        <v>260</v>
      </c>
      <c r="C29" s="8">
        <v>1999</v>
      </c>
      <c r="D29" s="8">
        <v>1999</v>
      </c>
      <c r="E29" s="8">
        <v>1999</v>
      </c>
      <c r="F29" s="8">
        <v>1</v>
      </c>
      <c r="G29" s="8" t="s">
        <v>61</v>
      </c>
      <c r="H29" s="8" t="s">
        <v>62</v>
      </c>
      <c r="I29" s="8" t="s">
        <v>63</v>
      </c>
      <c r="J29" s="25">
        <v>119.52999877929687</v>
      </c>
      <c r="K29" s="4">
        <v>8</v>
      </c>
      <c r="L29" s="25">
        <f t="shared" si="0"/>
        <v>127.52999877929688</v>
      </c>
      <c r="M29" s="25"/>
      <c r="N29" s="4"/>
      <c r="O29" s="25" t="s">
        <v>399</v>
      </c>
      <c r="P29" s="25">
        <f t="shared" si="2"/>
        <v>127.52999877929688</v>
      </c>
      <c r="Q29" s="25">
        <f t="shared" si="3"/>
        <v>27.047222822029354</v>
      </c>
    </row>
    <row r="30" spans="1:17" ht="43.2">
      <c r="A30" s="4">
        <v>20</v>
      </c>
      <c r="B30" s="8" t="s">
        <v>269</v>
      </c>
      <c r="C30" s="8">
        <v>2000</v>
      </c>
      <c r="D30" s="8">
        <v>2000</v>
      </c>
      <c r="E30" s="8">
        <v>2000</v>
      </c>
      <c r="F30" s="8">
        <v>1</v>
      </c>
      <c r="G30" s="8" t="s">
        <v>76</v>
      </c>
      <c r="H30" s="8" t="s">
        <v>77</v>
      </c>
      <c r="I30" s="8" t="s">
        <v>131</v>
      </c>
      <c r="J30" s="25">
        <v>121.94000244140625</v>
      </c>
      <c r="K30" s="4">
        <v>6</v>
      </c>
      <c r="L30" s="25">
        <f t="shared" si="0"/>
        <v>127.94000244140625</v>
      </c>
      <c r="M30" s="25">
        <v>124.62999725341797</v>
      </c>
      <c r="N30" s="4">
        <v>4</v>
      </c>
      <c r="O30" s="25">
        <f t="shared" si="1"/>
        <v>128.62999725341797</v>
      </c>
      <c r="P30" s="25">
        <f t="shared" si="2"/>
        <v>127.94000244140625</v>
      </c>
      <c r="Q30" s="25">
        <f t="shared" si="3"/>
        <v>27.455674379439031</v>
      </c>
    </row>
    <row r="31" spans="1:17" ht="43.2">
      <c r="A31" s="4">
        <v>21</v>
      </c>
      <c r="B31" s="8" t="s">
        <v>249</v>
      </c>
      <c r="C31" s="8">
        <v>1997</v>
      </c>
      <c r="D31" s="8">
        <v>1997</v>
      </c>
      <c r="E31" s="8">
        <v>1997</v>
      </c>
      <c r="F31" s="8">
        <v>1</v>
      </c>
      <c r="G31" s="8" t="s">
        <v>53</v>
      </c>
      <c r="H31" s="8" t="s">
        <v>54</v>
      </c>
      <c r="I31" s="8" t="s">
        <v>92</v>
      </c>
      <c r="J31" s="25">
        <v>127.33000183105469</v>
      </c>
      <c r="K31" s="4">
        <v>14</v>
      </c>
      <c r="L31" s="25">
        <f t="shared" si="0"/>
        <v>141.33000183105469</v>
      </c>
      <c r="M31" s="25">
        <v>122.23999786376953</v>
      </c>
      <c r="N31" s="4">
        <v>6</v>
      </c>
      <c r="O31" s="25">
        <f t="shared" si="1"/>
        <v>128.23999786376953</v>
      </c>
      <c r="P31" s="25">
        <f t="shared" si="2"/>
        <v>128.23999786376953</v>
      </c>
      <c r="Q31" s="25">
        <f t="shared" si="3"/>
        <v>27.754534142909552</v>
      </c>
    </row>
    <row r="32" spans="1:17" ht="43.2">
      <c r="A32" s="4">
        <v>22</v>
      </c>
      <c r="B32" s="8" t="s">
        <v>315</v>
      </c>
      <c r="C32" s="8">
        <v>1999</v>
      </c>
      <c r="D32" s="8">
        <v>1999</v>
      </c>
      <c r="E32" s="8">
        <v>1999</v>
      </c>
      <c r="F32" s="8">
        <v>1</v>
      </c>
      <c r="G32" s="8" t="s">
        <v>97</v>
      </c>
      <c r="H32" s="8" t="s">
        <v>106</v>
      </c>
      <c r="I32" s="8" t="s">
        <v>99</v>
      </c>
      <c r="J32" s="25">
        <v>125.25</v>
      </c>
      <c r="K32" s="4">
        <v>10</v>
      </c>
      <c r="L32" s="25">
        <f t="shared" si="0"/>
        <v>135.25</v>
      </c>
      <c r="M32" s="25">
        <v>128.16999816894531</v>
      </c>
      <c r="N32" s="4">
        <v>10</v>
      </c>
      <c r="O32" s="25">
        <f t="shared" si="1"/>
        <v>138.16999816894531</v>
      </c>
      <c r="P32" s="25">
        <f t="shared" si="2"/>
        <v>135.25</v>
      </c>
      <c r="Q32" s="25">
        <f t="shared" si="3"/>
        <v>34.737999303336998</v>
      </c>
    </row>
    <row r="33" spans="1:17" ht="57.6">
      <c r="A33" s="4">
        <v>23</v>
      </c>
      <c r="B33" s="8" t="s">
        <v>192</v>
      </c>
      <c r="C33" s="8">
        <v>1999</v>
      </c>
      <c r="D33" s="8">
        <v>1999</v>
      </c>
      <c r="E33" s="8">
        <v>1999</v>
      </c>
      <c r="F33" s="8">
        <v>1</v>
      </c>
      <c r="G33" s="8" t="s">
        <v>148</v>
      </c>
      <c r="H33" s="8" t="s">
        <v>149</v>
      </c>
      <c r="I33" s="8" t="s">
        <v>193</v>
      </c>
      <c r="J33" s="25">
        <v>128.77000427246094</v>
      </c>
      <c r="K33" s="4">
        <v>10</v>
      </c>
      <c r="L33" s="25">
        <f t="shared" si="0"/>
        <v>138.77000427246094</v>
      </c>
      <c r="M33" s="25"/>
      <c r="N33" s="4"/>
      <c r="O33" s="25" t="s">
        <v>399</v>
      </c>
      <c r="P33" s="25">
        <f t="shared" si="2"/>
        <v>138.77000427246094</v>
      </c>
      <c r="Q33" s="25">
        <f t="shared" si="3"/>
        <v>38.244678291955005</v>
      </c>
    </row>
    <row r="34" spans="1:17" ht="43.2">
      <c r="A34" s="4">
        <v>24</v>
      </c>
      <c r="B34" s="8" t="s">
        <v>133</v>
      </c>
      <c r="C34" s="8">
        <v>1997</v>
      </c>
      <c r="D34" s="8">
        <v>1997</v>
      </c>
      <c r="E34" s="8">
        <v>1997</v>
      </c>
      <c r="F34" s="8">
        <v>1</v>
      </c>
      <c r="G34" s="8" t="s">
        <v>97</v>
      </c>
      <c r="H34" s="8" t="s">
        <v>106</v>
      </c>
      <c r="I34" s="8" t="s">
        <v>107</v>
      </c>
      <c r="J34" s="25">
        <v>132.80999755859375</v>
      </c>
      <c r="K34" s="4">
        <v>6</v>
      </c>
      <c r="L34" s="25">
        <f t="shared" si="0"/>
        <v>138.80999755859375</v>
      </c>
      <c r="M34" s="25">
        <v>136.80000305175781</v>
      </c>
      <c r="N34" s="4">
        <v>52</v>
      </c>
      <c r="O34" s="25">
        <f t="shared" si="1"/>
        <v>188.80000305175781</v>
      </c>
      <c r="P34" s="25">
        <f t="shared" si="2"/>
        <v>138.80999755859375</v>
      </c>
      <c r="Q34" s="25">
        <f t="shared" si="3"/>
        <v>38.284520180007505</v>
      </c>
    </row>
    <row r="35" spans="1:17" ht="43.2">
      <c r="A35" s="4">
        <v>25</v>
      </c>
      <c r="B35" s="8" t="s">
        <v>299</v>
      </c>
      <c r="C35" s="8">
        <v>1997</v>
      </c>
      <c r="D35" s="8">
        <v>1997</v>
      </c>
      <c r="E35" s="8">
        <v>1997</v>
      </c>
      <c r="F35" s="8">
        <v>1</v>
      </c>
      <c r="G35" s="8" t="s">
        <v>97</v>
      </c>
      <c r="H35" s="8" t="s">
        <v>245</v>
      </c>
      <c r="I35" s="8" t="s">
        <v>99</v>
      </c>
      <c r="J35" s="25">
        <v>143.60000610351562</v>
      </c>
      <c r="K35" s="4">
        <v>8</v>
      </c>
      <c r="L35" s="25">
        <f t="shared" si="0"/>
        <v>151.60000610351562</v>
      </c>
      <c r="M35" s="25">
        <v>130.83999633789063</v>
      </c>
      <c r="N35" s="4">
        <v>8</v>
      </c>
      <c r="O35" s="25">
        <f t="shared" si="1"/>
        <v>138.83999633789062</v>
      </c>
      <c r="P35" s="25">
        <f t="shared" si="2"/>
        <v>138.83999633789062</v>
      </c>
      <c r="Q35" s="25">
        <f t="shared" si="3"/>
        <v>38.314405396303279</v>
      </c>
    </row>
    <row r="36" spans="1:17" ht="43.2">
      <c r="A36" s="4">
        <v>26</v>
      </c>
      <c r="B36" s="8" t="s">
        <v>278</v>
      </c>
      <c r="C36" s="8">
        <v>2000</v>
      </c>
      <c r="D36" s="8">
        <v>2000</v>
      </c>
      <c r="E36" s="8">
        <v>2000</v>
      </c>
      <c r="F36" s="8">
        <v>1</v>
      </c>
      <c r="G36" s="8" t="s">
        <v>76</v>
      </c>
      <c r="H36" s="8" t="s">
        <v>77</v>
      </c>
      <c r="I36" s="8" t="s">
        <v>78</v>
      </c>
      <c r="J36" s="25">
        <v>128.91999816894531</v>
      </c>
      <c r="K36" s="4">
        <v>10</v>
      </c>
      <c r="L36" s="25">
        <f t="shared" si="0"/>
        <v>138.91999816894531</v>
      </c>
      <c r="M36" s="25">
        <v>135.72000122070312</v>
      </c>
      <c r="N36" s="4">
        <v>4</v>
      </c>
      <c r="O36" s="25">
        <f t="shared" si="1"/>
        <v>139.72000122070312</v>
      </c>
      <c r="P36" s="25">
        <f t="shared" si="2"/>
        <v>138.91999816894531</v>
      </c>
      <c r="Q36" s="25">
        <f t="shared" si="3"/>
        <v>38.394104373433869</v>
      </c>
    </row>
    <row r="37" spans="1:17" ht="28.8">
      <c r="A37" s="4">
        <v>27</v>
      </c>
      <c r="B37" s="8" t="s">
        <v>302</v>
      </c>
      <c r="C37" s="8">
        <v>2000</v>
      </c>
      <c r="D37" s="8">
        <v>2000</v>
      </c>
      <c r="E37" s="8">
        <v>2000</v>
      </c>
      <c r="F37" s="8">
        <v>1</v>
      </c>
      <c r="G37" s="8" t="s">
        <v>10</v>
      </c>
      <c r="H37" s="8" t="s">
        <v>11</v>
      </c>
      <c r="I37" s="8" t="s">
        <v>65</v>
      </c>
      <c r="J37" s="25">
        <v>134.44000244140625</v>
      </c>
      <c r="K37" s="4">
        <v>6</v>
      </c>
      <c r="L37" s="25">
        <f t="shared" si="0"/>
        <v>140.44000244140625</v>
      </c>
      <c r="M37" s="25">
        <v>131.55999755859375</v>
      </c>
      <c r="N37" s="4">
        <v>56</v>
      </c>
      <c r="O37" s="25">
        <f t="shared" si="1"/>
        <v>187.55999755859375</v>
      </c>
      <c r="P37" s="25">
        <f t="shared" si="2"/>
        <v>140.44000244140625</v>
      </c>
      <c r="Q37" s="25">
        <f t="shared" si="3"/>
        <v>39.908354536863897</v>
      </c>
    </row>
    <row r="38" spans="1:17" ht="28.8">
      <c r="A38" s="4">
        <v>28</v>
      </c>
      <c r="B38" s="8" t="s">
        <v>70</v>
      </c>
      <c r="C38" s="8">
        <v>2001</v>
      </c>
      <c r="D38" s="8">
        <v>2001</v>
      </c>
      <c r="E38" s="8">
        <v>2001</v>
      </c>
      <c r="F38" s="8">
        <v>3</v>
      </c>
      <c r="G38" s="8" t="s">
        <v>10</v>
      </c>
      <c r="H38" s="8" t="s">
        <v>11</v>
      </c>
      <c r="I38" s="8" t="s">
        <v>26</v>
      </c>
      <c r="J38" s="25">
        <v>139.49000549316406</v>
      </c>
      <c r="K38" s="4">
        <v>2</v>
      </c>
      <c r="L38" s="25">
        <f t="shared" si="0"/>
        <v>141.49000549316406</v>
      </c>
      <c r="M38" s="25">
        <v>151.21000671386719</v>
      </c>
      <c r="N38" s="4">
        <v>4</v>
      </c>
      <c r="O38" s="25">
        <f t="shared" si="1"/>
        <v>155.21000671386719</v>
      </c>
      <c r="P38" s="25">
        <f t="shared" si="2"/>
        <v>141.49000549316406</v>
      </c>
      <c r="Q38" s="25">
        <f t="shared" si="3"/>
        <v>40.954382710292698</v>
      </c>
    </row>
    <row r="39" spans="1:17" ht="43.2">
      <c r="A39" s="4">
        <v>29</v>
      </c>
      <c r="B39" s="8" t="s">
        <v>223</v>
      </c>
      <c r="C39" s="8">
        <v>1998</v>
      </c>
      <c r="D39" s="8">
        <v>1998</v>
      </c>
      <c r="E39" s="8">
        <v>1998</v>
      </c>
      <c r="F39" s="8">
        <v>1</v>
      </c>
      <c r="G39" s="8" t="s">
        <v>67</v>
      </c>
      <c r="H39" s="8" t="s">
        <v>68</v>
      </c>
      <c r="I39" s="8" t="s">
        <v>69</v>
      </c>
      <c r="J39" s="25">
        <v>155.85000610351562</v>
      </c>
      <c r="K39" s="4">
        <v>56</v>
      </c>
      <c r="L39" s="25">
        <f t="shared" si="0"/>
        <v>211.85000610351562</v>
      </c>
      <c r="M39" s="25">
        <v>138.08999633789063</v>
      </c>
      <c r="N39" s="4">
        <v>4</v>
      </c>
      <c r="O39" s="25">
        <f t="shared" si="1"/>
        <v>142.08999633789062</v>
      </c>
      <c r="P39" s="25">
        <f t="shared" si="2"/>
        <v>142.08999633789062</v>
      </c>
      <c r="Q39" s="25">
        <f t="shared" si="3"/>
        <v>41.55210223723374</v>
      </c>
    </row>
    <row r="40" spans="1:17" ht="28.8">
      <c r="A40" s="4">
        <v>30</v>
      </c>
      <c r="B40" s="8" t="s">
        <v>144</v>
      </c>
      <c r="C40" s="8">
        <v>1998</v>
      </c>
      <c r="D40" s="8">
        <v>1998</v>
      </c>
      <c r="E40" s="8">
        <v>1998</v>
      </c>
      <c r="F40" s="8">
        <v>1</v>
      </c>
      <c r="G40" s="8" t="s">
        <v>20</v>
      </c>
      <c r="H40" s="8" t="s">
        <v>145</v>
      </c>
      <c r="I40" s="8" t="s">
        <v>146</v>
      </c>
      <c r="J40" s="25">
        <v>136.78999328613281</v>
      </c>
      <c r="K40" s="4">
        <v>8</v>
      </c>
      <c r="L40" s="25">
        <f t="shared" si="0"/>
        <v>144.78999328613281</v>
      </c>
      <c r="M40" s="25">
        <v>159.96000671386719</v>
      </c>
      <c r="N40" s="4">
        <v>64</v>
      </c>
      <c r="O40" s="25">
        <f t="shared" si="1"/>
        <v>223.96000671386719</v>
      </c>
      <c r="P40" s="25">
        <f t="shared" si="2"/>
        <v>144.78999328613281</v>
      </c>
      <c r="Q40" s="25">
        <f t="shared" si="3"/>
        <v>44.241878111032392</v>
      </c>
    </row>
    <row r="41" spans="1:17" ht="28.8">
      <c r="A41" s="4">
        <v>31</v>
      </c>
      <c r="B41" s="8" t="s">
        <v>251</v>
      </c>
      <c r="C41" s="8">
        <v>1997</v>
      </c>
      <c r="D41" s="8">
        <v>1997</v>
      </c>
      <c r="E41" s="8">
        <v>1997</v>
      </c>
      <c r="F41" s="8">
        <v>1</v>
      </c>
      <c r="G41" s="8" t="s">
        <v>20</v>
      </c>
      <c r="H41" s="8" t="s">
        <v>21</v>
      </c>
      <c r="I41" s="8" t="s">
        <v>22</v>
      </c>
      <c r="J41" s="25">
        <v>155.58000183105469</v>
      </c>
      <c r="K41" s="4">
        <v>10</v>
      </c>
      <c r="L41" s="25">
        <f t="shared" si="0"/>
        <v>165.58000183105469</v>
      </c>
      <c r="M41" s="25">
        <v>142.53999328613281</v>
      </c>
      <c r="N41" s="4">
        <v>4</v>
      </c>
      <c r="O41" s="25">
        <f t="shared" si="1"/>
        <v>146.53999328613281</v>
      </c>
      <c r="P41" s="25">
        <f t="shared" si="2"/>
        <v>146.53999328613281</v>
      </c>
      <c r="Q41" s="25">
        <f t="shared" si="3"/>
        <v>45.985253333071874</v>
      </c>
    </row>
    <row r="42" spans="1:17" ht="28.8">
      <c r="A42" s="4">
        <v>32</v>
      </c>
      <c r="B42" s="8" t="s">
        <v>248</v>
      </c>
      <c r="C42" s="8">
        <v>1999</v>
      </c>
      <c r="D42" s="8">
        <v>1999</v>
      </c>
      <c r="E42" s="8">
        <v>1999</v>
      </c>
      <c r="F42" s="8">
        <v>1</v>
      </c>
      <c r="G42" s="8" t="s">
        <v>10</v>
      </c>
      <c r="H42" s="8" t="s">
        <v>11</v>
      </c>
      <c r="I42" s="8" t="s">
        <v>90</v>
      </c>
      <c r="J42" s="25">
        <v>153.91999816894531</v>
      </c>
      <c r="K42" s="4">
        <v>56</v>
      </c>
      <c r="L42" s="25">
        <f t="shared" ref="L42:L73" si="4">J42+K42</f>
        <v>209.91999816894531</v>
      </c>
      <c r="M42" s="25">
        <v>152.22000122070313</v>
      </c>
      <c r="N42" s="4">
        <v>0</v>
      </c>
      <c r="O42" s="25">
        <f t="shared" ref="O42:O73" si="5">M42+N42</f>
        <v>152.22000122070313</v>
      </c>
      <c r="P42" s="25">
        <f t="shared" ref="P42:P73" si="6">MIN(O42,L42)</f>
        <v>152.22000122070313</v>
      </c>
      <c r="Q42" s="25">
        <f t="shared" ref="Q42:Q73" si="7">IF( AND(ISNUMBER(P$10),ISNUMBER(P42)),(P42-P$10)/P$10*100,"")</f>
        <v>51.643759101139032</v>
      </c>
    </row>
    <row r="43" spans="1:17" ht="72">
      <c r="A43" s="4">
        <v>33</v>
      </c>
      <c r="B43" s="8" t="s">
        <v>158</v>
      </c>
      <c r="C43" s="8">
        <v>1996</v>
      </c>
      <c r="D43" s="8">
        <v>1996</v>
      </c>
      <c r="E43" s="8">
        <v>1996</v>
      </c>
      <c r="F43" s="8" t="s">
        <v>24</v>
      </c>
      <c r="G43" s="8" t="s">
        <v>72</v>
      </c>
      <c r="H43" s="8" t="s">
        <v>159</v>
      </c>
      <c r="I43" s="8" t="s">
        <v>160</v>
      </c>
      <c r="J43" s="25">
        <v>112.37999725341797</v>
      </c>
      <c r="K43" s="4">
        <v>50</v>
      </c>
      <c r="L43" s="25">
        <f t="shared" si="4"/>
        <v>162.37999725341797</v>
      </c>
      <c r="M43" s="25">
        <v>100.83999633789062</v>
      </c>
      <c r="N43" s="4">
        <v>52</v>
      </c>
      <c r="O43" s="25">
        <f t="shared" si="5"/>
        <v>152.83999633789062</v>
      </c>
      <c r="P43" s="25">
        <f t="shared" si="6"/>
        <v>152.83999633789062</v>
      </c>
      <c r="Q43" s="25">
        <f t="shared" si="7"/>
        <v>52.261407172619123</v>
      </c>
    </row>
    <row r="44" spans="1:17" ht="72">
      <c r="A44" s="4">
        <v>34</v>
      </c>
      <c r="B44" s="8" t="s">
        <v>224</v>
      </c>
      <c r="C44" s="8">
        <v>2000</v>
      </c>
      <c r="D44" s="8">
        <v>2000</v>
      </c>
      <c r="E44" s="8">
        <v>2000</v>
      </c>
      <c r="F44" s="8">
        <v>1</v>
      </c>
      <c r="G44" s="8" t="s">
        <v>28</v>
      </c>
      <c r="H44" s="8" t="s">
        <v>225</v>
      </c>
      <c r="I44" s="8" t="s">
        <v>45</v>
      </c>
      <c r="J44" s="25">
        <v>157.97999572753906</v>
      </c>
      <c r="K44" s="4">
        <v>64</v>
      </c>
      <c r="L44" s="25">
        <f t="shared" si="4"/>
        <v>221.97999572753906</v>
      </c>
      <c r="M44" s="25">
        <v>151.61000061035156</v>
      </c>
      <c r="N44" s="4">
        <v>2</v>
      </c>
      <c r="O44" s="25">
        <f t="shared" si="5"/>
        <v>153.61000061035156</v>
      </c>
      <c r="P44" s="25">
        <f t="shared" si="6"/>
        <v>153.61000061035156</v>
      </c>
      <c r="Q44" s="25">
        <f t="shared" si="7"/>
        <v>53.028496526603654</v>
      </c>
    </row>
    <row r="45" spans="1:17" ht="57.6">
      <c r="A45" s="4">
        <v>35</v>
      </c>
      <c r="B45" s="8" t="s">
        <v>327</v>
      </c>
      <c r="C45" s="8">
        <v>1998</v>
      </c>
      <c r="D45" s="8">
        <v>1998</v>
      </c>
      <c r="E45" s="8">
        <v>1998</v>
      </c>
      <c r="F45" s="8">
        <v>1</v>
      </c>
      <c r="G45" s="8" t="s">
        <v>101</v>
      </c>
      <c r="H45" s="8" t="s">
        <v>328</v>
      </c>
      <c r="I45" s="8" t="s">
        <v>329</v>
      </c>
      <c r="J45" s="25">
        <v>175.46000671386719</v>
      </c>
      <c r="K45" s="4">
        <v>10</v>
      </c>
      <c r="L45" s="25">
        <f t="shared" si="4"/>
        <v>185.46000671386719</v>
      </c>
      <c r="M45" s="25">
        <v>148.97000122070312</v>
      </c>
      <c r="N45" s="4">
        <v>6</v>
      </c>
      <c r="O45" s="25">
        <f t="shared" si="5"/>
        <v>154.97000122070313</v>
      </c>
      <c r="P45" s="25">
        <f t="shared" si="6"/>
        <v>154.97000122070313</v>
      </c>
      <c r="Q45" s="25">
        <f t="shared" si="7"/>
        <v>54.383348735772508</v>
      </c>
    </row>
    <row r="46" spans="1:17" ht="28.8">
      <c r="A46" s="4">
        <v>36</v>
      </c>
      <c r="B46" s="8" t="s">
        <v>305</v>
      </c>
      <c r="C46" s="8">
        <v>2000</v>
      </c>
      <c r="D46" s="8">
        <v>2000</v>
      </c>
      <c r="E46" s="8">
        <v>2000</v>
      </c>
      <c r="F46" s="8">
        <v>1</v>
      </c>
      <c r="G46" s="8" t="s">
        <v>10</v>
      </c>
      <c r="H46" s="8" t="s">
        <v>11</v>
      </c>
      <c r="I46" s="8" t="s">
        <v>12</v>
      </c>
      <c r="J46" s="25">
        <v>180.88999938964844</v>
      </c>
      <c r="K46" s="4">
        <v>10</v>
      </c>
      <c r="L46" s="25">
        <f t="shared" si="4"/>
        <v>190.88999938964844</v>
      </c>
      <c r="M46" s="25">
        <v>155.10000610351562</v>
      </c>
      <c r="N46" s="4">
        <v>4</v>
      </c>
      <c r="O46" s="25">
        <f t="shared" si="5"/>
        <v>159.10000610351562</v>
      </c>
      <c r="P46" s="25">
        <f t="shared" si="6"/>
        <v>159.10000610351562</v>
      </c>
      <c r="Q46" s="25">
        <f t="shared" si="7"/>
        <v>58.497719124113864</v>
      </c>
    </row>
    <row r="47" spans="1:17" ht="43.2">
      <c r="A47" s="4">
        <v>37</v>
      </c>
      <c r="B47" s="8" t="s">
        <v>272</v>
      </c>
      <c r="C47" s="8">
        <v>2000</v>
      </c>
      <c r="D47" s="8">
        <v>2000</v>
      </c>
      <c r="E47" s="8">
        <v>2000</v>
      </c>
      <c r="F47" s="8">
        <v>1</v>
      </c>
      <c r="G47" s="8" t="s">
        <v>109</v>
      </c>
      <c r="H47" s="8" t="s">
        <v>190</v>
      </c>
      <c r="I47" s="8" t="s">
        <v>273</v>
      </c>
      <c r="J47" s="25">
        <v>149.36000061035156</v>
      </c>
      <c r="K47" s="4">
        <v>14</v>
      </c>
      <c r="L47" s="25">
        <f t="shared" si="4"/>
        <v>163.36000061035156</v>
      </c>
      <c r="M47" s="25">
        <v>156.05999755859375</v>
      </c>
      <c r="N47" s="4">
        <v>10</v>
      </c>
      <c r="O47" s="25">
        <f t="shared" si="5"/>
        <v>166.05999755859375</v>
      </c>
      <c r="P47" s="25">
        <f t="shared" si="6"/>
        <v>163.36000061035156</v>
      </c>
      <c r="Q47" s="25">
        <f t="shared" si="7"/>
        <v>62.741587049395051</v>
      </c>
    </row>
    <row r="48" spans="1:17" ht="28.8">
      <c r="A48" s="4">
        <v>38</v>
      </c>
      <c r="B48" s="8" t="s">
        <v>173</v>
      </c>
      <c r="C48" s="8">
        <v>2000</v>
      </c>
      <c r="D48" s="8">
        <v>2000</v>
      </c>
      <c r="E48" s="8">
        <v>2000</v>
      </c>
      <c r="F48" s="8">
        <v>1</v>
      </c>
      <c r="G48" s="8" t="s">
        <v>53</v>
      </c>
      <c r="H48" s="8" t="s">
        <v>174</v>
      </c>
      <c r="I48" s="8" t="s">
        <v>92</v>
      </c>
      <c r="J48" s="25">
        <v>150.07000732421875</v>
      </c>
      <c r="K48" s="4">
        <v>14</v>
      </c>
      <c r="L48" s="25">
        <f t="shared" si="4"/>
        <v>164.07000732421875</v>
      </c>
      <c r="M48" s="25">
        <v>162.16000366210937</v>
      </c>
      <c r="N48" s="4">
        <v>6</v>
      </c>
      <c r="O48" s="25">
        <f t="shared" si="5"/>
        <v>168.16000366210937</v>
      </c>
      <c r="P48" s="25">
        <f t="shared" si="6"/>
        <v>164.07000732421875</v>
      </c>
      <c r="Q48" s="25">
        <f t="shared" si="7"/>
        <v>63.44890597078804</v>
      </c>
    </row>
    <row r="49" spans="1:17" ht="43.2">
      <c r="A49" s="4">
        <v>39</v>
      </c>
      <c r="B49" s="8" t="s">
        <v>252</v>
      </c>
      <c r="C49" s="8">
        <v>1998</v>
      </c>
      <c r="D49" s="8">
        <v>1998</v>
      </c>
      <c r="E49" s="8">
        <v>1998</v>
      </c>
      <c r="F49" s="8">
        <v>1</v>
      </c>
      <c r="G49" s="8" t="s">
        <v>109</v>
      </c>
      <c r="H49" s="8" t="s">
        <v>190</v>
      </c>
      <c r="I49" s="8" t="s">
        <v>191</v>
      </c>
      <c r="J49" s="25">
        <v>153.97999572753906</v>
      </c>
      <c r="K49" s="4">
        <v>16</v>
      </c>
      <c r="L49" s="25">
        <f t="shared" si="4"/>
        <v>169.97999572753906</v>
      </c>
      <c r="M49" s="25">
        <v>223.38999938964844</v>
      </c>
      <c r="N49" s="4">
        <v>10</v>
      </c>
      <c r="O49" s="25">
        <f t="shared" si="5"/>
        <v>233.38999938964844</v>
      </c>
      <c r="P49" s="25">
        <f t="shared" si="6"/>
        <v>169.97999572753906</v>
      </c>
      <c r="Q49" s="25">
        <f t="shared" si="7"/>
        <v>69.33652159643907</v>
      </c>
    </row>
    <row r="50" spans="1:17" ht="43.2">
      <c r="A50" s="4">
        <v>40</v>
      </c>
      <c r="B50" s="8" t="s">
        <v>306</v>
      </c>
      <c r="C50" s="8">
        <v>1998</v>
      </c>
      <c r="D50" s="8">
        <v>1998</v>
      </c>
      <c r="E50" s="8">
        <v>1998</v>
      </c>
      <c r="F50" s="8">
        <v>1</v>
      </c>
      <c r="G50" s="8" t="s">
        <v>97</v>
      </c>
      <c r="H50" s="8" t="s">
        <v>98</v>
      </c>
      <c r="I50" s="8" t="s">
        <v>107</v>
      </c>
      <c r="J50" s="25">
        <v>158.85000610351562</v>
      </c>
      <c r="K50" s="4">
        <v>112</v>
      </c>
      <c r="L50" s="25">
        <f t="shared" si="4"/>
        <v>270.85000610351562</v>
      </c>
      <c r="M50" s="25">
        <v>166.3699951171875</v>
      </c>
      <c r="N50" s="4">
        <v>8</v>
      </c>
      <c r="O50" s="25">
        <f t="shared" si="5"/>
        <v>174.3699951171875</v>
      </c>
      <c r="P50" s="25">
        <f t="shared" si="6"/>
        <v>174.3699951171875</v>
      </c>
      <c r="Q50" s="25">
        <f t="shared" si="7"/>
        <v>73.709902259685663</v>
      </c>
    </row>
    <row r="51" spans="1:17" ht="43.2">
      <c r="A51" s="4">
        <v>41</v>
      </c>
      <c r="B51" s="8" t="s">
        <v>186</v>
      </c>
      <c r="C51" s="8">
        <v>2001</v>
      </c>
      <c r="D51" s="8">
        <v>2001</v>
      </c>
      <c r="E51" s="8">
        <v>2001</v>
      </c>
      <c r="F51" s="8">
        <v>2</v>
      </c>
      <c r="G51" s="8" t="s">
        <v>10</v>
      </c>
      <c r="H51" s="8" t="s">
        <v>179</v>
      </c>
      <c r="I51" s="8" t="s">
        <v>12</v>
      </c>
      <c r="J51" s="25">
        <v>162.6300048828125</v>
      </c>
      <c r="K51" s="4">
        <v>12</v>
      </c>
      <c r="L51" s="25">
        <f t="shared" si="4"/>
        <v>174.6300048828125</v>
      </c>
      <c r="M51" s="25">
        <v>171.91000366210937</v>
      </c>
      <c r="N51" s="4">
        <v>10</v>
      </c>
      <c r="O51" s="25">
        <f t="shared" si="5"/>
        <v>181.91000366210937</v>
      </c>
      <c r="P51" s="25">
        <f t="shared" si="6"/>
        <v>174.6300048828125</v>
      </c>
      <c r="Q51" s="25">
        <f t="shared" si="7"/>
        <v>73.968927735616461</v>
      </c>
    </row>
    <row r="52" spans="1:17" ht="72">
      <c r="A52" s="4">
        <v>42</v>
      </c>
      <c r="B52" s="8" t="s">
        <v>56</v>
      </c>
      <c r="C52" s="8">
        <v>1998</v>
      </c>
      <c r="D52" s="8">
        <v>1998</v>
      </c>
      <c r="E52" s="8">
        <v>1998</v>
      </c>
      <c r="F52" s="8">
        <v>1</v>
      </c>
      <c r="G52" s="8" t="s">
        <v>57</v>
      </c>
      <c r="H52" s="8" t="s">
        <v>58</v>
      </c>
      <c r="I52" s="8" t="s">
        <v>59</v>
      </c>
      <c r="J52" s="25">
        <v>134.47999572753906</v>
      </c>
      <c r="K52" s="4">
        <v>52</v>
      </c>
      <c r="L52" s="25">
        <f t="shared" si="4"/>
        <v>186.47999572753906</v>
      </c>
      <c r="M52" s="25">
        <v>125.63999938964844</v>
      </c>
      <c r="N52" s="4">
        <v>104</v>
      </c>
      <c r="O52" s="25">
        <f t="shared" si="5"/>
        <v>229.63999938964844</v>
      </c>
      <c r="P52" s="25">
        <f t="shared" si="6"/>
        <v>186.47999572753906</v>
      </c>
      <c r="Q52" s="25">
        <f t="shared" si="7"/>
        <v>85.774059404239893</v>
      </c>
    </row>
    <row r="53" spans="1:17" ht="57.6">
      <c r="A53" s="4">
        <v>43</v>
      </c>
      <c r="B53" s="8" t="s">
        <v>49</v>
      </c>
      <c r="C53" s="8">
        <v>1996</v>
      </c>
      <c r="D53" s="8">
        <v>1996</v>
      </c>
      <c r="E53" s="8">
        <v>1996</v>
      </c>
      <c r="F53" s="8">
        <v>1</v>
      </c>
      <c r="G53" s="8" t="s">
        <v>28</v>
      </c>
      <c r="H53" s="8" t="s">
        <v>50</v>
      </c>
      <c r="I53" s="8" t="s">
        <v>51</v>
      </c>
      <c r="J53" s="25">
        <v>130.80000305175781</v>
      </c>
      <c r="K53" s="4">
        <v>58</v>
      </c>
      <c r="L53" s="25">
        <f t="shared" si="4"/>
        <v>188.80000305175781</v>
      </c>
      <c r="M53" s="25">
        <v>122.34999847412109</v>
      </c>
      <c r="N53" s="4">
        <v>68</v>
      </c>
      <c r="O53" s="25">
        <f t="shared" si="5"/>
        <v>190.34999847412109</v>
      </c>
      <c r="P53" s="25">
        <f t="shared" si="6"/>
        <v>188.80000305175781</v>
      </c>
      <c r="Q53" s="25">
        <f t="shared" si="7"/>
        <v>88.085284137950211</v>
      </c>
    </row>
    <row r="54" spans="1:17" ht="57.6">
      <c r="A54" s="4">
        <v>44</v>
      </c>
      <c r="B54" s="8" t="s">
        <v>279</v>
      </c>
      <c r="C54" s="8">
        <v>1999</v>
      </c>
      <c r="D54" s="8">
        <v>1999</v>
      </c>
      <c r="E54" s="8">
        <v>1999</v>
      </c>
      <c r="F54" s="8">
        <v>1</v>
      </c>
      <c r="G54" s="8" t="s">
        <v>53</v>
      </c>
      <c r="H54" s="8" t="s">
        <v>280</v>
      </c>
      <c r="I54" s="8" t="s">
        <v>92</v>
      </c>
      <c r="J54" s="25">
        <v>157.08999633789062</v>
      </c>
      <c r="K54" s="4">
        <v>62</v>
      </c>
      <c r="L54" s="25">
        <f t="shared" si="4"/>
        <v>219.08999633789063</v>
      </c>
      <c r="M54" s="25">
        <v>168.80000305175781</v>
      </c>
      <c r="N54" s="4">
        <v>20</v>
      </c>
      <c r="O54" s="25">
        <f t="shared" si="5"/>
        <v>188.80000305175781</v>
      </c>
      <c r="P54" s="25">
        <f t="shared" si="6"/>
        <v>188.80000305175781</v>
      </c>
      <c r="Q54" s="25">
        <f t="shared" si="7"/>
        <v>88.085284137950211</v>
      </c>
    </row>
    <row r="55" spans="1:17" ht="57.6">
      <c r="A55" s="4">
        <v>45</v>
      </c>
      <c r="B55" s="8" t="s">
        <v>332</v>
      </c>
      <c r="C55" s="8">
        <v>1998</v>
      </c>
      <c r="D55" s="8">
        <v>1998</v>
      </c>
      <c r="E55" s="8">
        <v>1998</v>
      </c>
      <c r="F55" s="8">
        <v>1</v>
      </c>
      <c r="G55" s="8" t="s">
        <v>28</v>
      </c>
      <c r="H55" s="8" t="s">
        <v>282</v>
      </c>
      <c r="I55" s="8" t="s">
        <v>333</v>
      </c>
      <c r="J55" s="25">
        <v>179.69000244140625</v>
      </c>
      <c r="K55" s="4">
        <v>10</v>
      </c>
      <c r="L55" s="25">
        <f t="shared" si="4"/>
        <v>189.69000244140625</v>
      </c>
      <c r="M55" s="25">
        <v>147.58000183105469</v>
      </c>
      <c r="N55" s="4">
        <v>64</v>
      </c>
      <c r="O55" s="25">
        <f t="shared" si="5"/>
        <v>211.58000183105469</v>
      </c>
      <c r="P55" s="25">
        <f t="shared" si="6"/>
        <v>189.69000244140625</v>
      </c>
      <c r="Q55" s="25">
        <f t="shared" si="7"/>
        <v>88.971914357117839</v>
      </c>
    </row>
    <row r="56" spans="1:17" ht="43.2">
      <c r="A56" s="4">
        <v>46</v>
      </c>
      <c r="B56" s="8" t="s">
        <v>108</v>
      </c>
      <c r="C56" s="8">
        <v>2000</v>
      </c>
      <c r="D56" s="8">
        <v>2000</v>
      </c>
      <c r="E56" s="8">
        <v>2000</v>
      </c>
      <c r="F56" s="8">
        <v>1</v>
      </c>
      <c r="G56" s="8" t="s">
        <v>109</v>
      </c>
      <c r="H56" s="8" t="s">
        <v>110</v>
      </c>
      <c r="I56" s="8" t="s">
        <v>111</v>
      </c>
      <c r="J56" s="25">
        <v>150.80000305175781</v>
      </c>
      <c r="K56" s="4">
        <v>66</v>
      </c>
      <c r="L56" s="25">
        <f t="shared" si="4"/>
        <v>216.80000305175781</v>
      </c>
      <c r="M56" s="25">
        <v>182.22999572753906</v>
      </c>
      <c r="N56" s="4">
        <v>10</v>
      </c>
      <c r="O56" s="25">
        <f t="shared" si="5"/>
        <v>192.22999572753906</v>
      </c>
      <c r="P56" s="25">
        <f t="shared" si="6"/>
        <v>192.22999572753906</v>
      </c>
      <c r="Q56" s="25">
        <f t="shared" si="7"/>
        <v>91.502292276655311</v>
      </c>
    </row>
    <row r="57" spans="1:17" ht="43.2">
      <c r="A57" s="4">
        <v>47</v>
      </c>
      <c r="B57" s="8" t="s">
        <v>75</v>
      </c>
      <c r="C57" s="8">
        <v>2000</v>
      </c>
      <c r="D57" s="8">
        <v>2000</v>
      </c>
      <c r="E57" s="8">
        <v>2000</v>
      </c>
      <c r="F57" s="8">
        <v>2</v>
      </c>
      <c r="G57" s="8" t="s">
        <v>76</v>
      </c>
      <c r="H57" s="8" t="s">
        <v>77</v>
      </c>
      <c r="I57" s="8" t="s">
        <v>78</v>
      </c>
      <c r="J57" s="25">
        <v>159.02000427246094</v>
      </c>
      <c r="K57" s="4">
        <v>56</v>
      </c>
      <c r="L57" s="25">
        <f t="shared" si="4"/>
        <v>215.02000427246094</v>
      </c>
      <c r="M57" s="25">
        <v>190.83000183105469</v>
      </c>
      <c r="N57" s="4">
        <v>6</v>
      </c>
      <c r="O57" s="25">
        <f t="shared" si="5"/>
        <v>196.83000183105469</v>
      </c>
      <c r="P57" s="25">
        <f t="shared" si="6"/>
        <v>196.83000183105469</v>
      </c>
      <c r="Q57" s="25">
        <f t="shared" si="7"/>
        <v>96.084884654997907</v>
      </c>
    </row>
    <row r="58" spans="1:17" ht="57.6">
      <c r="A58" s="4">
        <v>48</v>
      </c>
      <c r="B58" s="8" t="s">
        <v>36</v>
      </c>
      <c r="C58" s="8">
        <v>1997</v>
      </c>
      <c r="D58" s="8">
        <v>1997</v>
      </c>
      <c r="E58" s="8">
        <v>1997</v>
      </c>
      <c r="F58" s="8">
        <v>1</v>
      </c>
      <c r="G58" s="8" t="s">
        <v>37</v>
      </c>
      <c r="H58" s="8" t="s">
        <v>38</v>
      </c>
      <c r="I58" s="8" t="s">
        <v>39</v>
      </c>
      <c r="J58" s="25">
        <v>145.6300048828125</v>
      </c>
      <c r="K58" s="4">
        <v>52</v>
      </c>
      <c r="L58" s="25">
        <f t="shared" si="4"/>
        <v>197.6300048828125</v>
      </c>
      <c r="M58" s="25">
        <v>141.41000366210937</v>
      </c>
      <c r="N58" s="4">
        <v>58</v>
      </c>
      <c r="O58" s="25">
        <f t="shared" si="5"/>
        <v>199.41000366210937</v>
      </c>
      <c r="P58" s="25">
        <f t="shared" si="6"/>
        <v>197.6300048828125</v>
      </c>
      <c r="Q58" s="25">
        <f t="shared" si="7"/>
        <v>96.881859225278205</v>
      </c>
    </row>
    <row r="59" spans="1:17" ht="57.6">
      <c r="A59" s="4">
        <v>49</v>
      </c>
      <c r="B59" s="8" t="s">
        <v>196</v>
      </c>
      <c r="C59" s="8">
        <v>2000</v>
      </c>
      <c r="D59" s="8">
        <v>2000</v>
      </c>
      <c r="E59" s="8">
        <v>2000</v>
      </c>
      <c r="F59" s="8">
        <v>1</v>
      </c>
      <c r="G59" s="8" t="s">
        <v>72</v>
      </c>
      <c r="H59" s="8" t="s">
        <v>120</v>
      </c>
      <c r="I59" s="8" t="s">
        <v>197</v>
      </c>
      <c r="J59" s="25">
        <v>140.97000122070312</v>
      </c>
      <c r="K59" s="4">
        <v>108</v>
      </c>
      <c r="L59" s="25">
        <f t="shared" si="4"/>
        <v>248.97000122070312</v>
      </c>
      <c r="M59" s="25">
        <v>139.08999633789062</v>
      </c>
      <c r="N59" s="4">
        <v>60</v>
      </c>
      <c r="O59" s="25">
        <f t="shared" si="5"/>
        <v>199.08999633789063</v>
      </c>
      <c r="P59" s="25">
        <f t="shared" si="6"/>
        <v>199.08999633789063</v>
      </c>
      <c r="Q59" s="25">
        <f t="shared" si="7"/>
        <v>98.336323755091101</v>
      </c>
    </row>
    <row r="60" spans="1:17" ht="57.6">
      <c r="A60" s="4">
        <v>50</v>
      </c>
      <c r="B60" s="8" t="s">
        <v>317</v>
      </c>
      <c r="C60" s="8">
        <v>1996</v>
      </c>
      <c r="D60" s="8">
        <v>1996</v>
      </c>
      <c r="E60" s="8">
        <v>1996</v>
      </c>
      <c r="F60" s="8" t="s">
        <v>24</v>
      </c>
      <c r="G60" s="8" t="s">
        <v>37</v>
      </c>
      <c r="H60" s="8" t="s">
        <v>176</v>
      </c>
      <c r="I60" s="8" t="s">
        <v>39</v>
      </c>
      <c r="J60" s="25">
        <v>140.5</v>
      </c>
      <c r="K60" s="4">
        <v>64</v>
      </c>
      <c r="L60" s="25">
        <f t="shared" si="4"/>
        <v>204.5</v>
      </c>
      <c r="M60" s="25"/>
      <c r="N60" s="4"/>
      <c r="O60" s="25" t="s">
        <v>399</v>
      </c>
      <c r="P60" s="25">
        <f t="shared" si="6"/>
        <v>204.5</v>
      </c>
      <c r="Q60" s="25">
        <f t="shared" si="7"/>
        <v>103.72584737547072</v>
      </c>
    </row>
    <row r="61" spans="1:17" ht="43.2">
      <c r="A61" s="4">
        <v>51</v>
      </c>
      <c r="B61" s="8" t="s">
        <v>201</v>
      </c>
      <c r="C61" s="8">
        <v>2000</v>
      </c>
      <c r="D61" s="8">
        <v>2000</v>
      </c>
      <c r="E61" s="8">
        <v>2000</v>
      </c>
      <c r="F61" s="8">
        <v>1</v>
      </c>
      <c r="G61" s="8" t="s">
        <v>53</v>
      </c>
      <c r="H61" s="8" t="s">
        <v>54</v>
      </c>
      <c r="I61" s="8" t="s">
        <v>92</v>
      </c>
      <c r="J61" s="25">
        <v>145.66000366210937</v>
      </c>
      <c r="K61" s="4">
        <v>62</v>
      </c>
      <c r="L61" s="25">
        <f t="shared" si="4"/>
        <v>207.66000366210937</v>
      </c>
      <c r="M61" s="25">
        <v>188.52999877929687</v>
      </c>
      <c r="N61" s="4">
        <v>62</v>
      </c>
      <c r="O61" s="25">
        <f t="shared" si="5"/>
        <v>250.52999877929687</v>
      </c>
      <c r="P61" s="25">
        <f t="shared" si="6"/>
        <v>207.66000366210937</v>
      </c>
      <c r="Q61" s="25">
        <f t="shared" si="7"/>
        <v>106.87388856751387</v>
      </c>
    </row>
    <row r="62" spans="1:17" ht="43.2">
      <c r="A62" s="4">
        <v>52</v>
      </c>
      <c r="B62" s="8" t="s">
        <v>114</v>
      </c>
      <c r="C62" s="8">
        <v>1999</v>
      </c>
      <c r="D62" s="8">
        <v>1999</v>
      </c>
      <c r="E62" s="8">
        <v>1999</v>
      </c>
      <c r="F62" s="8">
        <v>1</v>
      </c>
      <c r="G62" s="8" t="s">
        <v>53</v>
      </c>
      <c r="H62" s="8" t="s">
        <v>115</v>
      </c>
      <c r="I62" s="8" t="s">
        <v>92</v>
      </c>
      <c r="J62" s="25">
        <v>157.22999572753906</v>
      </c>
      <c r="K62" s="4">
        <v>62</v>
      </c>
      <c r="L62" s="25">
        <f t="shared" si="4"/>
        <v>219.22999572753906</v>
      </c>
      <c r="M62" s="25">
        <v>206.52000427246094</v>
      </c>
      <c r="N62" s="4">
        <v>58</v>
      </c>
      <c r="O62" s="25">
        <f t="shared" si="5"/>
        <v>264.52000427246094</v>
      </c>
      <c r="P62" s="25">
        <f t="shared" si="6"/>
        <v>219.22999572753906</v>
      </c>
      <c r="Q62" s="25">
        <f t="shared" si="7"/>
        <v>118.40008141669303</v>
      </c>
    </row>
    <row r="63" spans="1:17" ht="72">
      <c r="A63" s="4">
        <v>53</v>
      </c>
      <c r="B63" s="8" t="s">
        <v>229</v>
      </c>
      <c r="C63" s="8">
        <v>2000</v>
      </c>
      <c r="D63" s="8">
        <v>2000</v>
      </c>
      <c r="E63" s="8">
        <v>2000</v>
      </c>
      <c r="F63" s="8">
        <v>1</v>
      </c>
      <c r="G63" s="8" t="s">
        <v>28</v>
      </c>
      <c r="H63" s="8" t="s">
        <v>225</v>
      </c>
      <c r="I63" s="8" t="s">
        <v>45</v>
      </c>
      <c r="J63" s="25">
        <v>166.36000061035156</v>
      </c>
      <c r="K63" s="4">
        <v>112</v>
      </c>
      <c r="L63" s="25">
        <f t="shared" si="4"/>
        <v>278.36000061035156</v>
      </c>
      <c r="M63" s="25">
        <v>160.64999389648437</v>
      </c>
      <c r="N63" s="4">
        <v>60</v>
      </c>
      <c r="O63" s="25">
        <f t="shared" si="5"/>
        <v>220.64999389648437</v>
      </c>
      <c r="P63" s="25">
        <f t="shared" si="6"/>
        <v>220.64999389648437</v>
      </c>
      <c r="Q63" s="25">
        <f t="shared" si="7"/>
        <v>119.81470405845343</v>
      </c>
    </row>
    <row r="64" spans="1:17" ht="43.2">
      <c r="A64" s="4">
        <v>54</v>
      </c>
      <c r="B64" s="8" t="s">
        <v>239</v>
      </c>
      <c r="C64" s="8">
        <v>1999</v>
      </c>
      <c r="D64" s="8">
        <v>1999</v>
      </c>
      <c r="E64" s="8">
        <v>1999</v>
      </c>
      <c r="F64" s="8">
        <v>1</v>
      </c>
      <c r="G64" s="8" t="s">
        <v>53</v>
      </c>
      <c r="H64" s="8" t="s">
        <v>54</v>
      </c>
      <c r="I64" s="8" t="s">
        <v>92</v>
      </c>
      <c r="J64" s="25">
        <v>225.66999816894531</v>
      </c>
      <c r="K64" s="4">
        <v>12</v>
      </c>
      <c r="L64" s="25">
        <f t="shared" si="4"/>
        <v>237.66999816894531</v>
      </c>
      <c r="M64" s="25">
        <v>225.10000610351562</v>
      </c>
      <c r="N64" s="4">
        <v>2</v>
      </c>
      <c r="O64" s="25">
        <f t="shared" si="5"/>
        <v>227.10000610351562</v>
      </c>
      <c r="P64" s="25">
        <f t="shared" si="6"/>
        <v>227.10000610351562</v>
      </c>
      <c r="Q64" s="25">
        <f t="shared" si="7"/>
        <v>126.2402991805051</v>
      </c>
    </row>
    <row r="65" spans="1:17" ht="57.6">
      <c r="A65" s="4">
        <v>55</v>
      </c>
      <c r="B65" s="8" t="s">
        <v>227</v>
      </c>
      <c r="C65" s="8">
        <v>1998</v>
      </c>
      <c r="D65" s="8">
        <v>1998</v>
      </c>
      <c r="E65" s="8">
        <v>1998</v>
      </c>
      <c r="F65" s="8">
        <v>1</v>
      </c>
      <c r="G65" s="8" t="s">
        <v>37</v>
      </c>
      <c r="H65" s="8" t="s">
        <v>42</v>
      </c>
      <c r="I65" s="8" t="s">
        <v>39</v>
      </c>
      <c r="J65" s="25"/>
      <c r="K65" s="4"/>
      <c r="L65" s="25" t="s">
        <v>399</v>
      </c>
      <c r="M65" s="25">
        <v>171.13999938964844</v>
      </c>
      <c r="N65" s="4">
        <v>62</v>
      </c>
      <c r="O65" s="25">
        <f t="shared" si="5"/>
        <v>233.13999938964844</v>
      </c>
      <c r="P65" s="25">
        <f t="shared" si="6"/>
        <v>233.13999938964844</v>
      </c>
      <c r="Q65" s="25">
        <f t="shared" si="7"/>
        <v>132.25742754412155</v>
      </c>
    </row>
    <row r="66" spans="1:17" ht="28.8">
      <c r="A66" s="4">
        <v>56</v>
      </c>
      <c r="B66" s="8" t="s">
        <v>216</v>
      </c>
      <c r="C66" s="8">
        <v>2001</v>
      </c>
      <c r="D66" s="8">
        <v>2001</v>
      </c>
      <c r="E66" s="8">
        <v>2001</v>
      </c>
      <c r="F66" s="8">
        <v>1</v>
      </c>
      <c r="G66" s="8" t="s">
        <v>61</v>
      </c>
      <c r="H66" s="8" t="s">
        <v>217</v>
      </c>
      <c r="I66" s="8" t="s">
        <v>218</v>
      </c>
      <c r="J66" s="25">
        <v>147.82000732421875</v>
      </c>
      <c r="K66" s="4">
        <v>208</v>
      </c>
      <c r="L66" s="25">
        <f t="shared" si="4"/>
        <v>355.82000732421875</v>
      </c>
      <c r="M66" s="25">
        <v>187.44000244140625</v>
      </c>
      <c r="N66" s="4">
        <v>60</v>
      </c>
      <c r="O66" s="25">
        <f t="shared" si="5"/>
        <v>247.44000244140625</v>
      </c>
      <c r="P66" s="25">
        <f t="shared" si="6"/>
        <v>247.44000244140625</v>
      </c>
      <c r="Q66" s="25">
        <f t="shared" si="7"/>
        <v>146.50329668442069</v>
      </c>
    </row>
    <row r="67" spans="1:17" ht="28.8">
      <c r="A67" s="4">
        <v>57</v>
      </c>
      <c r="B67" s="8" t="s">
        <v>19</v>
      </c>
      <c r="C67" s="8">
        <v>2000</v>
      </c>
      <c r="D67" s="8">
        <v>2000</v>
      </c>
      <c r="E67" s="8">
        <v>2000</v>
      </c>
      <c r="F67" s="8">
        <v>3</v>
      </c>
      <c r="G67" s="8" t="s">
        <v>20</v>
      </c>
      <c r="H67" s="8" t="s">
        <v>21</v>
      </c>
      <c r="I67" s="8" t="s">
        <v>22</v>
      </c>
      <c r="J67" s="25">
        <v>195.10000610351562</v>
      </c>
      <c r="K67" s="4">
        <v>60</v>
      </c>
      <c r="L67" s="25">
        <f t="shared" si="4"/>
        <v>255.10000610351562</v>
      </c>
      <c r="M67" s="25">
        <v>223.1300048828125</v>
      </c>
      <c r="N67" s="4">
        <v>166</v>
      </c>
      <c r="O67" s="25">
        <f t="shared" si="5"/>
        <v>389.1300048828125</v>
      </c>
      <c r="P67" s="25">
        <f t="shared" si="6"/>
        <v>255.10000610351562</v>
      </c>
      <c r="Q67" s="25">
        <f t="shared" si="7"/>
        <v>154.13430273313679</v>
      </c>
    </row>
    <row r="68" spans="1:17" ht="57.6">
      <c r="A68" s="4">
        <v>58</v>
      </c>
      <c r="B68" s="8" t="s">
        <v>40</v>
      </c>
      <c r="C68" s="8">
        <v>2000</v>
      </c>
      <c r="D68" s="8">
        <v>2000</v>
      </c>
      <c r="E68" s="8">
        <v>2000</v>
      </c>
      <c r="F68" s="8">
        <v>2</v>
      </c>
      <c r="G68" s="8" t="s">
        <v>37</v>
      </c>
      <c r="H68" s="8" t="s">
        <v>42</v>
      </c>
      <c r="I68" s="8" t="s">
        <v>39</v>
      </c>
      <c r="J68" s="25">
        <v>203.47999572753906</v>
      </c>
      <c r="K68" s="4">
        <v>64</v>
      </c>
      <c r="L68" s="25">
        <f t="shared" si="4"/>
        <v>267.47999572753906</v>
      </c>
      <c r="M68" s="25">
        <v>191.03999328613281</v>
      </c>
      <c r="N68" s="4">
        <v>68</v>
      </c>
      <c r="O68" s="25">
        <f t="shared" si="5"/>
        <v>259.03999328613281</v>
      </c>
      <c r="P68" s="25">
        <f t="shared" si="6"/>
        <v>259.03999328613281</v>
      </c>
      <c r="Q68" s="25">
        <f t="shared" si="7"/>
        <v>158.05937474989562</v>
      </c>
    </row>
    <row r="69" spans="1:17" ht="43.2">
      <c r="A69" s="4">
        <v>59</v>
      </c>
      <c r="B69" s="8" t="s">
        <v>52</v>
      </c>
      <c r="C69" s="8">
        <v>2001</v>
      </c>
      <c r="D69" s="8">
        <v>2001</v>
      </c>
      <c r="E69" s="8">
        <v>2001</v>
      </c>
      <c r="F69" s="8">
        <v>3</v>
      </c>
      <c r="G69" s="8" t="s">
        <v>53</v>
      </c>
      <c r="H69" s="8" t="s">
        <v>54</v>
      </c>
      <c r="I69" s="8" t="s">
        <v>55</v>
      </c>
      <c r="J69" s="25"/>
      <c r="K69" s="4"/>
      <c r="L69" s="25" t="s">
        <v>400</v>
      </c>
      <c r="M69" s="25">
        <v>213.91000366210937</v>
      </c>
      <c r="N69" s="4">
        <v>58</v>
      </c>
      <c r="O69" s="25">
        <f t="shared" si="5"/>
        <v>271.91000366210937</v>
      </c>
      <c r="P69" s="25">
        <f t="shared" si="6"/>
        <v>271.91000366210937</v>
      </c>
      <c r="Q69" s="25">
        <f t="shared" si="7"/>
        <v>170.88066457667765</v>
      </c>
    </row>
    <row r="70" spans="1:17" ht="28.8">
      <c r="A70" s="4">
        <v>60</v>
      </c>
      <c r="B70" s="8" t="s">
        <v>89</v>
      </c>
      <c r="C70" s="8">
        <v>1999</v>
      </c>
      <c r="D70" s="8">
        <v>1999</v>
      </c>
      <c r="E70" s="8">
        <v>1999</v>
      </c>
      <c r="F70" s="8">
        <v>1</v>
      </c>
      <c r="G70" s="8" t="s">
        <v>10</v>
      </c>
      <c r="H70" s="8" t="s">
        <v>11</v>
      </c>
      <c r="I70" s="8" t="s">
        <v>90</v>
      </c>
      <c r="J70" s="25">
        <v>226.3699951171875</v>
      </c>
      <c r="K70" s="4">
        <v>62</v>
      </c>
      <c r="L70" s="25">
        <f t="shared" si="4"/>
        <v>288.3699951171875</v>
      </c>
      <c r="M70" s="25"/>
      <c r="N70" s="4"/>
      <c r="O70" s="25" t="s">
        <v>399</v>
      </c>
      <c r="P70" s="25">
        <f t="shared" si="6"/>
        <v>288.3699951171875</v>
      </c>
      <c r="Q70" s="25">
        <f t="shared" si="7"/>
        <v>187.27834529540038</v>
      </c>
    </row>
    <row r="71" spans="1:17" ht="28.8">
      <c r="A71" s="4">
        <v>61</v>
      </c>
      <c r="B71" s="8" t="s">
        <v>8</v>
      </c>
      <c r="C71" s="8">
        <v>1999</v>
      </c>
      <c r="D71" s="8">
        <v>1999</v>
      </c>
      <c r="E71" s="8">
        <v>1999</v>
      </c>
      <c r="F71" s="8">
        <v>1</v>
      </c>
      <c r="G71" s="8" t="s">
        <v>10</v>
      </c>
      <c r="H71" s="8" t="s">
        <v>11</v>
      </c>
      <c r="I71" s="8" t="s">
        <v>12</v>
      </c>
      <c r="J71" s="25"/>
      <c r="K71" s="4"/>
      <c r="L71" s="25" t="s">
        <v>400</v>
      </c>
      <c r="M71" s="25">
        <v>186.28999328613281</v>
      </c>
      <c r="N71" s="4">
        <v>108</v>
      </c>
      <c r="O71" s="25">
        <f t="shared" si="5"/>
        <v>294.28999328613281</v>
      </c>
      <c r="P71" s="25">
        <f t="shared" si="6"/>
        <v>294.28999328613281</v>
      </c>
      <c r="Q71" s="25">
        <f t="shared" si="7"/>
        <v>193.17593279383374</v>
      </c>
    </row>
    <row r="72" spans="1:17" ht="28.8">
      <c r="A72" s="4" t="s">
        <v>398</v>
      </c>
      <c r="B72" s="8" t="s">
        <v>14</v>
      </c>
      <c r="C72" s="8">
        <v>2001</v>
      </c>
      <c r="D72" s="8">
        <v>2001</v>
      </c>
      <c r="E72" s="8">
        <v>2001</v>
      </c>
      <c r="F72" s="8">
        <v>3</v>
      </c>
      <c r="G72" s="8" t="s">
        <v>16</v>
      </c>
      <c r="H72" s="8" t="s">
        <v>17</v>
      </c>
      <c r="I72" s="8" t="s">
        <v>18</v>
      </c>
      <c r="J72" s="25">
        <v>297.39999389648437</v>
      </c>
      <c r="K72" s="4">
        <v>16</v>
      </c>
      <c r="L72" s="25">
        <f t="shared" si="4"/>
        <v>313.39999389648438</v>
      </c>
      <c r="M72" s="25">
        <v>189.46000671386719</v>
      </c>
      <c r="N72" s="4">
        <v>106</v>
      </c>
      <c r="O72" s="25">
        <f t="shared" si="5"/>
        <v>295.46000671386719</v>
      </c>
      <c r="P72" s="25">
        <f t="shared" si="6"/>
        <v>295.46000671386719</v>
      </c>
      <c r="Q72" s="25">
        <f t="shared" si="7"/>
        <v>194.34151703347123</v>
      </c>
    </row>
    <row r="73" spans="1:17" ht="57.6">
      <c r="A73" s="4">
        <v>62</v>
      </c>
      <c r="B73" s="8" t="s">
        <v>281</v>
      </c>
      <c r="C73" s="8">
        <v>2000</v>
      </c>
      <c r="D73" s="8">
        <v>2000</v>
      </c>
      <c r="E73" s="8">
        <v>2000</v>
      </c>
      <c r="F73" s="8">
        <v>1</v>
      </c>
      <c r="G73" s="8" t="s">
        <v>28</v>
      </c>
      <c r="H73" s="8" t="s">
        <v>282</v>
      </c>
      <c r="I73" s="8" t="s">
        <v>95</v>
      </c>
      <c r="J73" s="25">
        <v>236.8699951171875</v>
      </c>
      <c r="K73" s="4">
        <v>514</v>
      </c>
      <c r="L73" s="25">
        <f t="shared" si="4"/>
        <v>750.8699951171875</v>
      </c>
      <c r="M73" s="25"/>
      <c r="N73" s="4"/>
      <c r="O73" s="25" t="s">
        <v>400</v>
      </c>
      <c r="P73" s="25">
        <f t="shared" si="6"/>
        <v>750.8699951171875</v>
      </c>
      <c r="Q73" s="25">
        <f t="shared" si="7"/>
        <v>648.02751112012027</v>
      </c>
    </row>
    <row r="74" spans="1:17" ht="86.4">
      <c r="A74" s="4">
        <v>63</v>
      </c>
      <c r="B74" s="8" t="s">
        <v>288</v>
      </c>
      <c r="C74" s="8">
        <v>1999</v>
      </c>
      <c r="D74" s="8">
        <v>1999</v>
      </c>
      <c r="E74" s="8">
        <v>1999</v>
      </c>
      <c r="F74" s="8">
        <v>3</v>
      </c>
      <c r="G74" s="8" t="s">
        <v>72</v>
      </c>
      <c r="H74" s="8" t="s">
        <v>289</v>
      </c>
      <c r="I74" s="8" t="s">
        <v>243</v>
      </c>
      <c r="J74" s="25"/>
      <c r="K74" s="4"/>
      <c r="L74" s="25" t="s">
        <v>400</v>
      </c>
      <c r="M74" s="25"/>
      <c r="N74" s="4"/>
      <c r="O74" s="25" t="s">
        <v>400</v>
      </c>
      <c r="P74" s="25"/>
      <c r="Q74" s="25" t="str">
        <f t="shared" ref="Q74:Q105" si="8">IF( AND(ISNUMBER(P$10),ISNUMBER(P74)),(P74-P$10)/P$10*100,"")</f>
        <v/>
      </c>
    </row>
    <row r="75" spans="1:17" ht="43.2">
      <c r="A75" s="4"/>
      <c r="B75" s="8" t="s">
        <v>163</v>
      </c>
      <c r="C75" s="8">
        <v>2000</v>
      </c>
      <c r="D75" s="8">
        <v>2000</v>
      </c>
      <c r="E75" s="8">
        <v>2000</v>
      </c>
      <c r="F75" s="8">
        <v>1</v>
      </c>
      <c r="G75" s="8" t="s">
        <v>72</v>
      </c>
      <c r="H75" s="8" t="s">
        <v>164</v>
      </c>
      <c r="I75" s="8" t="s">
        <v>121</v>
      </c>
      <c r="J75" s="25"/>
      <c r="K75" s="4"/>
      <c r="L75" s="25" t="s">
        <v>399</v>
      </c>
      <c r="M75" s="25"/>
      <c r="N75" s="4"/>
      <c r="O75" s="25" t="s">
        <v>399</v>
      </c>
      <c r="P75" s="25"/>
      <c r="Q75" s="25" t="str">
        <f t="shared" si="8"/>
        <v/>
      </c>
    </row>
    <row r="76" spans="1:17" ht="57.6">
      <c r="A76" s="4"/>
      <c r="B76" s="8" t="s">
        <v>161</v>
      </c>
      <c r="C76" s="8">
        <v>1999</v>
      </c>
      <c r="D76" s="8">
        <v>1999</v>
      </c>
      <c r="E76" s="8">
        <v>1999</v>
      </c>
      <c r="F76" s="8">
        <v>1</v>
      </c>
      <c r="G76" s="8" t="s">
        <v>72</v>
      </c>
      <c r="H76" s="8" t="s">
        <v>120</v>
      </c>
      <c r="I76" s="8" t="s">
        <v>162</v>
      </c>
      <c r="J76" s="25"/>
      <c r="K76" s="4"/>
      <c r="L76" s="25" t="s">
        <v>399</v>
      </c>
      <c r="M76" s="25"/>
      <c r="N76" s="4"/>
      <c r="O76" s="25" t="s">
        <v>399</v>
      </c>
      <c r="P76" s="25"/>
      <c r="Q76" s="25" t="str">
        <f t="shared" si="8"/>
        <v/>
      </c>
    </row>
    <row r="77" spans="1:17" ht="57.6">
      <c r="A77" s="4"/>
      <c r="B77" s="8" t="s">
        <v>213</v>
      </c>
      <c r="C77" s="8">
        <v>2001</v>
      </c>
      <c r="D77" s="8">
        <v>2001</v>
      </c>
      <c r="E77" s="8">
        <v>2001</v>
      </c>
      <c r="F77" s="8">
        <v>3</v>
      </c>
      <c r="G77" s="8" t="s">
        <v>72</v>
      </c>
      <c r="H77" s="8" t="s">
        <v>120</v>
      </c>
      <c r="I77" s="8" t="s">
        <v>121</v>
      </c>
      <c r="J77" s="25"/>
      <c r="K77" s="4"/>
      <c r="L77" s="25" t="s">
        <v>399</v>
      </c>
      <c r="M77" s="25"/>
      <c r="N77" s="4"/>
      <c r="O77" s="25" t="s">
        <v>399</v>
      </c>
      <c r="P77" s="25"/>
      <c r="Q77" s="25" t="str">
        <f t="shared" si="8"/>
        <v/>
      </c>
    </row>
    <row r="78" spans="1:17" ht="57.6">
      <c r="A78" s="4"/>
      <c r="B78" s="8" t="s">
        <v>314</v>
      </c>
      <c r="C78" s="8">
        <v>1997</v>
      </c>
      <c r="D78" s="8">
        <v>1997</v>
      </c>
      <c r="E78" s="8">
        <v>1997</v>
      </c>
      <c r="F78" s="8" t="s">
        <v>24</v>
      </c>
      <c r="G78" s="8" t="s">
        <v>72</v>
      </c>
      <c r="H78" s="8" t="s">
        <v>120</v>
      </c>
      <c r="I78" s="8" t="s">
        <v>121</v>
      </c>
      <c r="J78" s="25"/>
      <c r="K78" s="4"/>
      <c r="L78" s="25" t="s">
        <v>399</v>
      </c>
      <c r="M78" s="25"/>
      <c r="N78" s="4"/>
      <c r="O78" s="25" t="s">
        <v>399</v>
      </c>
      <c r="P78" s="25"/>
      <c r="Q78" s="25" t="str">
        <f t="shared" si="8"/>
        <v/>
      </c>
    </row>
    <row r="80" spans="1:17" ht="18">
      <c r="A80" s="11" t="s">
        <v>401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17">
      <c r="A81" s="16" t="s">
        <v>389</v>
      </c>
      <c r="B81" s="16" t="s">
        <v>1</v>
      </c>
      <c r="C81" s="16" t="s">
        <v>2</v>
      </c>
      <c r="D81" s="16" t="s">
        <v>335</v>
      </c>
      <c r="E81" s="16" t="s">
        <v>336</v>
      </c>
      <c r="F81" s="16" t="s">
        <v>3</v>
      </c>
      <c r="G81" s="16" t="s">
        <v>4</v>
      </c>
      <c r="H81" s="16" t="s">
        <v>5</v>
      </c>
      <c r="I81" s="16" t="s">
        <v>6</v>
      </c>
      <c r="J81" s="18" t="s">
        <v>391</v>
      </c>
      <c r="K81" s="19"/>
      <c r="L81" s="20"/>
      <c r="M81" s="18" t="s">
        <v>395</v>
      </c>
      <c r="N81" s="19"/>
      <c r="O81" s="20"/>
      <c r="P81" s="16" t="s">
        <v>396</v>
      </c>
      <c r="Q81" s="16" t="s">
        <v>397</v>
      </c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21" t="s">
        <v>392</v>
      </c>
      <c r="K82" s="21" t="s">
        <v>393</v>
      </c>
      <c r="L82" s="21" t="s">
        <v>394</v>
      </c>
      <c r="M82" s="21" t="s">
        <v>392</v>
      </c>
      <c r="N82" s="21" t="s">
        <v>393</v>
      </c>
      <c r="O82" s="21" t="s">
        <v>394</v>
      </c>
      <c r="P82" s="17"/>
      <c r="Q82" s="17"/>
    </row>
    <row r="83" spans="1:17" ht="57.6">
      <c r="A83" s="22">
        <v>1</v>
      </c>
      <c r="B83" s="23" t="s">
        <v>402</v>
      </c>
      <c r="C83" s="23" t="s">
        <v>403</v>
      </c>
      <c r="D83" s="23">
        <v>1996</v>
      </c>
      <c r="E83" s="23">
        <v>1996</v>
      </c>
      <c r="F83" s="23" t="s">
        <v>404</v>
      </c>
      <c r="G83" s="23" t="s">
        <v>101</v>
      </c>
      <c r="H83" s="23" t="s">
        <v>235</v>
      </c>
      <c r="I83" s="23" t="s">
        <v>236</v>
      </c>
      <c r="J83" s="24">
        <v>111.62999725341797</v>
      </c>
      <c r="K83" s="22">
        <v>0</v>
      </c>
      <c r="L83" s="24">
        <f t="shared" ref="L83:L97" si="9">J83+K83</f>
        <v>111.62999725341797</v>
      </c>
      <c r="M83" s="24">
        <v>106.04000091552734</v>
      </c>
      <c r="N83" s="22">
        <v>4</v>
      </c>
      <c r="O83" s="24">
        <f t="shared" ref="O83:O97" si="10">M83+N83</f>
        <v>110.04000091552734</v>
      </c>
      <c r="P83" s="24">
        <f t="shared" ref="P83:P97" si="11">MIN(O83,L83)</f>
        <v>110.04000091552734</v>
      </c>
      <c r="Q83" s="24">
        <f t="shared" ref="Q83:Q97" si="12">IF( AND(ISNUMBER(P$83),ISNUMBER(P83)),(P83-P$83)/P$83*100,"")</f>
        <v>0</v>
      </c>
    </row>
    <row r="84" spans="1:17" ht="144">
      <c r="A84" s="4">
        <v>2</v>
      </c>
      <c r="B84" s="8" t="s">
        <v>405</v>
      </c>
      <c r="C84" s="8" t="s">
        <v>403</v>
      </c>
      <c r="D84" s="8">
        <v>1996</v>
      </c>
      <c r="E84" s="8">
        <v>1996</v>
      </c>
      <c r="F84" s="8" t="s">
        <v>404</v>
      </c>
      <c r="G84" s="8" t="s">
        <v>360</v>
      </c>
      <c r="H84" s="8" t="s">
        <v>361</v>
      </c>
      <c r="I84" s="8" t="s">
        <v>362</v>
      </c>
      <c r="J84" s="25">
        <v>129.86000061035156</v>
      </c>
      <c r="K84" s="4">
        <v>12</v>
      </c>
      <c r="L84" s="25">
        <f t="shared" si="9"/>
        <v>141.86000061035156</v>
      </c>
      <c r="M84" s="25">
        <v>120.56999969482422</v>
      </c>
      <c r="N84" s="4">
        <v>6</v>
      </c>
      <c r="O84" s="25">
        <f t="shared" si="10"/>
        <v>126.56999969482422</v>
      </c>
      <c r="P84" s="25">
        <f t="shared" si="11"/>
        <v>126.56999969482422</v>
      </c>
      <c r="Q84" s="25">
        <f t="shared" si="12"/>
        <v>15.021809016510456</v>
      </c>
    </row>
    <row r="85" spans="1:17" ht="86.4">
      <c r="A85" s="4">
        <v>3</v>
      </c>
      <c r="B85" s="8" t="s">
        <v>406</v>
      </c>
      <c r="C85" s="8" t="s">
        <v>407</v>
      </c>
      <c r="D85" s="8">
        <v>1998</v>
      </c>
      <c r="E85" s="8">
        <v>1998</v>
      </c>
      <c r="F85" s="8" t="s">
        <v>404</v>
      </c>
      <c r="G85" s="8" t="s">
        <v>72</v>
      </c>
      <c r="H85" s="8" t="s">
        <v>181</v>
      </c>
      <c r="I85" s="8" t="s">
        <v>182</v>
      </c>
      <c r="J85" s="25">
        <v>125.06999969482422</v>
      </c>
      <c r="K85" s="4">
        <v>4</v>
      </c>
      <c r="L85" s="25">
        <f t="shared" si="9"/>
        <v>129.06999969482422</v>
      </c>
      <c r="M85" s="25">
        <v>130.66000366210937</v>
      </c>
      <c r="N85" s="4">
        <v>6</v>
      </c>
      <c r="O85" s="25">
        <f t="shared" si="10"/>
        <v>136.66000366210937</v>
      </c>
      <c r="P85" s="25">
        <f t="shared" si="11"/>
        <v>129.06999969482422</v>
      </c>
      <c r="Q85" s="25">
        <f t="shared" si="12"/>
        <v>17.293710124471311</v>
      </c>
    </row>
    <row r="86" spans="1:17" ht="57.6">
      <c r="A86" s="4">
        <v>4</v>
      </c>
      <c r="B86" s="8" t="s">
        <v>408</v>
      </c>
      <c r="C86" s="8" t="s">
        <v>409</v>
      </c>
      <c r="D86" s="8">
        <v>1999</v>
      </c>
      <c r="E86" s="8">
        <v>1998</v>
      </c>
      <c r="F86" s="8" t="s">
        <v>404</v>
      </c>
      <c r="G86" s="8" t="s">
        <v>61</v>
      </c>
      <c r="H86" s="8" t="s">
        <v>62</v>
      </c>
      <c r="I86" s="8" t="s">
        <v>63</v>
      </c>
      <c r="J86" s="25">
        <v>130.33000183105469</v>
      </c>
      <c r="K86" s="4">
        <v>4</v>
      </c>
      <c r="L86" s="25">
        <f t="shared" si="9"/>
        <v>134.33000183105469</v>
      </c>
      <c r="M86" s="25">
        <v>130.27000427246094</v>
      </c>
      <c r="N86" s="4">
        <v>0</v>
      </c>
      <c r="O86" s="25">
        <f t="shared" si="10"/>
        <v>130.27000427246094</v>
      </c>
      <c r="P86" s="25">
        <f t="shared" si="11"/>
        <v>130.27000427246094</v>
      </c>
      <c r="Q86" s="25">
        <f t="shared" si="12"/>
        <v>18.384226816267692</v>
      </c>
    </row>
    <row r="87" spans="1:17" ht="28.8">
      <c r="A87" s="4">
        <v>5</v>
      </c>
      <c r="B87" s="8" t="s">
        <v>410</v>
      </c>
      <c r="C87" s="8" t="s">
        <v>407</v>
      </c>
      <c r="D87" s="8">
        <v>1998</v>
      </c>
      <c r="E87" s="8">
        <v>1998</v>
      </c>
      <c r="F87" s="8" t="s">
        <v>404</v>
      </c>
      <c r="G87" s="8" t="s">
        <v>10</v>
      </c>
      <c r="H87" s="8" t="s">
        <v>11</v>
      </c>
      <c r="I87" s="8" t="s">
        <v>65</v>
      </c>
      <c r="J87" s="25">
        <v>130.38999938964844</v>
      </c>
      <c r="K87" s="4">
        <v>6</v>
      </c>
      <c r="L87" s="25">
        <f t="shared" si="9"/>
        <v>136.38999938964844</v>
      </c>
      <c r="M87" s="25">
        <v>130.49000549316406</v>
      </c>
      <c r="N87" s="4">
        <v>0</v>
      </c>
      <c r="O87" s="25">
        <f t="shared" si="10"/>
        <v>130.49000549316406</v>
      </c>
      <c r="P87" s="25">
        <f t="shared" si="11"/>
        <v>130.49000549316406</v>
      </c>
      <c r="Q87" s="25">
        <f t="shared" si="12"/>
        <v>18.58415522309496</v>
      </c>
    </row>
    <row r="88" spans="1:17" ht="57.6">
      <c r="A88" s="4">
        <v>6</v>
      </c>
      <c r="B88" s="8" t="s">
        <v>411</v>
      </c>
      <c r="C88" s="8" t="s">
        <v>403</v>
      </c>
      <c r="D88" s="8">
        <v>1996</v>
      </c>
      <c r="E88" s="8">
        <v>1996</v>
      </c>
      <c r="F88" s="8" t="s">
        <v>404</v>
      </c>
      <c r="G88" s="8" t="s">
        <v>28</v>
      </c>
      <c r="H88" s="8" t="s">
        <v>29</v>
      </c>
      <c r="I88" s="8" t="s">
        <v>30</v>
      </c>
      <c r="J88" s="25">
        <v>128.94999694824219</v>
      </c>
      <c r="K88" s="4">
        <v>2</v>
      </c>
      <c r="L88" s="25">
        <f t="shared" si="9"/>
        <v>130.94999694824219</v>
      </c>
      <c r="M88" s="25">
        <v>125.33000183105469</v>
      </c>
      <c r="N88" s="4">
        <v>6</v>
      </c>
      <c r="O88" s="25">
        <f t="shared" si="10"/>
        <v>131.33000183105469</v>
      </c>
      <c r="P88" s="25">
        <f t="shared" si="11"/>
        <v>130.94999694824219</v>
      </c>
      <c r="Q88" s="25">
        <f t="shared" si="12"/>
        <v>19.00217726167277</v>
      </c>
    </row>
    <row r="89" spans="1:17" ht="43.2">
      <c r="A89" s="4">
        <v>7</v>
      </c>
      <c r="B89" s="8" t="s">
        <v>412</v>
      </c>
      <c r="C89" s="8" t="s">
        <v>407</v>
      </c>
      <c r="D89" s="8">
        <v>1998</v>
      </c>
      <c r="E89" s="8">
        <v>1998</v>
      </c>
      <c r="F89" s="8" t="s">
        <v>413</v>
      </c>
      <c r="G89" s="8" t="s">
        <v>97</v>
      </c>
      <c r="H89" s="8" t="s">
        <v>98</v>
      </c>
      <c r="I89" s="8" t="s">
        <v>99</v>
      </c>
      <c r="J89" s="25">
        <v>134.83999633789062</v>
      </c>
      <c r="K89" s="4">
        <v>10</v>
      </c>
      <c r="L89" s="25">
        <f t="shared" si="9"/>
        <v>144.83999633789062</v>
      </c>
      <c r="M89" s="25">
        <v>132.27000427246094</v>
      </c>
      <c r="N89" s="4">
        <v>6</v>
      </c>
      <c r="O89" s="25">
        <f t="shared" si="10"/>
        <v>138.27000427246094</v>
      </c>
      <c r="P89" s="25">
        <f t="shared" si="11"/>
        <v>138.27000427246094</v>
      </c>
      <c r="Q89" s="25">
        <f t="shared" si="12"/>
        <v>25.654310361742429</v>
      </c>
    </row>
    <row r="90" spans="1:17" ht="86.4">
      <c r="A90" s="4">
        <v>8</v>
      </c>
      <c r="B90" s="8" t="s">
        <v>414</v>
      </c>
      <c r="C90" s="8" t="s">
        <v>415</v>
      </c>
      <c r="D90" s="8">
        <v>1999</v>
      </c>
      <c r="E90" s="8">
        <v>1998</v>
      </c>
      <c r="F90" s="8" t="s">
        <v>416</v>
      </c>
      <c r="G90" s="8" t="s">
        <v>101</v>
      </c>
      <c r="H90" s="8" t="s">
        <v>354</v>
      </c>
      <c r="I90" s="8" t="s">
        <v>355</v>
      </c>
      <c r="J90" s="25">
        <v>135.36000061035156</v>
      </c>
      <c r="K90" s="4">
        <v>6</v>
      </c>
      <c r="L90" s="25">
        <f t="shared" si="9"/>
        <v>141.36000061035156</v>
      </c>
      <c r="M90" s="25">
        <v>135.11000061035156</v>
      </c>
      <c r="N90" s="4">
        <v>6</v>
      </c>
      <c r="O90" s="25">
        <f t="shared" si="10"/>
        <v>141.11000061035156</v>
      </c>
      <c r="P90" s="25">
        <f t="shared" si="11"/>
        <v>141.11000061035156</v>
      </c>
      <c r="Q90" s="25">
        <f t="shared" si="12"/>
        <v>28.235186692405819</v>
      </c>
    </row>
    <row r="91" spans="1:17" ht="28.8">
      <c r="A91" s="4">
        <v>9</v>
      </c>
      <c r="B91" s="8" t="s">
        <v>417</v>
      </c>
      <c r="C91" s="8" t="s">
        <v>418</v>
      </c>
      <c r="D91" s="8">
        <v>1997</v>
      </c>
      <c r="E91" s="8">
        <v>1996</v>
      </c>
      <c r="F91" s="8" t="s">
        <v>413</v>
      </c>
      <c r="G91" s="8" t="s">
        <v>20</v>
      </c>
      <c r="H91" s="8" t="s">
        <v>21</v>
      </c>
      <c r="I91" s="8" t="s">
        <v>22</v>
      </c>
      <c r="J91" s="25">
        <v>154.63999938964844</v>
      </c>
      <c r="K91" s="4">
        <v>10</v>
      </c>
      <c r="L91" s="25">
        <f t="shared" si="9"/>
        <v>164.63999938964844</v>
      </c>
      <c r="M91" s="25">
        <v>149.75999450683594</v>
      </c>
      <c r="N91" s="4">
        <v>6</v>
      </c>
      <c r="O91" s="25">
        <f t="shared" si="10"/>
        <v>155.75999450683594</v>
      </c>
      <c r="P91" s="25">
        <f t="shared" si="11"/>
        <v>155.75999450683594</v>
      </c>
      <c r="Q91" s="25">
        <f t="shared" si="12"/>
        <v>41.548521638422862</v>
      </c>
    </row>
    <row r="92" spans="1:17" ht="57.6">
      <c r="A92" s="4">
        <v>10</v>
      </c>
      <c r="B92" s="8" t="s">
        <v>419</v>
      </c>
      <c r="C92" s="8" t="s">
        <v>407</v>
      </c>
      <c r="D92" s="8">
        <v>1998</v>
      </c>
      <c r="E92" s="8">
        <v>1998</v>
      </c>
      <c r="F92" s="8" t="s">
        <v>416</v>
      </c>
      <c r="G92" s="8" t="s">
        <v>53</v>
      </c>
      <c r="H92" s="8" t="s">
        <v>83</v>
      </c>
      <c r="I92" s="8" t="s">
        <v>351</v>
      </c>
      <c r="J92" s="25"/>
      <c r="K92" s="4"/>
      <c r="L92" s="25" t="s">
        <v>399</v>
      </c>
      <c r="M92" s="25">
        <v>150.07000732421875</v>
      </c>
      <c r="N92" s="4">
        <v>16</v>
      </c>
      <c r="O92" s="25">
        <f t="shared" si="10"/>
        <v>166.07000732421875</v>
      </c>
      <c r="P92" s="25">
        <f t="shared" si="11"/>
        <v>166.07000732421875</v>
      </c>
      <c r="Q92" s="25">
        <f t="shared" si="12"/>
        <v>50.917853455583909</v>
      </c>
    </row>
    <row r="93" spans="1:17" ht="57.6">
      <c r="A93" s="4">
        <v>11</v>
      </c>
      <c r="B93" s="8" t="s">
        <v>420</v>
      </c>
      <c r="C93" s="8" t="s">
        <v>407</v>
      </c>
      <c r="D93" s="8">
        <v>1998</v>
      </c>
      <c r="E93" s="8">
        <v>1998</v>
      </c>
      <c r="F93" s="8" t="s">
        <v>413</v>
      </c>
      <c r="G93" s="8" t="s">
        <v>37</v>
      </c>
      <c r="H93" s="8" t="s">
        <v>42</v>
      </c>
      <c r="I93" s="8" t="s">
        <v>39</v>
      </c>
      <c r="J93" s="25">
        <v>161.03999328613281</v>
      </c>
      <c r="K93" s="4">
        <v>156</v>
      </c>
      <c r="L93" s="25">
        <f t="shared" si="9"/>
        <v>317.03999328613281</v>
      </c>
      <c r="M93" s="25">
        <v>162.96000671386719</v>
      </c>
      <c r="N93" s="4">
        <v>12</v>
      </c>
      <c r="O93" s="25">
        <f t="shared" si="10"/>
        <v>174.96000671386719</v>
      </c>
      <c r="P93" s="25">
        <f t="shared" si="11"/>
        <v>174.96000671386719</v>
      </c>
      <c r="Q93" s="25">
        <f t="shared" si="12"/>
        <v>58.996733240829343</v>
      </c>
    </row>
    <row r="94" spans="1:17" ht="86.4">
      <c r="A94" s="4">
        <v>12</v>
      </c>
      <c r="B94" s="8" t="s">
        <v>421</v>
      </c>
      <c r="C94" s="8" t="s">
        <v>407</v>
      </c>
      <c r="D94" s="8">
        <v>1998</v>
      </c>
      <c r="E94" s="8">
        <v>1998</v>
      </c>
      <c r="F94" s="8" t="s">
        <v>413</v>
      </c>
      <c r="G94" s="8" t="s">
        <v>97</v>
      </c>
      <c r="H94" s="8" t="s">
        <v>365</v>
      </c>
      <c r="I94" s="8" t="s">
        <v>107</v>
      </c>
      <c r="J94" s="25"/>
      <c r="K94" s="4"/>
      <c r="L94" s="25" t="s">
        <v>399</v>
      </c>
      <c r="M94" s="25">
        <v>199.66999816894531</v>
      </c>
      <c r="N94" s="4">
        <v>6</v>
      </c>
      <c r="O94" s="25">
        <f t="shared" si="10"/>
        <v>205.66999816894531</v>
      </c>
      <c r="P94" s="25">
        <f t="shared" si="11"/>
        <v>205.66999816894531</v>
      </c>
      <c r="Q94" s="25">
        <f t="shared" si="12"/>
        <v>86.904758685733498</v>
      </c>
    </row>
    <row r="95" spans="1:17" ht="43.2">
      <c r="A95" s="4">
        <v>13</v>
      </c>
      <c r="B95" s="8" t="s">
        <v>422</v>
      </c>
      <c r="C95" s="8" t="s">
        <v>423</v>
      </c>
      <c r="D95" s="8">
        <v>2000</v>
      </c>
      <c r="E95" s="8">
        <v>2000</v>
      </c>
      <c r="F95" s="8" t="s">
        <v>413</v>
      </c>
      <c r="G95" s="8" t="s">
        <v>109</v>
      </c>
      <c r="H95" s="8" t="s">
        <v>110</v>
      </c>
      <c r="I95" s="8" t="s">
        <v>372</v>
      </c>
      <c r="J95" s="25">
        <v>210.66000366210937</v>
      </c>
      <c r="K95" s="4">
        <v>60</v>
      </c>
      <c r="L95" s="25">
        <f t="shared" si="9"/>
        <v>270.66000366210937</v>
      </c>
      <c r="M95" s="25"/>
      <c r="N95" s="4"/>
      <c r="O95" s="25" t="s">
        <v>399</v>
      </c>
      <c r="P95" s="25">
        <f t="shared" si="11"/>
        <v>270.66000366210937</v>
      </c>
      <c r="Q95" s="25">
        <f t="shared" si="12"/>
        <v>145.96510488025407</v>
      </c>
    </row>
    <row r="96" spans="1:17" ht="100.8">
      <c r="A96" s="4">
        <v>14</v>
      </c>
      <c r="B96" s="8" t="s">
        <v>424</v>
      </c>
      <c r="C96" s="8" t="s">
        <v>425</v>
      </c>
      <c r="D96" s="8">
        <v>1999</v>
      </c>
      <c r="E96" s="8">
        <v>1997</v>
      </c>
      <c r="F96" s="8" t="s">
        <v>413</v>
      </c>
      <c r="G96" s="8" t="s">
        <v>53</v>
      </c>
      <c r="H96" s="8" t="s">
        <v>375</v>
      </c>
      <c r="I96" s="8" t="s">
        <v>92</v>
      </c>
      <c r="J96" s="25">
        <v>176.21000671386719</v>
      </c>
      <c r="K96" s="4">
        <v>110</v>
      </c>
      <c r="L96" s="25">
        <f t="shared" si="9"/>
        <v>286.21000671386719</v>
      </c>
      <c r="M96" s="25"/>
      <c r="N96" s="4"/>
      <c r="O96" s="25" t="s">
        <v>399</v>
      </c>
      <c r="P96" s="25">
        <f t="shared" si="11"/>
        <v>286.21000671386719</v>
      </c>
      <c r="Q96" s="25">
        <f t="shared" si="12"/>
        <v>160.09633254508736</v>
      </c>
    </row>
    <row r="97" spans="1:17" ht="86.4">
      <c r="A97" s="4"/>
      <c r="B97" s="8" t="s">
        <v>426</v>
      </c>
      <c r="C97" s="8" t="s">
        <v>409</v>
      </c>
      <c r="D97" s="8">
        <v>1999</v>
      </c>
      <c r="E97" s="8">
        <v>1998</v>
      </c>
      <c r="F97" s="8" t="s">
        <v>413</v>
      </c>
      <c r="G97" s="8" t="s">
        <v>72</v>
      </c>
      <c r="H97" s="8" t="s">
        <v>289</v>
      </c>
      <c r="I97" s="8" t="s">
        <v>243</v>
      </c>
      <c r="J97" s="25"/>
      <c r="K97" s="4"/>
      <c r="L97" s="25" t="s">
        <v>399</v>
      </c>
      <c r="M97" s="25"/>
      <c r="N97" s="4"/>
      <c r="O97" s="25" t="s">
        <v>399</v>
      </c>
      <c r="P97" s="25"/>
      <c r="Q97" s="25" t="str">
        <f t="shared" si="12"/>
        <v/>
      </c>
    </row>
    <row r="99" spans="1:17" ht="18">
      <c r="A99" s="11" t="s">
        <v>427</v>
      </c>
      <c r="B99" s="11"/>
      <c r="C99" s="11"/>
      <c r="D99" s="11"/>
      <c r="E99" s="11"/>
      <c r="F99" s="11"/>
      <c r="G99" s="11"/>
      <c r="H99" s="11"/>
      <c r="I99" s="11"/>
      <c r="J99" s="11"/>
    </row>
    <row r="100" spans="1:17">
      <c r="A100" s="16" t="s">
        <v>389</v>
      </c>
      <c r="B100" s="16" t="s">
        <v>1</v>
      </c>
      <c r="C100" s="16" t="s">
        <v>2</v>
      </c>
      <c r="D100" s="16" t="s">
        <v>335</v>
      </c>
      <c r="E100" s="16" t="s">
        <v>336</v>
      </c>
      <c r="F100" s="16" t="s">
        <v>3</v>
      </c>
      <c r="G100" s="16" t="s">
        <v>4</v>
      </c>
      <c r="H100" s="16" t="s">
        <v>5</v>
      </c>
      <c r="I100" s="16" t="s">
        <v>6</v>
      </c>
      <c r="J100" s="18" t="s">
        <v>391</v>
      </c>
      <c r="K100" s="19"/>
      <c r="L100" s="20"/>
      <c r="M100" s="18" t="s">
        <v>395</v>
      </c>
      <c r="N100" s="19"/>
      <c r="O100" s="20"/>
      <c r="P100" s="16" t="s">
        <v>396</v>
      </c>
      <c r="Q100" s="16" t="s">
        <v>397</v>
      </c>
    </row>
    <row r="101" spans="1:17">
      <c r="A101" s="17"/>
      <c r="B101" s="17"/>
      <c r="C101" s="17"/>
      <c r="D101" s="17"/>
      <c r="E101" s="17"/>
      <c r="F101" s="17"/>
      <c r="G101" s="17"/>
      <c r="H101" s="17"/>
      <c r="I101" s="17"/>
      <c r="J101" s="21" t="s">
        <v>392</v>
      </c>
      <c r="K101" s="21" t="s">
        <v>393</v>
      </c>
      <c r="L101" s="21" t="s">
        <v>394</v>
      </c>
      <c r="M101" s="21" t="s">
        <v>392</v>
      </c>
      <c r="N101" s="21" t="s">
        <v>393</v>
      </c>
      <c r="O101" s="21" t="s">
        <v>394</v>
      </c>
      <c r="P101" s="17"/>
      <c r="Q101" s="17"/>
    </row>
    <row r="102" spans="1:17" ht="72">
      <c r="A102" s="22">
        <v>1</v>
      </c>
      <c r="B102" s="23" t="s">
        <v>142</v>
      </c>
      <c r="C102" s="23">
        <v>1998</v>
      </c>
      <c r="D102" s="23">
        <v>1998</v>
      </c>
      <c r="E102" s="23">
        <v>1998</v>
      </c>
      <c r="F102" s="23" t="s">
        <v>24</v>
      </c>
      <c r="G102" s="23" t="s">
        <v>28</v>
      </c>
      <c r="H102" s="23" t="s">
        <v>143</v>
      </c>
      <c r="I102" s="23" t="s">
        <v>45</v>
      </c>
      <c r="J102" s="24">
        <v>113.94999694824219</v>
      </c>
      <c r="K102" s="22">
        <v>2</v>
      </c>
      <c r="L102" s="24">
        <f t="shared" ref="L102:L143" si="13">J102+K102</f>
        <v>115.94999694824219</v>
      </c>
      <c r="M102" s="24">
        <v>134.72000122070312</v>
      </c>
      <c r="N102" s="22">
        <v>8</v>
      </c>
      <c r="O102" s="24">
        <f t="shared" ref="O102:O143" si="14">M102+N102</f>
        <v>142.72000122070312</v>
      </c>
      <c r="P102" s="24">
        <f t="shared" ref="P102:P143" si="15">MIN(O102,L102)</f>
        <v>115.94999694824219</v>
      </c>
      <c r="Q102" s="24">
        <f t="shared" ref="Q102:Q143" si="16">IF( AND(ISNUMBER(P$102),ISNUMBER(P102)),(P102-P$102)/P$102*100,"")</f>
        <v>0</v>
      </c>
    </row>
    <row r="103" spans="1:17" ht="57.6">
      <c r="A103" s="4">
        <v>2</v>
      </c>
      <c r="B103" s="8" t="s">
        <v>194</v>
      </c>
      <c r="C103" s="8">
        <v>1997</v>
      </c>
      <c r="D103" s="8">
        <v>1997</v>
      </c>
      <c r="E103" s="8">
        <v>1997</v>
      </c>
      <c r="F103" s="8" t="s">
        <v>24</v>
      </c>
      <c r="G103" s="8" t="s">
        <v>76</v>
      </c>
      <c r="H103" s="8" t="s">
        <v>156</v>
      </c>
      <c r="I103" s="8" t="s">
        <v>157</v>
      </c>
      <c r="J103" s="25">
        <v>124.05999755859375</v>
      </c>
      <c r="K103" s="4">
        <v>4</v>
      </c>
      <c r="L103" s="25">
        <f t="shared" si="13"/>
        <v>128.05999755859375</v>
      </c>
      <c r="M103" s="25">
        <v>118.62999725341797</v>
      </c>
      <c r="N103" s="4">
        <v>2</v>
      </c>
      <c r="O103" s="25">
        <f t="shared" si="14"/>
        <v>120.62999725341797</v>
      </c>
      <c r="P103" s="25">
        <f t="shared" si="15"/>
        <v>120.62999725341797</v>
      </c>
      <c r="Q103" s="25">
        <f t="shared" si="16"/>
        <v>4.0362228791302535</v>
      </c>
    </row>
    <row r="104" spans="1:17" ht="43.2">
      <c r="A104" s="4">
        <v>3</v>
      </c>
      <c r="B104" s="8" t="s">
        <v>31</v>
      </c>
      <c r="C104" s="8">
        <v>1997</v>
      </c>
      <c r="D104" s="8">
        <v>1997</v>
      </c>
      <c r="E104" s="8">
        <v>1997</v>
      </c>
      <c r="F104" s="8" t="s">
        <v>24</v>
      </c>
      <c r="G104" s="8" t="s">
        <v>32</v>
      </c>
      <c r="H104" s="8" t="s">
        <v>33</v>
      </c>
      <c r="I104" s="8" t="s">
        <v>34</v>
      </c>
      <c r="J104" s="25">
        <v>120.22000122070312</v>
      </c>
      <c r="K104" s="4">
        <v>4</v>
      </c>
      <c r="L104" s="25">
        <f t="shared" si="13"/>
        <v>124.22000122070312</v>
      </c>
      <c r="M104" s="25">
        <v>117.73000335693359</v>
      </c>
      <c r="N104" s="4">
        <v>6</v>
      </c>
      <c r="O104" s="25">
        <f t="shared" si="14"/>
        <v>123.73000335693359</v>
      </c>
      <c r="P104" s="25">
        <f t="shared" si="15"/>
        <v>123.73000335693359</v>
      </c>
      <c r="Q104" s="25">
        <f t="shared" si="16"/>
        <v>6.7097944057422003</v>
      </c>
    </row>
    <row r="105" spans="1:17" ht="57.6">
      <c r="A105" s="4">
        <v>4</v>
      </c>
      <c r="B105" s="8" t="s">
        <v>266</v>
      </c>
      <c r="C105" s="8">
        <v>1996</v>
      </c>
      <c r="D105" s="8">
        <v>1996</v>
      </c>
      <c r="E105" s="8">
        <v>1996</v>
      </c>
      <c r="F105" s="8" t="s">
        <v>24</v>
      </c>
      <c r="G105" s="8" t="s">
        <v>97</v>
      </c>
      <c r="H105" s="8" t="s">
        <v>267</v>
      </c>
      <c r="I105" s="8" t="s">
        <v>268</v>
      </c>
      <c r="J105" s="25">
        <v>121.31999969482422</v>
      </c>
      <c r="K105" s="4">
        <v>6</v>
      </c>
      <c r="L105" s="25">
        <f t="shared" si="13"/>
        <v>127.31999969482422</v>
      </c>
      <c r="M105" s="25">
        <v>126.26000213623047</v>
      </c>
      <c r="N105" s="4">
        <v>8</v>
      </c>
      <c r="O105" s="25">
        <f t="shared" si="14"/>
        <v>134.26000213623047</v>
      </c>
      <c r="P105" s="25">
        <f t="shared" si="15"/>
        <v>127.31999969482422</v>
      </c>
      <c r="Q105" s="25">
        <f t="shared" si="16"/>
        <v>9.8059534677326283</v>
      </c>
    </row>
    <row r="106" spans="1:17" ht="72">
      <c r="A106" s="4">
        <v>5</v>
      </c>
      <c r="B106" s="8" t="s">
        <v>320</v>
      </c>
      <c r="C106" s="8">
        <v>2000</v>
      </c>
      <c r="D106" s="8">
        <v>2000</v>
      </c>
      <c r="E106" s="8">
        <v>2000</v>
      </c>
      <c r="F106" s="8" t="s">
        <v>24</v>
      </c>
      <c r="G106" s="8" t="s">
        <v>231</v>
      </c>
      <c r="H106" s="8" t="s">
        <v>321</v>
      </c>
      <c r="I106" s="8" t="s">
        <v>233</v>
      </c>
      <c r="J106" s="25">
        <v>138.61000061035156</v>
      </c>
      <c r="K106" s="4">
        <v>4</v>
      </c>
      <c r="L106" s="25">
        <f t="shared" si="13"/>
        <v>142.61000061035156</v>
      </c>
      <c r="M106" s="25">
        <v>121.36000061035156</v>
      </c>
      <c r="N106" s="4">
        <v>6</v>
      </c>
      <c r="O106" s="25">
        <f t="shared" si="14"/>
        <v>127.36000061035156</v>
      </c>
      <c r="P106" s="25">
        <f t="shared" si="15"/>
        <v>127.36000061035156</v>
      </c>
      <c r="Q106" s="25">
        <f t="shared" si="16"/>
        <v>9.8404518865167177</v>
      </c>
    </row>
    <row r="107" spans="1:17" ht="43.2">
      <c r="A107" s="4">
        <v>6</v>
      </c>
      <c r="B107" s="8" t="s">
        <v>151</v>
      </c>
      <c r="C107" s="8">
        <v>1999</v>
      </c>
      <c r="D107" s="8">
        <v>1999</v>
      </c>
      <c r="E107" s="8">
        <v>1999</v>
      </c>
      <c r="F107" s="8" t="s">
        <v>24</v>
      </c>
      <c r="G107" s="8" t="s">
        <v>67</v>
      </c>
      <c r="H107" s="8" t="s">
        <v>152</v>
      </c>
      <c r="I107" s="8" t="s">
        <v>153</v>
      </c>
      <c r="J107" s="25">
        <v>122.66000366210937</v>
      </c>
      <c r="K107" s="4">
        <v>8</v>
      </c>
      <c r="L107" s="25">
        <f t="shared" si="13"/>
        <v>130.66000366210937</v>
      </c>
      <c r="M107" s="25">
        <v>129.42999267578125</v>
      </c>
      <c r="N107" s="4">
        <v>16</v>
      </c>
      <c r="O107" s="25">
        <f t="shared" si="14"/>
        <v>145.42999267578125</v>
      </c>
      <c r="P107" s="25">
        <f t="shared" si="15"/>
        <v>130.66000366210937</v>
      </c>
      <c r="Q107" s="25">
        <f t="shared" si="16"/>
        <v>12.686508927148523</v>
      </c>
    </row>
    <row r="108" spans="1:17" ht="43.2">
      <c r="A108" s="4">
        <v>7</v>
      </c>
      <c r="B108" s="8" t="s">
        <v>177</v>
      </c>
      <c r="C108" s="8">
        <v>1998</v>
      </c>
      <c r="D108" s="8">
        <v>1998</v>
      </c>
      <c r="E108" s="8">
        <v>1998</v>
      </c>
      <c r="F108" s="8" t="s">
        <v>24</v>
      </c>
      <c r="G108" s="8" t="s">
        <v>97</v>
      </c>
      <c r="H108" s="8" t="s">
        <v>106</v>
      </c>
      <c r="I108" s="8" t="s">
        <v>99</v>
      </c>
      <c r="J108" s="25">
        <v>125.22000122070313</v>
      </c>
      <c r="K108" s="4">
        <v>8</v>
      </c>
      <c r="L108" s="25">
        <f t="shared" si="13"/>
        <v>133.22000122070312</v>
      </c>
      <c r="M108" s="25">
        <v>125.05999755859375</v>
      </c>
      <c r="N108" s="4">
        <v>6</v>
      </c>
      <c r="O108" s="25">
        <f t="shared" si="14"/>
        <v>131.05999755859375</v>
      </c>
      <c r="P108" s="25">
        <f t="shared" si="15"/>
        <v>131.05999755859375</v>
      </c>
      <c r="Q108" s="25">
        <f t="shared" si="16"/>
        <v>13.031479955188244</v>
      </c>
    </row>
    <row r="109" spans="1:17" ht="57.6">
      <c r="A109" s="4">
        <v>8</v>
      </c>
      <c r="B109" s="8" t="s">
        <v>119</v>
      </c>
      <c r="C109" s="8">
        <v>1996</v>
      </c>
      <c r="D109" s="8">
        <v>1996</v>
      </c>
      <c r="E109" s="8">
        <v>1996</v>
      </c>
      <c r="F109" s="8" t="s">
        <v>24</v>
      </c>
      <c r="G109" s="8" t="s">
        <v>72</v>
      </c>
      <c r="H109" s="8" t="s">
        <v>120</v>
      </c>
      <c r="I109" s="8" t="s">
        <v>121</v>
      </c>
      <c r="J109" s="25">
        <v>165.71000671386719</v>
      </c>
      <c r="K109" s="4">
        <v>54</v>
      </c>
      <c r="L109" s="25">
        <f t="shared" si="13"/>
        <v>219.71000671386719</v>
      </c>
      <c r="M109" s="25">
        <v>129.83000183105469</v>
      </c>
      <c r="N109" s="4">
        <v>2</v>
      </c>
      <c r="O109" s="25">
        <f t="shared" si="14"/>
        <v>131.83000183105469</v>
      </c>
      <c r="P109" s="25">
        <f t="shared" si="15"/>
        <v>131.83000183105469</v>
      </c>
      <c r="Q109" s="25">
        <f t="shared" si="16"/>
        <v>13.695563001955941</v>
      </c>
    </row>
    <row r="110" spans="1:17" ht="28.8">
      <c r="A110" s="4" t="s">
        <v>398</v>
      </c>
      <c r="B110" s="8" t="s">
        <v>183</v>
      </c>
      <c r="C110" s="8">
        <v>1999</v>
      </c>
      <c r="D110" s="8">
        <v>1999</v>
      </c>
      <c r="E110" s="8">
        <v>1999</v>
      </c>
      <c r="F110" s="8">
        <v>1</v>
      </c>
      <c r="G110" s="8" t="s">
        <v>16</v>
      </c>
      <c r="H110" s="8" t="s">
        <v>17</v>
      </c>
      <c r="I110" s="8" t="s">
        <v>184</v>
      </c>
      <c r="J110" s="25">
        <v>142.88999938964844</v>
      </c>
      <c r="K110" s="4">
        <v>6</v>
      </c>
      <c r="L110" s="25">
        <f t="shared" si="13"/>
        <v>148.88999938964844</v>
      </c>
      <c r="M110" s="25">
        <v>130.3800048828125</v>
      </c>
      <c r="N110" s="4">
        <v>4</v>
      </c>
      <c r="O110" s="25">
        <f t="shared" si="14"/>
        <v>134.3800048828125</v>
      </c>
      <c r="P110" s="25">
        <f t="shared" si="15"/>
        <v>134.3800048828125</v>
      </c>
      <c r="Q110" s="25">
        <f t="shared" si="16"/>
        <v>15.894789495162392</v>
      </c>
    </row>
    <row r="111" spans="1:17" ht="72">
      <c r="A111" s="4">
        <v>9</v>
      </c>
      <c r="B111" s="8" t="s">
        <v>230</v>
      </c>
      <c r="C111" s="8">
        <v>1998</v>
      </c>
      <c r="D111" s="8">
        <v>1998</v>
      </c>
      <c r="E111" s="8">
        <v>1998</v>
      </c>
      <c r="F111" s="8" t="s">
        <v>135</v>
      </c>
      <c r="G111" s="8" t="s">
        <v>231</v>
      </c>
      <c r="H111" s="8" t="s">
        <v>232</v>
      </c>
      <c r="I111" s="8" t="s">
        <v>233</v>
      </c>
      <c r="J111" s="25">
        <v>122.23000335693359</v>
      </c>
      <c r="K111" s="4">
        <v>102</v>
      </c>
      <c r="L111" s="25">
        <f t="shared" si="13"/>
        <v>224.23000335693359</v>
      </c>
      <c r="M111" s="25">
        <v>129.6199951171875</v>
      </c>
      <c r="N111" s="4">
        <v>6</v>
      </c>
      <c r="O111" s="25">
        <f t="shared" si="14"/>
        <v>135.6199951171875</v>
      </c>
      <c r="P111" s="25">
        <f t="shared" si="15"/>
        <v>135.6199951171875</v>
      </c>
      <c r="Q111" s="25">
        <f t="shared" si="16"/>
        <v>16.964207577966228</v>
      </c>
    </row>
    <row r="112" spans="1:17" ht="43.2">
      <c r="A112" s="4">
        <v>10</v>
      </c>
      <c r="B112" s="8" t="s">
        <v>82</v>
      </c>
      <c r="C112" s="8">
        <v>1998</v>
      </c>
      <c r="D112" s="8">
        <v>1998</v>
      </c>
      <c r="E112" s="8">
        <v>1998</v>
      </c>
      <c r="F112" s="8" t="s">
        <v>24</v>
      </c>
      <c r="G112" s="8" t="s">
        <v>53</v>
      </c>
      <c r="H112" s="8" t="s">
        <v>83</v>
      </c>
      <c r="I112" s="8" t="s">
        <v>84</v>
      </c>
      <c r="J112" s="25">
        <v>130.1300048828125</v>
      </c>
      <c r="K112" s="4">
        <v>6</v>
      </c>
      <c r="L112" s="25">
        <f t="shared" si="13"/>
        <v>136.1300048828125</v>
      </c>
      <c r="M112" s="25">
        <v>143.72000122070313</v>
      </c>
      <c r="N112" s="4">
        <v>6</v>
      </c>
      <c r="O112" s="25">
        <f t="shared" si="14"/>
        <v>149.72000122070312</v>
      </c>
      <c r="P112" s="25">
        <f t="shared" si="15"/>
        <v>136.1300048828125</v>
      </c>
      <c r="Q112" s="25">
        <f t="shared" si="16"/>
        <v>17.404060772488226</v>
      </c>
    </row>
    <row r="113" spans="1:17" ht="72">
      <c r="A113" s="4">
        <v>11</v>
      </c>
      <c r="B113" s="8" t="s">
        <v>261</v>
      </c>
      <c r="C113" s="8">
        <v>2001</v>
      </c>
      <c r="D113" s="8">
        <v>2001</v>
      </c>
      <c r="E113" s="8">
        <v>2001</v>
      </c>
      <c r="F113" s="8">
        <v>1</v>
      </c>
      <c r="G113" s="8" t="s">
        <v>76</v>
      </c>
      <c r="H113" s="8" t="s">
        <v>262</v>
      </c>
      <c r="I113" s="8" t="s">
        <v>263</v>
      </c>
      <c r="J113" s="25">
        <v>132.83000183105469</v>
      </c>
      <c r="K113" s="4">
        <v>6</v>
      </c>
      <c r="L113" s="25">
        <f t="shared" si="13"/>
        <v>138.83000183105469</v>
      </c>
      <c r="M113" s="25">
        <v>142.66999816894531</v>
      </c>
      <c r="N113" s="4">
        <v>6</v>
      </c>
      <c r="O113" s="25">
        <f t="shared" si="14"/>
        <v>148.66999816894531</v>
      </c>
      <c r="P113" s="25">
        <f t="shared" si="15"/>
        <v>138.83000183105469</v>
      </c>
      <c r="Q113" s="25">
        <f t="shared" si="16"/>
        <v>19.732648111259277</v>
      </c>
    </row>
    <row r="114" spans="1:17" ht="43.2">
      <c r="A114" s="4">
        <v>12</v>
      </c>
      <c r="B114" s="8" t="s">
        <v>309</v>
      </c>
      <c r="C114" s="8">
        <v>2001</v>
      </c>
      <c r="D114" s="8">
        <v>2001</v>
      </c>
      <c r="E114" s="8">
        <v>2001</v>
      </c>
      <c r="F114" s="8">
        <v>1</v>
      </c>
      <c r="G114" s="8" t="s">
        <v>310</v>
      </c>
      <c r="H114" s="8" t="s">
        <v>311</v>
      </c>
      <c r="I114" s="8" t="s">
        <v>287</v>
      </c>
      <c r="J114" s="25">
        <v>134.44999694824219</v>
      </c>
      <c r="K114" s="4">
        <v>6</v>
      </c>
      <c r="L114" s="25">
        <f t="shared" si="13"/>
        <v>140.44999694824219</v>
      </c>
      <c r="M114" s="25">
        <v>121.72000122070312</v>
      </c>
      <c r="N114" s="4">
        <v>50</v>
      </c>
      <c r="O114" s="25">
        <f t="shared" si="14"/>
        <v>171.72000122070312</v>
      </c>
      <c r="P114" s="25">
        <f t="shared" si="15"/>
        <v>140.44999694824219</v>
      </c>
      <c r="Q114" s="25">
        <f t="shared" si="16"/>
        <v>21.129797882561672</v>
      </c>
    </row>
    <row r="115" spans="1:17" ht="57.6">
      <c r="A115" s="4">
        <v>13</v>
      </c>
      <c r="B115" s="8" t="s">
        <v>319</v>
      </c>
      <c r="C115" s="8">
        <v>1997</v>
      </c>
      <c r="D115" s="8">
        <v>1997</v>
      </c>
      <c r="E115" s="8">
        <v>1997</v>
      </c>
      <c r="F115" s="8" t="s">
        <v>24</v>
      </c>
      <c r="G115" s="8" t="s">
        <v>76</v>
      </c>
      <c r="H115" s="8" t="s">
        <v>156</v>
      </c>
      <c r="I115" s="8" t="s">
        <v>157</v>
      </c>
      <c r="J115" s="25">
        <v>137.91000366210937</v>
      </c>
      <c r="K115" s="4">
        <v>6</v>
      </c>
      <c r="L115" s="25">
        <f t="shared" si="13"/>
        <v>143.91000366210937</v>
      </c>
      <c r="M115" s="25">
        <v>144.5</v>
      </c>
      <c r="N115" s="4">
        <v>62</v>
      </c>
      <c r="O115" s="25">
        <f t="shared" si="14"/>
        <v>206.5</v>
      </c>
      <c r="P115" s="25">
        <f t="shared" si="15"/>
        <v>143.91000366210937</v>
      </c>
      <c r="Q115" s="25">
        <f t="shared" si="16"/>
        <v>24.113848598329838</v>
      </c>
    </row>
    <row r="116" spans="1:17" ht="43.2">
      <c r="A116" s="4">
        <v>14</v>
      </c>
      <c r="B116" s="8" t="s">
        <v>257</v>
      </c>
      <c r="C116" s="8">
        <v>1998</v>
      </c>
      <c r="D116" s="8">
        <v>1998</v>
      </c>
      <c r="E116" s="8">
        <v>1998</v>
      </c>
      <c r="F116" s="8" t="s">
        <v>24</v>
      </c>
      <c r="G116" s="8" t="s">
        <v>67</v>
      </c>
      <c r="H116" s="8" t="s">
        <v>258</v>
      </c>
      <c r="I116" s="8" t="s">
        <v>259</v>
      </c>
      <c r="J116" s="25">
        <v>137.97999572753906</v>
      </c>
      <c r="K116" s="4">
        <v>8</v>
      </c>
      <c r="L116" s="25">
        <f t="shared" si="13"/>
        <v>145.97999572753906</v>
      </c>
      <c r="M116" s="25">
        <v>178.27000427246094</v>
      </c>
      <c r="N116" s="4">
        <v>56</v>
      </c>
      <c r="O116" s="25">
        <f t="shared" si="14"/>
        <v>234.27000427246094</v>
      </c>
      <c r="P116" s="25">
        <f t="shared" si="15"/>
        <v>145.97999572753906</v>
      </c>
      <c r="Q116" s="25">
        <f t="shared" si="16"/>
        <v>25.899094066127208</v>
      </c>
    </row>
    <row r="117" spans="1:17" ht="28.8">
      <c r="A117" s="4" t="s">
        <v>398</v>
      </c>
      <c r="B117" s="8" t="s">
        <v>290</v>
      </c>
      <c r="C117" s="8">
        <v>1999</v>
      </c>
      <c r="D117" s="8">
        <v>1999</v>
      </c>
      <c r="E117" s="8">
        <v>1999</v>
      </c>
      <c r="F117" s="8">
        <v>1</v>
      </c>
      <c r="G117" s="8" t="s">
        <v>16</v>
      </c>
      <c r="H117" s="8" t="s">
        <v>17</v>
      </c>
      <c r="I117" s="8" t="s">
        <v>184</v>
      </c>
      <c r="J117" s="25">
        <v>148.85000610351562</v>
      </c>
      <c r="K117" s="4">
        <v>4</v>
      </c>
      <c r="L117" s="25">
        <f t="shared" si="13"/>
        <v>152.85000610351562</v>
      </c>
      <c r="M117" s="25">
        <v>140.44999694824219</v>
      </c>
      <c r="N117" s="4">
        <v>8</v>
      </c>
      <c r="O117" s="25">
        <f t="shared" si="14"/>
        <v>148.44999694824219</v>
      </c>
      <c r="P117" s="25">
        <f t="shared" si="15"/>
        <v>148.44999694824219</v>
      </c>
      <c r="Q117" s="25">
        <f t="shared" si="16"/>
        <v>28.029323721765483</v>
      </c>
    </row>
    <row r="118" spans="1:17" ht="57.6">
      <c r="A118" s="4">
        <v>15</v>
      </c>
      <c r="B118" s="8" t="s">
        <v>276</v>
      </c>
      <c r="C118" s="8">
        <v>1999</v>
      </c>
      <c r="D118" s="8">
        <v>1999</v>
      </c>
      <c r="E118" s="8">
        <v>1999</v>
      </c>
      <c r="F118" s="8">
        <v>1</v>
      </c>
      <c r="G118" s="8" t="s">
        <v>67</v>
      </c>
      <c r="H118" s="8" t="s">
        <v>277</v>
      </c>
      <c r="I118" s="8" t="s">
        <v>69</v>
      </c>
      <c r="J118" s="25">
        <v>157.52999877929687</v>
      </c>
      <c r="K118" s="4">
        <v>66</v>
      </c>
      <c r="L118" s="25">
        <f t="shared" si="13"/>
        <v>223.52999877929687</v>
      </c>
      <c r="M118" s="25">
        <v>145.05999755859375</v>
      </c>
      <c r="N118" s="4">
        <v>6</v>
      </c>
      <c r="O118" s="25">
        <f t="shared" si="14"/>
        <v>151.05999755859375</v>
      </c>
      <c r="P118" s="25">
        <f t="shared" si="15"/>
        <v>151.05999755859375</v>
      </c>
      <c r="Q118" s="25">
        <f t="shared" si="16"/>
        <v>30.280294553197773</v>
      </c>
    </row>
    <row r="119" spans="1:17" ht="28.8">
      <c r="A119" s="4">
        <v>16</v>
      </c>
      <c r="B119" s="8" t="s">
        <v>255</v>
      </c>
      <c r="C119" s="8">
        <v>1998</v>
      </c>
      <c r="D119" s="8">
        <v>1998</v>
      </c>
      <c r="E119" s="8">
        <v>1998</v>
      </c>
      <c r="F119" s="8">
        <v>1</v>
      </c>
      <c r="G119" s="8" t="s">
        <v>76</v>
      </c>
      <c r="H119" s="8" t="s">
        <v>80</v>
      </c>
      <c r="I119" s="8" t="s">
        <v>256</v>
      </c>
      <c r="J119" s="25">
        <v>170.97000122070312</v>
      </c>
      <c r="K119" s="4">
        <v>110</v>
      </c>
      <c r="L119" s="25">
        <f t="shared" si="13"/>
        <v>280.97000122070313</v>
      </c>
      <c r="M119" s="25">
        <v>149.71000671386719</v>
      </c>
      <c r="N119" s="4">
        <v>6</v>
      </c>
      <c r="O119" s="25">
        <f t="shared" si="14"/>
        <v>155.71000671386719</v>
      </c>
      <c r="P119" s="25">
        <f t="shared" si="15"/>
        <v>155.71000671386719</v>
      </c>
      <c r="Q119" s="25">
        <f t="shared" si="16"/>
        <v>34.290651843115697</v>
      </c>
    </row>
    <row r="120" spans="1:17" ht="28.8">
      <c r="A120" s="4">
        <v>17</v>
      </c>
      <c r="B120" s="8" t="s">
        <v>274</v>
      </c>
      <c r="C120" s="8">
        <v>1999</v>
      </c>
      <c r="D120" s="8">
        <v>1999</v>
      </c>
      <c r="E120" s="8">
        <v>1999</v>
      </c>
      <c r="F120" s="8">
        <v>1</v>
      </c>
      <c r="G120" s="8" t="s">
        <v>101</v>
      </c>
      <c r="H120" s="8" t="s">
        <v>127</v>
      </c>
      <c r="I120" s="8" t="s">
        <v>275</v>
      </c>
      <c r="J120" s="25">
        <v>151.97999572753906</v>
      </c>
      <c r="K120" s="4">
        <v>58</v>
      </c>
      <c r="L120" s="25">
        <f t="shared" si="13"/>
        <v>209.97999572753906</v>
      </c>
      <c r="M120" s="25">
        <v>149.08000183105469</v>
      </c>
      <c r="N120" s="4">
        <v>8</v>
      </c>
      <c r="O120" s="25">
        <f t="shared" si="14"/>
        <v>157.08000183105469</v>
      </c>
      <c r="P120" s="25">
        <f t="shared" si="15"/>
        <v>157.08000183105469</v>
      </c>
      <c r="Q120" s="25">
        <f t="shared" si="16"/>
        <v>35.472191431942967</v>
      </c>
    </row>
    <row r="121" spans="1:17" ht="57.6">
      <c r="A121" s="4">
        <v>18</v>
      </c>
      <c r="B121" s="8" t="s">
        <v>94</v>
      </c>
      <c r="C121" s="8">
        <v>1999</v>
      </c>
      <c r="D121" s="8">
        <v>1999</v>
      </c>
      <c r="E121" s="8">
        <v>1999</v>
      </c>
      <c r="F121" s="8">
        <v>1</v>
      </c>
      <c r="G121" s="8" t="s">
        <v>28</v>
      </c>
      <c r="H121" s="8" t="s">
        <v>50</v>
      </c>
      <c r="I121" s="8" t="s">
        <v>95</v>
      </c>
      <c r="J121" s="25">
        <v>147.80999755859375</v>
      </c>
      <c r="K121" s="4">
        <v>14</v>
      </c>
      <c r="L121" s="25">
        <f t="shared" si="13"/>
        <v>161.80999755859375</v>
      </c>
      <c r="M121" s="25">
        <v>164.22999572753906</v>
      </c>
      <c r="N121" s="4">
        <v>10</v>
      </c>
      <c r="O121" s="25">
        <f t="shared" si="14"/>
        <v>174.22999572753906</v>
      </c>
      <c r="P121" s="25">
        <f t="shared" si="15"/>
        <v>161.80999755859375</v>
      </c>
      <c r="Q121" s="25">
        <f t="shared" si="16"/>
        <v>39.551532399627895</v>
      </c>
    </row>
    <row r="122" spans="1:17" ht="43.2">
      <c r="A122" s="4">
        <v>19</v>
      </c>
      <c r="B122" s="8" t="s">
        <v>129</v>
      </c>
      <c r="C122" s="8">
        <v>1997</v>
      </c>
      <c r="D122" s="8">
        <v>1997</v>
      </c>
      <c r="E122" s="8">
        <v>1997</v>
      </c>
      <c r="F122" s="8">
        <v>1</v>
      </c>
      <c r="G122" s="8" t="s">
        <v>76</v>
      </c>
      <c r="H122" s="8" t="s">
        <v>130</v>
      </c>
      <c r="I122" s="8" t="s">
        <v>131</v>
      </c>
      <c r="J122" s="25">
        <v>164.30000305175781</v>
      </c>
      <c r="K122" s="4">
        <v>2</v>
      </c>
      <c r="L122" s="25">
        <f t="shared" si="13"/>
        <v>166.30000305175781</v>
      </c>
      <c r="M122" s="25">
        <v>165.21000671386719</v>
      </c>
      <c r="N122" s="4">
        <v>108</v>
      </c>
      <c r="O122" s="25">
        <f t="shared" si="14"/>
        <v>273.21000671386719</v>
      </c>
      <c r="P122" s="25">
        <f t="shared" si="15"/>
        <v>166.30000305175781</v>
      </c>
      <c r="Q122" s="25">
        <f t="shared" si="16"/>
        <v>43.423896014409458</v>
      </c>
    </row>
    <row r="123" spans="1:17" ht="28.8">
      <c r="A123" s="4">
        <v>20</v>
      </c>
      <c r="B123" s="8" t="s">
        <v>87</v>
      </c>
      <c r="C123" s="8">
        <v>1997</v>
      </c>
      <c r="D123" s="8">
        <v>1997</v>
      </c>
      <c r="E123" s="8">
        <v>1997</v>
      </c>
      <c r="F123" s="8">
        <v>1</v>
      </c>
      <c r="G123" s="8" t="s">
        <v>76</v>
      </c>
      <c r="H123" s="8" t="s">
        <v>80</v>
      </c>
      <c r="I123" s="8" t="s">
        <v>88</v>
      </c>
      <c r="J123" s="25">
        <v>217.55000305175781</v>
      </c>
      <c r="K123" s="4">
        <v>104</v>
      </c>
      <c r="L123" s="25">
        <f t="shared" si="13"/>
        <v>321.55000305175781</v>
      </c>
      <c r="M123" s="25">
        <v>162.69999694824219</v>
      </c>
      <c r="N123" s="4">
        <v>4</v>
      </c>
      <c r="O123" s="25">
        <f t="shared" si="14"/>
        <v>166.69999694824219</v>
      </c>
      <c r="P123" s="25">
        <f t="shared" si="15"/>
        <v>166.69999694824219</v>
      </c>
      <c r="Q123" s="25">
        <f t="shared" si="16"/>
        <v>43.76886704244918</v>
      </c>
    </row>
    <row r="124" spans="1:17" ht="28.8">
      <c r="A124" s="4">
        <v>21</v>
      </c>
      <c r="B124" s="8" t="s">
        <v>270</v>
      </c>
      <c r="C124" s="8">
        <v>1997</v>
      </c>
      <c r="D124" s="8">
        <v>1997</v>
      </c>
      <c r="E124" s="8">
        <v>1997</v>
      </c>
      <c r="F124" s="8">
        <v>1</v>
      </c>
      <c r="G124" s="8" t="s">
        <v>123</v>
      </c>
      <c r="H124" s="8" t="s">
        <v>124</v>
      </c>
      <c r="I124" s="8" t="s">
        <v>125</v>
      </c>
      <c r="J124" s="25">
        <v>154.55000305175781</v>
      </c>
      <c r="K124" s="4">
        <v>14</v>
      </c>
      <c r="L124" s="25">
        <f t="shared" si="13"/>
        <v>168.55000305175781</v>
      </c>
      <c r="M124" s="25">
        <v>171.5</v>
      </c>
      <c r="N124" s="4">
        <v>10</v>
      </c>
      <c r="O124" s="25">
        <f t="shared" si="14"/>
        <v>181.5</v>
      </c>
      <c r="P124" s="25">
        <f t="shared" si="15"/>
        <v>168.55000305175781</v>
      </c>
      <c r="Q124" s="25">
        <f t="shared" si="16"/>
        <v>45.36438765668553</v>
      </c>
    </row>
    <row r="125" spans="1:17" ht="28.8">
      <c r="A125" s="4">
        <v>22</v>
      </c>
      <c r="B125" s="8" t="s">
        <v>265</v>
      </c>
      <c r="C125" s="8">
        <v>2000</v>
      </c>
      <c r="D125" s="8">
        <v>2000</v>
      </c>
      <c r="E125" s="8">
        <v>2000</v>
      </c>
      <c r="F125" s="8" t="s">
        <v>24</v>
      </c>
      <c r="G125" s="8" t="s">
        <v>10</v>
      </c>
      <c r="H125" s="8" t="s">
        <v>11</v>
      </c>
      <c r="I125" s="8" t="s">
        <v>212</v>
      </c>
      <c r="J125" s="25">
        <v>168.38999938964844</v>
      </c>
      <c r="K125" s="4">
        <v>154</v>
      </c>
      <c r="L125" s="25">
        <f t="shared" si="13"/>
        <v>322.38999938964844</v>
      </c>
      <c r="M125" s="25">
        <v>158.8800048828125</v>
      </c>
      <c r="N125" s="4">
        <v>10</v>
      </c>
      <c r="O125" s="25">
        <f t="shared" si="14"/>
        <v>168.8800048828125</v>
      </c>
      <c r="P125" s="25">
        <f t="shared" si="15"/>
        <v>168.8800048828125</v>
      </c>
      <c r="Q125" s="25">
        <f t="shared" si="16"/>
        <v>45.648994676728826</v>
      </c>
    </row>
    <row r="126" spans="1:17" ht="43.2">
      <c r="A126" s="4">
        <v>23</v>
      </c>
      <c r="B126" s="8" t="s">
        <v>202</v>
      </c>
      <c r="C126" s="8">
        <v>1999</v>
      </c>
      <c r="D126" s="8">
        <v>1999</v>
      </c>
      <c r="E126" s="8">
        <v>1999</v>
      </c>
      <c r="F126" s="8">
        <v>1</v>
      </c>
      <c r="G126" s="8" t="s">
        <v>76</v>
      </c>
      <c r="H126" s="8" t="s">
        <v>77</v>
      </c>
      <c r="I126" s="8" t="s">
        <v>78</v>
      </c>
      <c r="J126" s="25">
        <v>170.16999816894531</v>
      </c>
      <c r="K126" s="4">
        <v>16</v>
      </c>
      <c r="L126" s="25">
        <f t="shared" si="13"/>
        <v>186.16999816894531</v>
      </c>
      <c r="M126" s="25">
        <v>251.42999267578125</v>
      </c>
      <c r="N126" s="4">
        <v>62</v>
      </c>
      <c r="O126" s="25">
        <f t="shared" si="14"/>
        <v>313.42999267578125</v>
      </c>
      <c r="P126" s="25">
        <f t="shared" si="15"/>
        <v>186.16999816894531</v>
      </c>
      <c r="Q126" s="25">
        <f t="shared" si="16"/>
        <v>60.560589106395547</v>
      </c>
    </row>
    <row r="127" spans="1:17" ht="72">
      <c r="A127" s="4">
        <v>24</v>
      </c>
      <c r="B127" s="8" t="s">
        <v>241</v>
      </c>
      <c r="C127" s="8">
        <v>1999</v>
      </c>
      <c r="D127" s="8">
        <v>1999</v>
      </c>
      <c r="E127" s="8">
        <v>1999</v>
      </c>
      <c r="F127" s="8" t="s">
        <v>24</v>
      </c>
      <c r="G127" s="8" t="s">
        <v>72</v>
      </c>
      <c r="H127" s="8" t="s">
        <v>242</v>
      </c>
      <c r="I127" s="8" t="s">
        <v>243</v>
      </c>
      <c r="J127" s="25">
        <v>157.17999267578125</v>
      </c>
      <c r="K127" s="4">
        <v>58</v>
      </c>
      <c r="L127" s="25">
        <f t="shared" si="13"/>
        <v>215.17999267578125</v>
      </c>
      <c r="M127" s="25">
        <v>162.8800048828125</v>
      </c>
      <c r="N127" s="4">
        <v>104</v>
      </c>
      <c r="O127" s="25">
        <f t="shared" si="14"/>
        <v>266.8800048828125</v>
      </c>
      <c r="P127" s="25">
        <f t="shared" si="15"/>
        <v>215.17999267578125</v>
      </c>
      <c r="Q127" s="25">
        <f t="shared" si="16"/>
        <v>85.579989943279941</v>
      </c>
    </row>
    <row r="128" spans="1:17" ht="28.8">
      <c r="A128" s="4">
        <v>25</v>
      </c>
      <c r="B128" s="8" t="s">
        <v>165</v>
      </c>
      <c r="C128" s="8">
        <v>1998</v>
      </c>
      <c r="D128" s="8">
        <v>1998</v>
      </c>
      <c r="E128" s="8">
        <v>1998</v>
      </c>
      <c r="F128" s="8">
        <v>1</v>
      </c>
      <c r="G128" s="8" t="s">
        <v>10</v>
      </c>
      <c r="H128" s="8" t="s">
        <v>11</v>
      </c>
      <c r="I128" s="8" t="s">
        <v>166</v>
      </c>
      <c r="J128" s="25">
        <v>211.55999755859375</v>
      </c>
      <c r="K128" s="4">
        <v>108</v>
      </c>
      <c r="L128" s="25">
        <f t="shared" si="13"/>
        <v>319.55999755859375</v>
      </c>
      <c r="M128" s="25">
        <v>215.46000671386719</v>
      </c>
      <c r="N128" s="4">
        <v>12</v>
      </c>
      <c r="O128" s="25">
        <f t="shared" si="14"/>
        <v>227.46000671386719</v>
      </c>
      <c r="P128" s="25">
        <f t="shared" si="15"/>
        <v>227.46000671386719</v>
      </c>
      <c r="Q128" s="25">
        <f t="shared" si="16"/>
        <v>96.170774213474871</v>
      </c>
    </row>
    <row r="129" spans="1:17" ht="57.6">
      <c r="A129" s="4">
        <v>26</v>
      </c>
      <c r="B129" s="8" t="s">
        <v>246</v>
      </c>
      <c r="C129" s="8">
        <v>2000</v>
      </c>
      <c r="D129" s="8">
        <v>2000</v>
      </c>
      <c r="E129" s="8">
        <v>2000</v>
      </c>
      <c r="F129" s="8">
        <v>1</v>
      </c>
      <c r="G129" s="8" t="s">
        <v>67</v>
      </c>
      <c r="H129" s="8" t="s">
        <v>247</v>
      </c>
      <c r="I129" s="8" t="s">
        <v>69</v>
      </c>
      <c r="J129" s="25">
        <v>222.30999755859375</v>
      </c>
      <c r="K129" s="4">
        <v>64</v>
      </c>
      <c r="L129" s="25">
        <f t="shared" si="13"/>
        <v>286.30999755859375</v>
      </c>
      <c r="M129" s="25">
        <v>210.08000183105469</v>
      </c>
      <c r="N129" s="4">
        <v>20</v>
      </c>
      <c r="O129" s="25">
        <f t="shared" si="14"/>
        <v>230.08000183105469</v>
      </c>
      <c r="P129" s="25">
        <f t="shared" si="15"/>
        <v>230.08000183105469</v>
      </c>
      <c r="Q129" s="25">
        <f t="shared" si="16"/>
        <v>98.430364714677737</v>
      </c>
    </row>
    <row r="130" spans="1:17" ht="43.2">
      <c r="A130" s="4">
        <v>27</v>
      </c>
      <c r="B130" s="8" t="s">
        <v>185</v>
      </c>
      <c r="C130" s="8">
        <v>2001</v>
      </c>
      <c r="D130" s="8">
        <v>2001</v>
      </c>
      <c r="E130" s="8">
        <v>2001</v>
      </c>
      <c r="F130" s="8">
        <v>2</v>
      </c>
      <c r="G130" s="8" t="s">
        <v>10</v>
      </c>
      <c r="H130" s="8" t="s">
        <v>179</v>
      </c>
      <c r="I130" s="8" t="s">
        <v>65</v>
      </c>
      <c r="J130" s="25">
        <v>174.67999267578125</v>
      </c>
      <c r="K130" s="4">
        <v>56</v>
      </c>
      <c r="L130" s="25">
        <f t="shared" si="13"/>
        <v>230.67999267578125</v>
      </c>
      <c r="M130" s="25">
        <v>198.8800048828125</v>
      </c>
      <c r="N130" s="4">
        <v>54</v>
      </c>
      <c r="O130" s="25">
        <f t="shared" si="14"/>
        <v>252.8800048828125</v>
      </c>
      <c r="P130" s="25">
        <f t="shared" si="15"/>
        <v>230.67999267578125</v>
      </c>
      <c r="Q130" s="25">
        <f t="shared" si="16"/>
        <v>98.947821256737328</v>
      </c>
    </row>
    <row r="131" spans="1:17" ht="57.6">
      <c r="A131" s="4">
        <v>28</v>
      </c>
      <c r="B131" s="8" t="s">
        <v>303</v>
      </c>
      <c r="C131" s="8">
        <v>1998</v>
      </c>
      <c r="D131" s="8">
        <v>1998</v>
      </c>
      <c r="E131" s="8">
        <v>1998</v>
      </c>
      <c r="F131" s="8">
        <v>1</v>
      </c>
      <c r="G131" s="8" t="s">
        <v>57</v>
      </c>
      <c r="H131" s="8" t="s">
        <v>58</v>
      </c>
      <c r="I131" s="8" t="s">
        <v>304</v>
      </c>
      <c r="J131" s="25">
        <v>179.8800048828125</v>
      </c>
      <c r="K131" s="4">
        <v>66</v>
      </c>
      <c r="L131" s="25">
        <f t="shared" si="13"/>
        <v>245.8800048828125</v>
      </c>
      <c r="M131" s="25"/>
      <c r="N131" s="4"/>
      <c r="O131" s="25" t="s">
        <v>400</v>
      </c>
      <c r="P131" s="25">
        <f t="shared" si="15"/>
        <v>245.8800048828125</v>
      </c>
      <c r="Q131" s="25">
        <f t="shared" si="16"/>
        <v>112.0569308790655</v>
      </c>
    </row>
    <row r="132" spans="1:17" ht="43.2">
      <c r="A132" s="4">
        <v>29</v>
      </c>
      <c r="B132" s="8" t="s">
        <v>214</v>
      </c>
      <c r="C132" s="8">
        <v>2000</v>
      </c>
      <c r="D132" s="8">
        <v>2000</v>
      </c>
      <c r="E132" s="8">
        <v>2000</v>
      </c>
      <c r="F132" s="8" t="s">
        <v>24</v>
      </c>
      <c r="G132" s="8" t="s">
        <v>10</v>
      </c>
      <c r="H132" s="8" t="s">
        <v>179</v>
      </c>
      <c r="I132" s="8" t="s">
        <v>90</v>
      </c>
      <c r="J132" s="25">
        <v>230.1300048828125</v>
      </c>
      <c r="K132" s="4">
        <v>156</v>
      </c>
      <c r="L132" s="25">
        <f t="shared" si="13"/>
        <v>386.1300048828125</v>
      </c>
      <c r="M132" s="25">
        <v>195.97999572753906</v>
      </c>
      <c r="N132" s="4">
        <v>60</v>
      </c>
      <c r="O132" s="25">
        <f t="shared" si="14"/>
        <v>255.97999572753906</v>
      </c>
      <c r="P132" s="25">
        <f t="shared" si="15"/>
        <v>255.97999572753906</v>
      </c>
      <c r="Q132" s="25">
        <f t="shared" si="16"/>
        <v>120.76757435517962</v>
      </c>
    </row>
    <row r="133" spans="1:17" ht="43.2">
      <c r="A133" s="4">
        <v>30</v>
      </c>
      <c r="B133" s="8" t="s">
        <v>189</v>
      </c>
      <c r="C133" s="8">
        <v>1998</v>
      </c>
      <c r="D133" s="8">
        <v>1998</v>
      </c>
      <c r="E133" s="8">
        <v>1998</v>
      </c>
      <c r="F133" s="8">
        <v>1</v>
      </c>
      <c r="G133" s="8" t="s">
        <v>109</v>
      </c>
      <c r="H133" s="8" t="s">
        <v>190</v>
      </c>
      <c r="I133" s="8" t="s">
        <v>191</v>
      </c>
      <c r="J133" s="25">
        <v>191.3800048828125</v>
      </c>
      <c r="K133" s="4">
        <v>110</v>
      </c>
      <c r="L133" s="25">
        <f t="shared" si="13"/>
        <v>301.3800048828125</v>
      </c>
      <c r="M133" s="25">
        <v>157.05999755859375</v>
      </c>
      <c r="N133" s="4">
        <v>112</v>
      </c>
      <c r="O133" s="25">
        <f t="shared" si="14"/>
        <v>269.05999755859375</v>
      </c>
      <c r="P133" s="25">
        <f t="shared" si="15"/>
        <v>269.05999755859375</v>
      </c>
      <c r="Q133" s="25">
        <f t="shared" si="16"/>
        <v>132.04830068145398</v>
      </c>
    </row>
    <row r="134" spans="1:17" ht="28.8">
      <c r="A134" s="4" t="s">
        <v>398</v>
      </c>
      <c r="B134" s="8" t="s">
        <v>85</v>
      </c>
      <c r="C134" s="8">
        <v>2001</v>
      </c>
      <c r="D134" s="8">
        <v>2001</v>
      </c>
      <c r="E134" s="8">
        <v>2001</v>
      </c>
      <c r="F134" s="8">
        <v>3</v>
      </c>
      <c r="G134" s="8" t="s">
        <v>16</v>
      </c>
      <c r="H134" s="8" t="s">
        <v>17</v>
      </c>
      <c r="I134" s="8" t="s">
        <v>18</v>
      </c>
      <c r="J134" s="25">
        <v>219.03999328613281</v>
      </c>
      <c r="K134" s="4">
        <v>58</v>
      </c>
      <c r="L134" s="25">
        <f t="shared" si="13"/>
        <v>277.03999328613281</v>
      </c>
      <c r="M134" s="25">
        <v>216.85000610351562</v>
      </c>
      <c r="N134" s="4">
        <v>116</v>
      </c>
      <c r="O134" s="25">
        <f t="shared" si="14"/>
        <v>332.85000610351562</v>
      </c>
      <c r="P134" s="25">
        <f t="shared" si="15"/>
        <v>277.03999328613281</v>
      </c>
      <c r="Q134" s="25">
        <f t="shared" si="16"/>
        <v>138.93057402131546</v>
      </c>
    </row>
    <row r="135" spans="1:17" ht="72">
      <c r="A135" s="4">
        <v>31</v>
      </c>
      <c r="B135" s="8" t="s">
        <v>43</v>
      </c>
      <c r="C135" s="8">
        <v>1999</v>
      </c>
      <c r="D135" s="8">
        <v>1999</v>
      </c>
      <c r="E135" s="8">
        <v>1999</v>
      </c>
      <c r="F135" s="8">
        <v>1</v>
      </c>
      <c r="G135" s="8" t="s">
        <v>28</v>
      </c>
      <c r="H135" s="8" t="s">
        <v>44</v>
      </c>
      <c r="I135" s="8" t="s">
        <v>45</v>
      </c>
      <c r="J135" s="25">
        <v>296.94000244140625</v>
      </c>
      <c r="K135" s="4">
        <v>270</v>
      </c>
      <c r="L135" s="25">
        <f t="shared" si="13"/>
        <v>566.94000244140625</v>
      </c>
      <c r="M135" s="25">
        <v>324.32000732421875</v>
      </c>
      <c r="N135" s="4">
        <v>70</v>
      </c>
      <c r="O135" s="25">
        <f t="shared" si="14"/>
        <v>394.32000732421875</v>
      </c>
      <c r="P135" s="25">
        <f t="shared" si="15"/>
        <v>394.32000732421875</v>
      </c>
      <c r="Q135" s="25">
        <f t="shared" si="16"/>
        <v>240.0776349310604</v>
      </c>
    </row>
    <row r="136" spans="1:17" ht="28.8">
      <c r="A136" s="4">
        <v>32</v>
      </c>
      <c r="B136" s="8" t="s">
        <v>313</v>
      </c>
      <c r="C136" s="8">
        <v>1999</v>
      </c>
      <c r="D136" s="8">
        <v>1999</v>
      </c>
      <c r="E136" s="8">
        <v>1999</v>
      </c>
      <c r="F136" s="8">
        <v>1</v>
      </c>
      <c r="G136" s="8" t="s">
        <v>101</v>
      </c>
      <c r="H136" s="8" t="s">
        <v>127</v>
      </c>
      <c r="I136" s="8" t="s">
        <v>128</v>
      </c>
      <c r="J136" s="25">
        <v>241.72999572753906</v>
      </c>
      <c r="K136" s="4">
        <v>262</v>
      </c>
      <c r="L136" s="25">
        <f t="shared" si="13"/>
        <v>503.72999572753906</v>
      </c>
      <c r="M136" s="25"/>
      <c r="N136" s="4"/>
      <c r="O136" s="25" t="s">
        <v>400</v>
      </c>
      <c r="P136" s="25">
        <f t="shared" si="15"/>
        <v>503.72999572753906</v>
      </c>
      <c r="Q136" s="25">
        <f t="shared" si="16"/>
        <v>334.43726518802259</v>
      </c>
    </row>
    <row r="137" spans="1:17" ht="28.8">
      <c r="A137" s="4">
        <v>33</v>
      </c>
      <c r="B137" s="8" t="s">
        <v>126</v>
      </c>
      <c r="C137" s="8">
        <v>1999</v>
      </c>
      <c r="D137" s="8">
        <v>1999</v>
      </c>
      <c r="E137" s="8">
        <v>1999</v>
      </c>
      <c r="F137" s="8">
        <v>1</v>
      </c>
      <c r="G137" s="8" t="s">
        <v>101</v>
      </c>
      <c r="H137" s="8" t="s">
        <v>127</v>
      </c>
      <c r="I137" s="8" t="s">
        <v>128</v>
      </c>
      <c r="J137" s="25">
        <v>163.33999633789062</v>
      </c>
      <c r="K137" s="4">
        <v>558</v>
      </c>
      <c r="L137" s="25">
        <f t="shared" si="13"/>
        <v>721.33999633789062</v>
      </c>
      <c r="M137" s="25"/>
      <c r="N137" s="4"/>
      <c r="O137" s="25" t="s">
        <v>400</v>
      </c>
      <c r="P137" s="25">
        <f t="shared" si="15"/>
        <v>721.33999633789062</v>
      </c>
      <c r="Q137" s="25">
        <f t="shared" si="16"/>
        <v>522.11299294805735</v>
      </c>
    </row>
    <row r="138" spans="1:17" ht="43.2">
      <c r="A138" s="4">
        <v>34</v>
      </c>
      <c r="B138" s="8" t="s">
        <v>296</v>
      </c>
      <c r="C138" s="8">
        <v>2001</v>
      </c>
      <c r="D138" s="8">
        <v>2001</v>
      </c>
      <c r="E138" s="8">
        <v>2001</v>
      </c>
      <c r="F138" s="8" t="s">
        <v>297</v>
      </c>
      <c r="G138" s="8" t="s">
        <v>97</v>
      </c>
      <c r="H138" s="8" t="s">
        <v>298</v>
      </c>
      <c r="I138" s="8" t="s">
        <v>107</v>
      </c>
      <c r="J138" s="25"/>
      <c r="K138" s="4"/>
      <c r="L138" s="25" t="s">
        <v>400</v>
      </c>
      <c r="M138" s="25"/>
      <c r="N138" s="4"/>
      <c r="O138" s="25" t="s">
        <v>400</v>
      </c>
      <c r="P138" s="25"/>
      <c r="Q138" s="25" t="str">
        <f t="shared" si="16"/>
        <v/>
      </c>
    </row>
    <row r="139" spans="1:17" ht="57.6">
      <c r="A139" s="4" t="s">
        <v>398</v>
      </c>
      <c r="B139" s="8" t="s">
        <v>284</v>
      </c>
      <c r="C139" s="8">
        <v>1995</v>
      </c>
      <c r="D139" s="8">
        <v>1995</v>
      </c>
      <c r="E139" s="8">
        <v>1995</v>
      </c>
      <c r="F139" s="8">
        <v>1</v>
      </c>
      <c r="G139" s="8" t="s">
        <v>138</v>
      </c>
      <c r="H139" s="8" t="s">
        <v>139</v>
      </c>
      <c r="I139" s="8" t="s">
        <v>140</v>
      </c>
      <c r="J139" s="25"/>
      <c r="K139" s="4"/>
      <c r="L139" s="25" t="s">
        <v>399</v>
      </c>
      <c r="M139" s="25"/>
      <c r="N139" s="4"/>
      <c r="O139" s="25" t="s">
        <v>399</v>
      </c>
      <c r="P139" s="25"/>
      <c r="Q139" s="25" t="str">
        <f t="shared" si="16"/>
        <v/>
      </c>
    </row>
    <row r="140" spans="1:17" ht="57.6">
      <c r="A140" s="4"/>
      <c r="B140" s="8" t="s">
        <v>116</v>
      </c>
      <c r="C140" s="8">
        <v>2001</v>
      </c>
      <c r="D140" s="8">
        <v>2001</v>
      </c>
      <c r="E140" s="8">
        <v>2001</v>
      </c>
      <c r="F140" s="8">
        <v>1</v>
      </c>
      <c r="G140" s="8" t="s">
        <v>72</v>
      </c>
      <c r="H140" s="8" t="s">
        <v>117</v>
      </c>
      <c r="I140" s="8" t="s">
        <v>118</v>
      </c>
      <c r="J140" s="25"/>
      <c r="K140" s="4"/>
      <c r="L140" s="25" t="s">
        <v>399</v>
      </c>
      <c r="M140" s="25"/>
      <c r="N140" s="4"/>
      <c r="O140" s="25" t="s">
        <v>399</v>
      </c>
      <c r="P140" s="25"/>
      <c r="Q140" s="25" t="str">
        <f t="shared" si="16"/>
        <v/>
      </c>
    </row>
    <row r="141" spans="1:17" ht="72">
      <c r="A141" s="4"/>
      <c r="B141" s="8" t="s">
        <v>71</v>
      </c>
      <c r="C141" s="8">
        <v>1998</v>
      </c>
      <c r="D141" s="8">
        <v>1998</v>
      </c>
      <c r="E141" s="8">
        <v>1998</v>
      </c>
      <c r="F141" s="8">
        <v>1</v>
      </c>
      <c r="G141" s="8" t="s">
        <v>72</v>
      </c>
      <c r="H141" s="8" t="s">
        <v>73</v>
      </c>
      <c r="I141" s="8" t="s">
        <v>74</v>
      </c>
      <c r="J141" s="25"/>
      <c r="K141" s="4"/>
      <c r="L141" s="25" t="s">
        <v>399</v>
      </c>
      <c r="M141" s="25"/>
      <c r="N141" s="4"/>
      <c r="O141" s="25" t="s">
        <v>399</v>
      </c>
      <c r="P141" s="25"/>
      <c r="Q141" s="25" t="str">
        <f t="shared" si="16"/>
        <v/>
      </c>
    </row>
    <row r="142" spans="1:17" ht="43.2">
      <c r="A142" s="4"/>
      <c r="B142" s="8" t="s">
        <v>178</v>
      </c>
      <c r="C142" s="8">
        <v>1998</v>
      </c>
      <c r="D142" s="8">
        <v>1998</v>
      </c>
      <c r="E142" s="8">
        <v>1998</v>
      </c>
      <c r="F142" s="8">
        <v>1</v>
      </c>
      <c r="G142" s="8" t="s">
        <v>10</v>
      </c>
      <c r="H142" s="8" t="s">
        <v>179</v>
      </c>
      <c r="I142" s="8" t="s">
        <v>166</v>
      </c>
      <c r="J142" s="25"/>
      <c r="K142" s="4"/>
      <c r="L142" s="25" t="s">
        <v>399</v>
      </c>
      <c r="M142" s="25"/>
      <c r="N142" s="4"/>
      <c r="O142" s="25" t="s">
        <v>399</v>
      </c>
      <c r="P142" s="25"/>
      <c r="Q142" s="25" t="str">
        <f t="shared" si="16"/>
        <v/>
      </c>
    </row>
    <row r="143" spans="1:17" ht="57.6">
      <c r="A143" s="4"/>
      <c r="B143" s="8" t="s">
        <v>137</v>
      </c>
      <c r="C143" s="8">
        <v>1996</v>
      </c>
      <c r="D143" s="8">
        <v>1996</v>
      </c>
      <c r="E143" s="8">
        <v>1996</v>
      </c>
      <c r="F143" s="8">
        <v>1</v>
      </c>
      <c r="G143" s="8" t="s">
        <v>138</v>
      </c>
      <c r="H143" s="8" t="s">
        <v>139</v>
      </c>
      <c r="I143" s="8" t="s">
        <v>140</v>
      </c>
      <c r="J143" s="25"/>
      <c r="K143" s="4"/>
      <c r="L143" s="25" t="s">
        <v>399</v>
      </c>
      <c r="M143" s="25"/>
      <c r="N143" s="4"/>
      <c r="O143" s="25" t="s">
        <v>399</v>
      </c>
      <c r="P143" s="25"/>
      <c r="Q143" s="25" t="str">
        <f t="shared" si="16"/>
        <v/>
      </c>
    </row>
    <row r="145" spans="1:17" ht="18">
      <c r="A145" s="11" t="s">
        <v>428</v>
      </c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7">
      <c r="A146" s="16" t="s">
        <v>389</v>
      </c>
      <c r="B146" s="16" t="s">
        <v>1</v>
      </c>
      <c r="C146" s="16" t="s">
        <v>2</v>
      </c>
      <c r="D146" s="16" t="s">
        <v>335</v>
      </c>
      <c r="E146" s="16" t="s">
        <v>336</v>
      </c>
      <c r="F146" s="16" t="s">
        <v>3</v>
      </c>
      <c r="G146" s="16" t="s">
        <v>4</v>
      </c>
      <c r="H146" s="16" t="s">
        <v>5</v>
      </c>
      <c r="I146" s="16" t="s">
        <v>6</v>
      </c>
      <c r="J146" s="18" t="s">
        <v>391</v>
      </c>
      <c r="K146" s="19"/>
      <c r="L146" s="20"/>
      <c r="M146" s="18" t="s">
        <v>395</v>
      </c>
      <c r="N146" s="19"/>
      <c r="O146" s="20"/>
      <c r="P146" s="16" t="s">
        <v>396</v>
      </c>
      <c r="Q146" s="16" t="s">
        <v>397</v>
      </c>
    </row>
    <row r="147" spans="1:17">
      <c r="A147" s="17"/>
      <c r="B147" s="17"/>
      <c r="C147" s="17"/>
      <c r="D147" s="17"/>
      <c r="E147" s="17"/>
      <c r="F147" s="17"/>
      <c r="G147" s="17"/>
      <c r="H147" s="17"/>
      <c r="I147" s="17"/>
      <c r="J147" s="21" t="s">
        <v>392</v>
      </c>
      <c r="K147" s="21" t="s">
        <v>393</v>
      </c>
      <c r="L147" s="21" t="s">
        <v>394</v>
      </c>
      <c r="M147" s="21" t="s">
        <v>392</v>
      </c>
      <c r="N147" s="21" t="s">
        <v>393</v>
      </c>
      <c r="O147" s="21" t="s">
        <v>394</v>
      </c>
      <c r="P147" s="17"/>
      <c r="Q147" s="17"/>
    </row>
    <row r="148" spans="1:17" ht="57.6">
      <c r="A148" s="22">
        <v>1</v>
      </c>
      <c r="B148" s="23" t="s">
        <v>326</v>
      </c>
      <c r="C148" s="23">
        <v>1996</v>
      </c>
      <c r="D148" s="23">
        <v>1996</v>
      </c>
      <c r="E148" s="23">
        <v>1996</v>
      </c>
      <c r="F148" s="23" t="s">
        <v>24</v>
      </c>
      <c r="G148" s="23" t="s">
        <v>101</v>
      </c>
      <c r="H148" s="23" t="s">
        <v>235</v>
      </c>
      <c r="I148" s="23" t="s">
        <v>236</v>
      </c>
      <c r="J148" s="24">
        <v>105.06999969482422</v>
      </c>
      <c r="K148" s="22">
        <v>6</v>
      </c>
      <c r="L148" s="24">
        <f t="shared" ref="L148:L179" si="17">J148+K148</f>
        <v>111.06999969482422</v>
      </c>
      <c r="M148" s="24">
        <v>102.44000244140625</v>
      </c>
      <c r="N148" s="22">
        <v>2</v>
      </c>
      <c r="O148" s="24">
        <f t="shared" ref="O148:O179" si="18">M148+N148</f>
        <v>104.44000244140625</v>
      </c>
      <c r="P148" s="24">
        <f t="shared" ref="P148:P179" si="19">MIN(O148,L148)</f>
        <v>104.44000244140625</v>
      </c>
      <c r="Q148" s="24">
        <f t="shared" ref="Q148:Q179" si="20">IF( AND(ISNUMBER(P$148),ISNUMBER(P148)),(P148-P$148)/P$148*100,"")</f>
        <v>0</v>
      </c>
    </row>
    <row r="149" spans="1:17" ht="28.8">
      <c r="A149" s="4" t="s">
        <v>398</v>
      </c>
      <c r="B149" s="8" t="s">
        <v>203</v>
      </c>
      <c r="C149" s="8">
        <v>1997</v>
      </c>
      <c r="D149" s="8">
        <v>1997</v>
      </c>
      <c r="E149" s="8">
        <v>1997</v>
      </c>
      <c r="F149" s="8" t="s">
        <v>135</v>
      </c>
      <c r="G149" s="8" t="s">
        <v>16</v>
      </c>
      <c r="H149" s="8" t="s">
        <v>204</v>
      </c>
      <c r="I149" s="8" t="s">
        <v>205</v>
      </c>
      <c r="J149" s="25">
        <v>105.51999664306641</v>
      </c>
      <c r="K149" s="4">
        <v>6</v>
      </c>
      <c r="L149" s="25">
        <f t="shared" si="17"/>
        <v>111.51999664306641</v>
      </c>
      <c r="M149" s="25">
        <v>103.43000030517578</v>
      </c>
      <c r="N149" s="4">
        <v>2</v>
      </c>
      <c r="O149" s="25">
        <f t="shared" si="18"/>
        <v>105.43000030517578</v>
      </c>
      <c r="P149" s="25">
        <f t="shared" si="19"/>
        <v>105.43000030517578</v>
      </c>
      <c r="Q149" s="25">
        <f t="shared" si="20"/>
        <v>0.94791060956260287</v>
      </c>
    </row>
    <row r="150" spans="1:17" ht="72">
      <c r="A150" s="4">
        <v>2</v>
      </c>
      <c r="B150" s="8" t="s">
        <v>219</v>
      </c>
      <c r="C150" s="8">
        <v>1996</v>
      </c>
      <c r="D150" s="8">
        <v>1996</v>
      </c>
      <c r="E150" s="8">
        <v>1996</v>
      </c>
      <c r="F150" s="8" t="s">
        <v>24</v>
      </c>
      <c r="G150" s="8" t="s">
        <v>97</v>
      </c>
      <c r="H150" s="8" t="s">
        <v>220</v>
      </c>
      <c r="I150" s="8" t="s">
        <v>107</v>
      </c>
      <c r="J150" s="25">
        <v>105.45999908447266</v>
      </c>
      <c r="K150" s="4">
        <v>4</v>
      </c>
      <c r="L150" s="25">
        <f t="shared" si="17"/>
        <v>109.45999908447266</v>
      </c>
      <c r="M150" s="25">
        <v>105.52999877929688</v>
      </c>
      <c r="N150" s="4">
        <v>2</v>
      </c>
      <c r="O150" s="25">
        <f t="shared" si="18"/>
        <v>107.52999877929687</v>
      </c>
      <c r="P150" s="25">
        <f t="shared" si="19"/>
        <v>107.52999877929687</v>
      </c>
      <c r="Q150" s="25">
        <f t="shared" si="20"/>
        <v>2.9586329621393861</v>
      </c>
    </row>
    <row r="151" spans="1:17" ht="57.6">
      <c r="A151" s="4">
        <v>3</v>
      </c>
      <c r="B151" s="8" t="s">
        <v>234</v>
      </c>
      <c r="C151" s="8">
        <v>1996</v>
      </c>
      <c r="D151" s="8">
        <v>1996</v>
      </c>
      <c r="E151" s="8">
        <v>1996</v>
      </c>
      <c r="F151" s="8" t="s">
        <v>24</v>
      </c>
      <c r="G151" s="8" t="s">
        <v>101</v>
      </c>
      <c r="H151" s="8" t="s">
        <v>235</v>
      </c>
      <c r="I151" s="8" t="s">
        <v>236</v>
      </c>
      <c r="J151" s="25">
        <v>108.13999938964844</v>
      </c>
      <c r="K151" s="4">
        <v>0</v>
      </c>
      <c r="L151" s="25">
        <f t="shared" si="17"/>
        <v>108.13999938964844</v>
      </c>
      <c r="M151" s="25">
        <v>122.12999725341797</v>
      </c>
      <c r="N151" s="4">
        <v>50</v>
      </c>
      <c r="O151" s="25">
        <f t="shared" si="18"/>
        <v>172.12999725341797</v>
      </c>
      <c r="P151" s="25">
        <f t="shared" si="19"/>
        <v>108.13999938964844</v>
      </c>
      <c r="Q151" s="25">
        <f t="shared" si="20"/>
        <v>3.5427009400138503</v>
      </c>
    </row>
    <row r="152" spans="1:17" ht="43.2">
      <c r="A152" s="4">
        <v>4</v>
      </c>
      <c r="B152" s="8" t="s">
        <v>23</v>
      </c>
      <c r="C152" s="8">
        <v>1997</v>
      </c>
      <c r="D152" s="8">
        <v>1997</v>
      </c>
      <c r="E152" s="8">
        <v>1997</v>
      </c>
      <c r="F152" s="8" t="s">
        <v>24</v>
      </c>
      <c r="G152" s="8" t="s">
        <v>10</v>
      </c>
      <c r="H152" s="8" t="s">
        <v>25</v>
      </c>
      <c r="I152" s="8" t="s">
        <v>26</v>
      </c>
      <c r="J152" s="25">
        <v>109.33000183105469</v>
      </c>
      <c r="K152" s="4">
        <v>0</v>
      </c>
      <c r="L152" s="25">
        <f t="shared" si="17"/>
        <v>109.33000183105469</v>
      </c>
      <c r="M152" s="25">
        <v>113.54000091552734</v>
      </c>
      <c r="N152" s="4">
        <v>4</v>
      </c>
      <c r="O152" s="25">
        <f t="shared" si="18"/>
        <v>117.54000091552734</v>
      </c>
      <c r="P152" s="25">
        <f t="shared" si="19"/>
        <v>109.33000183105469</v>
      </c>
      <c r="Q152" s="25">
        <f t="shared" si="20"/>
        <v>4.6821134386624159</v>
      </c>
    </row>
    <row r="153" spans="1:17">
      <c r="A153" s="4">
        <v>5</v>
      </c>
      <c r="B153" s="8" t="s">
        <v>168</v>
      </c>
      <c r="C153" s="8">
        <v>1996</v>
      </c>
      <c r="D153" s="8">
        <v>1996</v>
      </c>
      <c r="E153" s="8">
        <v>1996</v>
      </c>
      <c r="F153" s="8" t="s">
        <v>24</v>
      </c>
      <c r="G153" s="8" t="s">
        <v>28</v>
      </c>
      <c r="H153" s="8" t="s">
        <v>169</v>
      </c>
      <c r="I153" s="8" t="s">
        <v>170</v>
      </c>
      <c r="J153" s="25">
        <v>109.84999847412109</v>
      </c>
      <c r="K153" s="4">
        <v>4</v>
      </c>
      <c r="L153" s="25">
        <f t="shared" si="17"/>
        <v>113.84999847412109</v>
      </c>
      <c r="M153" s="25">
        <v>111.48999786376953</v>
      </c>
      <c r="N153" s="4">
        <v>4</v>
      </c>
      <c r="O153" s="25">
        <f t="shared" si="18"/>
        <v>115.48999786376953</v>
      </c>
      <c r="P153" s="25">
        <f t="shared" si="19"/>
        <v>113.84999847412109</v>
      </c>
      <c r="Q153" s="25">
        <f t="shared" si="20"/>
        <v>9.009953861303396</v>
      </c>
    </row>
    <row r="154" spans="1:17" ht="72">
      <c r="A154" s="4">
        <v>6</v>
      </c>
      <c r="B154" s="8" t="s">
        <v>112</v>
      </c>
      <c r="C154" s="8">
        <v>1997</v>
      </c>
      <c r="D154" s="8">
        <v>1997</v>
      </c>
      <c r="E154" s="8">
        <v>1997</v>
      </c>
      <c r="F154" s="8" t="s">
        <v>24</v>
      </c>
      <c r="G154" s="8" t="s">
        <v>57</v>
      </c>
      <c r="H154" s="8" t="s">
        <v>113</v>
      </c>
      <c r="I154" s="8" t="s">
        <v>59</v>
      </c>
      <c r="J154" s="25">
        <v>109.87999725341797</v>
      </c>
      <c r="K154" s="4">
        <v>4</v>
      </c>
      <c r="L154" s="25">
        <f t="shared" si="17"/>
        <v>113.87999725341797</v>
      </c>
      <c r="M154" s="25">
        <v>108.38999938964844</v>
      </c>
      <c r="N154" s="4">
        <v>54</v>
      </c>
      <c r="O154" s="25">
        <f t="shared" si="18"/>
        <v>162.38999938964844</v>
      </c>
      <c r="P154" s="25">
        <f t="shared" si="19"/>
        <v>113.87999725341797</v>
      </c>
      <c r="Q154" s="25">
        <f t="shared" si="20"/>
        <v>9.0386773184037601</v>
      </c>
    </row>
    <row r="155" spans="1:17" ht="57.6">
      <c r="A155" s="4">
        <v>7</v>
      </c>
      <c r="B155" s="8" t="s">
        <v>86</v>
      </c>
      <c r="C155" s="8">
        <v>1997</v>
      </c>
      <c r="D155" s="8">
        <v>1997</v>
      </c>
      <c r="E155" s="8">
        <v>1997</v>
      </c>
      <c r="F155" s="8" t="s">
        <v>24</v>
      </c>
      <c r="G155" s="8" t="s">
        <v>61</v>
      </c>
      <c r="H155" s="8" t="s">
        <v>62</v>
      </c>
      <c r="I155" s="8" t="s">
        <v>63</v>
      </c>
      <c r="J155" s="25">
        <v>146.16999816894531</v>
      </c>
      <c r="K155" s="4">
        <v>102</v>
      </c>
      <c r="L155" s="25">
        <f t="shared" si="17"/>
        <v>248.16999816894531</v>
      </c>
      <c r="M155" s="25">
        <v>113.91000366210937</v>
      </c>
      <c r="N155" s="4">
        <v>0</v>
      </c>
      <c r="O155" s="25">
        <f t="shared" si="18"/>
        <v>113.91000366210937</v>
      </c>
      <c r="P155" s="25">
        <f t="shared" si="19"/>
        <v>113.91000366210937</v>
      </c>
      <c r="Q155" s="25">
        <f t="shared" si="20"/>
        <v>9.0674080805542481</v>
      </c>
    </row>
    <row r="156" spans="1:17" ht="28.8">
      <c r="A156" s="4" t="s">
        <v>398</v>
      </c>
      <c r="B156" s="8" t="s">
        <v>323</v>
      </c>
      <c r="C156" s="8">
        <v>1996</v>
      </c>
      <c r="D156" s="8">
        <v>1996</v>
      </c>
      <c r="E156" s="8">
        <v>1996</v>
      </c>
      <c r="F156" s="8" t="s">
        <v>135</v>
      </c>
      <c r="G156" s="8" t="s">
        <v>16</v>
      </c>
      <c r="H156" s="8" t="s">
        <v>17</v>
      </c>
      <c r="I156" s="8" t="s">
        <v>136</v>
      </c>
      <c r="J156" s="25">
        <v>110.75</v>
      </c>
      <c r="K156" s="4">
        <v>4</v>
      </c>
      <c r="L156" s="25">
        <f t="shared" si="17"/>
        <v>114.75</v>
      </c>
      <c r="M156" s="25">
        <v>109.22000122070312</v>
      </c>
      <c r="N156" s="4">
        <v>6</v>
      </c>
      <c r="O156" s="25">
        <f t="shared" si="18"/>
        <v>115.22000122070312</v>
      </c>
      <c r="P156" s="25">
        <f t="shared" si="19"/>
        <v>114.75</v>
      </c>
      <c r="Q156" s="25">
        <f t="shared" si="20"/>
        <v>9.8716940995649107</v>
      </c>
    </row>
    <row r="157" spans="1:17" ht="86.4">
      <c r="A157" s="4">
        <v>8</v>
      </c>
      <c r="B157" s="8" t="s">
        <v>188</v>
      </c>
      <c r="C157" s="8">
        <v>1998</v>
      </c>
      <c r="D157" s="8">
        <v>1998</v>
      </c>
      <c r="E157" s="8">
        <v>1998</v>
      </c>
      <c r="F157" s="8" t="s">
        <v>24</v>
      </c>
      <c r="G157" s="8" t="s">
        <v>72</v>
      </c>
      <c r="H157" s="8" t="s">
        <v>181</v>
      </c>
      <c r="I157" s="8" t="s">
        <v>182</v>
      </c>
      <c r="J157" s="25">
        <v>113.5</v>
      </c>
      <c r="K157" s="4">
        <v>2</v>
      </c>
      <c r="L157" s="25">
        <f t="shared" si="17"/>
        <v>115.5</v>
      </c>
      <c r="M157" s="25">
        <v>113.93000030517578</v>
      </c>
      <c r="N157" s="4">
        <v>4</v>
      </c>
      <c r="O157" s="25">
        <f t="shared" si="18"/>
        <v>117.93000030517578</v>
      </c>
      <c r="P157" s="25">
        <f t="shared" si="19"/>
        <v>115.5</v>
      </c>
      <c r="Q157" s="25">
        <f t="shared" si="20"/>
        <v>10.589809747274485</v>
      </c>
    </row>
    <row r="158" spans="1:17" ht="28.8">
      <c r="A158" s="4">
        <v>9</v>
      </c>
      <c r="B158" s="8" t="s">
        <v>295</v>
      </c>
      <c r="C158" s="8">
        <v>1998</v>
      </c>
      <c r="D158" s="8">
        <v>1998</v>
      </c>
      <c r="E158" s="8">
        <v>1998</v>
      </c>
      <c r="F158" s="8" t="s">
        <v>24</v>
      </c>
      <c r="G158" s="8" t="s">
        <v>10</v>
      </c>
      <c r="H158" s="8" t="s">
        <v>11</v>
      </c>
      <c r="I158" s="8" t="s">
        <v>65</v>
      </c>
      <c r="J158" s="25">
        <v>114.91000366210937</v>
      </c>
      <c r="K158" s="4">
        <v>2</v>
      </c>
      <c r="L158" s="25">
        <f t="shared" si="17"/>
        <v>116.91000366210937</v>
      </c>
      <c r="M158" s="25">
        <v>114.63999938964844</v>
      </c>
      <c r="N158" s="4">
        <v>6</v>
      </c>
      <c r="O158" s="25">
        <f t="shared" si="18"/>
        <v>120.63999938964844</v>
      </c>
      <c r="P158" s="25">
        <f t="shared" si="19"/>
        <v>116.91000366210937</v>
      </c>
      <c r="Q158" s="25">
        <f t="shared" si="20"/>
        <v>11.939870671392546</v>
      </c>
    </row>
    <row r="159" spans="1:17" ht="28.8">
      <c r="A159" s="4">
        <v>10</v>
      </c>
      <c r="B159" s="8" t="s">
        <v>64</v>
      </c>
      <c r="C159" s="8">
        <v>1998</v>
      </c>
      <c r="D159" s="8">
        <v>1998</v>
      </c>
      <c r="E159" s="8">
        <v>1998</v>
      </c>
      <c r="F159" s="8" t="s">
        <v>24</v>
      </c>
      <c r="G159" s="8" t="s">
        <v>10</v>
      </c>
      <c r="H159" s="8" t="s">
        <v>11</v>
      </c>
      <c r="I159" s="8" t="s">
        <v>65</v>
      </c>
      <c r="J159" s="25">
        <v>128.28999328613281</v>
      </c>
      <c r="K159" s="4">
        <v>54</v>
      </c>
      <c r="L159" s="25">
        <f t="shared" si="17"/>
        <v>182.28999328613281</v>
      </c>
      <c r="M159" s="25">
        <v>117.94000244140625</v>
      </c>
      <c r="N159" s="4">
        <v>0</v>
      </c>
      <c r="O159" s="25">
        <f t="shared" si="18"/>
        <v>117.94000244140625</v>
      </c>
      <c r="P159" s="25">
        <f t="shared" si="19"/>
        <v>117.94000244140625</v>
      </c>
      <c r="Q159" s="25">
        <f t="shared" si="20"/>
        <v>12.926081658772343</v>
      </c>
    </row>
    <row r="160" spans="1:17" ht="43.2">
      <c r="A160" s="4">
        <v>11</v>
      </c>
      <c r="B160" s="8" t="s">
        <v>312</v>
      </c>
      <c r="C160" s="8">
        <v>1998</v>
      </c>
      <c r="D160" s="8">
        <v>1998</v>
      </c>
      <c r="E160" s="8">
        <v>1998</v>
      </c>
      <c r="F160" s="8">
        <v>1</v>
      </c>
      <c r="G160" s="8" t="s">
        <v>97</v>
      </c>
      <c r="H160" s="8" t="s">
        <v>98</v>
      </c>
      <c r="I160" s="8" t="s">
        <v>99</v>
      </c>
      <c r="J160" s="25">
        <v>116.08000183105469</v>
      </c>
      <c r="K160" s="4">
        <v>2</v>
      </c>
      <c r="L160" s="25">
        <f t="shared" si="17"/>
        <v>118.08000183105469</v>
      </c>
      <c r="M160" s="25">
        <v>124.05999755859375</v>
      </c>
      <c r="N160" s="4">
        <v>6</v>
      </c>
      <c r="O160" s="25">
        <f t="shared" si="18"/>
        <v>130.05999755859375</v>
      </c>
      <c r="P160" s="25">
        <f t="shared" si="19"/>
        <v>118.08000183105469</v>
      </c>
      <c r="Q160" s="25">
        <f t="shared" si="20"/>
        <v>13.060129328607454</v>
      </c>
    </row>
    <row r="161" spans="1:17" ht="57.6">
      <c r="A161" s="4">
        <v>12</v>
      </c>
      <c r="B161" s="8" t="s">
        <v>318</v>
      </c>
      <c r="C161" s="8">
        <v>1999</v>
      </c>
      <c r="D161" s="8">
        <v>1999</v>
      </c>
      <c r="E161" s="8">
        <v>1999</v>
      </c>
      <c r="F161" s="8" t="s">
        <v>24</v>
      </c>
      <c r="G161" s="8" t="s">
        <v>61</v>
      </c>
      <c r="H161" s="8" t="s">
        <v>62</v>
      </c>
      <c r="I161" s="8" t="s">
        <v>63</v>
      </c>
      <c r="J161" s="25">
        <v>119.45999908447266</v>
      </c>
      <c r="K161" s="4">
        <v>6</v>
      </c>
      <c r="L161" s="25">
        <f t="shared" si="17"/>
        <v>125.45999908447266</v>
      </c>
      <c r="M161" s="25">
        <v>118.73000335693359</v>
      </c>
      <c r="N161" s="4">
        <v>0</v>
      </c>
      <c r="O161" s="25">
        <f t="shared" si="18"/>
        <v>118.73000335693359</v>
      </c>
      <c r="P161" s="25">
        <f t="shared" si="19"/>
        <v>118.73000335693359</v>
      </c>
      <c r="Q161" s="25">
        <f t="shared" si="20"/>
        <v>13.682497684299111</v>
      </c>
    </row>
    <row r="162" spans="1:17" ht="72">
      <c r="A162" s="4">
        <v>13</v>
      </c>
      <c r="B162" s="8" t="s">
        <v>228</v>
      </c>
      <c r="C162" s="8">
        <v>1999</v>
      </c>
      <c r="D162" s="8">
        <v>1999</v>
      </c>
      <c r="E162" s="8">
        <v>1999</v>
      </c>
      <c r="F162" s="8">
        <v>1</v>
      </c>
      <c r="G162" s="8" t="s">
        <v>57</v>
      </c>
      <c r="H162" s="8" t="s">
        <v>58</v>
      </c>
      <c r="I162" s="8" t="s">
        <v>59</v>
      </c>
      <c r="J162" s="25">
        <v>142.8800048828125</v>
      </c>
      <c r="K162" s="4">
        <v>4</v>
      </c>
      <c r="L162" s="25">
        <f t="shared" si="17"/>
        <v>146.8800048828125</v>
      </c>
      <c r="M162" s="25">
        <v>119.58000183105469</v>
      </c>
      <c r="N162" s="4">
        <v>0</v>
      </c>
      <c r="O162" s="25">
        <f t="shared" si="18"/>
        <v>119.58000183105469</v>
      </c>
      <c r="P162" s="25">
        <f t="shared" si="19"/>
        <v>119.58000183105469</v>
      </c>
      <c r="Q162" s="25">
        <f t="shared" si="20"/>
        <v>14.496360624026602</v>
      </c>
    </row>
    <row r="163" spans="1:17" ht="57.6">
      <c r="A163" s="4">
        <v>14</v>
      </c>
      <c r="B163" s="8" t="s">
        <v>60</v>
      </c>
      <c r="C163" s="8">
        <v>1998</v>
      </c>
      <c r="D163" s="8">
        <v>1998</v>
      </c>
      <c r="E163" s="8">
        <v>1998</v>
      </c>
      <c r="F163" s="8" t="s">
        <v>24</v>
      </c>
      <c r="G163" s="8" t="s">
        <v>61</v>
      </c>
      <c r="H163" s="8" t="s">
        <v>62</v>
      </c>
      <c r="I163" s="8" t="s">
        <v>63</v>
      </c>
      <c r="J163" s="25">
        <v>119.30999755859375</v>
      </c>
      <c r="K163" s="4">
        <v>2</v>
      </c>
      <c r="L163" s="25">
        <f t="shared" si="17"/>
        <v>121.30999755859375</v>
      </c>
      <c r="M163" s="25">
        <v>130.46000671386719</v>
      </c>
      <c r="N163" s="4">
        <v>8</v>
      </c>
      <c r="O163" s="25">
        <f t="shared" si="18"/>
        <v>138.46000671386719</v>
      </c>
      <c r="P163" s="25">
        <f t="shared" si="19"/>
        <v>121.30999755859375</v>
      </c>
      <c r="Q163" s="25">
        <f t="shared" si="20"/>
        <v>16.152809960581948</v>
      </c>
    </row>
    <row r="164" spans="1:17" ht="57.6">
      <c r="A164" s="4">
        <v>15</v>
      </c>
      <c r="B164" s="8" t="s">
        <v>192</v>
      </c>
      <c r="C164" s="8">
        <v>1999</v>
      </c>
      <c r="D164" s="8">
        <v>1999</v>
      </c>
      <c r="E164" s="8">
        <v>1999</v>
      </c>
      <c r="F164" s="8">
        <v>1</v>
      </c>
      <c r="G164" s="8" t="s">
        <v>148</v>
      </c>
      <c r="H164" s="8" t="s">
        <v>149</v>
      </c>
      <c r="I164" s="8" t="s">
        <v>193</v>
      </c>
      <c r="J164" s="25">
        <v>121.86000061035156</v>
      </c>
      <c r="K164" s="4">
        <v>52</v>
      </c>
      <c r="L164" s="25">
        <f t="shared" si="17"/>
        <v>173.86000061035156</v>
      </c>
      <c r="M164" s="25">
        <v>119.91000366210937</v>
      </c>
      <c r="N164" s="4">
        <v>6</v>
      </c>
      <c r="O164" s="25">
        <f t="shared" si="18"/>
        <v>125.91000366210937</v>
      </c>
      <c r="P164" s="25">
        <f t="shared" si="19"/>
        <v>125.91000366210937</v>
      </c>
      <c r="Q164" s="25">
        <f t="shared" si="20"/>
        <v>20.557258443907443</v>
      </c>
    </row>
    <row r="165" spans="1:17" ht="43.2">
      <c r="A165" s="4">
        <v>16</v>
      </c>
      <c r="B165" s="8" t="s">
        <v>285</v>
      </c>
      <c r="C165" s="8">
        <v>1998</v>
      </c>
      <c r="D165" s="8">
        <v>1998</v>
      </c>
      <c r="E165" s="8">
        <v>1998</v>
      </c>
      <c r="F165" s="8" t="s">
        <v>24</v>
      </c>
      <c r="G165" s="8" t="s">
        <v>101</v>
      </c>
      <c r="H165" s="8" t="s">
        <v>286</v>
      </c>
      <c r="I165" s="8" t="s">
        <v>287</v>
      </c>
      <c r="J165" s="25">
        <v>124.48999786376953</v>
      </c>
      <c r="K165" s="4">
        <v>2</v>
      </c>
      <c r="L165" s="25">
        <f t="shared" si="17"/>
        <v>126.48999786376953</v>
      </c>
      <c r="M165" s="25">
        <v>139.05999755859375</v>
      </c>
      <c r="N165" s="4">
        <v>8</v>
      </c>
      <c r="O165" s="25">
        <f t="shared" si="18"/>
        <v>147.05999755859375</v>
      </c>
      <c r="P165" s="25">
        <f t="shared" si="19"/>
        <v>126.48999786376953</v>
      </c>
      <c r="Q165" s="25">
        <f t="shared" si="20"/>
        <v>21.112595659631417</v>
      </c>
    </row>
    <row r="166" spans="1:17" ht="72">
      <c r="A166" s="4">
        <v>17</v>
      </c>
      <c r="B166" s="8" t="s">
        <v>264</v>
      </c>
      <c r="C166" s="8">
        <v>1999</v>
      </c>
      <c r="D166" s="8">
        <v>1999</v>
      </c>
      <c r="E166" s="8">
        <v>1999</v>
      </c>
      <c r="F166" s="8">
        <v>1</v>
      </c>
      <c r="G166" s="8" t="s">
        <v>57</v>
      </c>
      <c r="H166" s="8" t="s">
        <v>113</v>
      </c>
      <c r="I166" s="8" t="s">
        <v>59</v>
      </c>
      <c r="J166" s="25">
        <v>133.83999633789063</v>
      </c>
      <c r="K166" s="4">
        <v>10</v>
      </c>
      <c r="L166" s="25">
        <f t="shared" si="17"/>
        <v>143.83999633789063</v>
      </c>
      <c r="M166" s="25">
        <v>122.98999786376953</v>
      </c>
      <c r="N166" s="4">
        <v>4</v>
      </c>
      <c r="O166" s="25">
        <f t="shared" si="18"/>
        <v>126.98999786376953</v>
      </c>
      <c r="P166" s="25">
        <f t="shared" si="19"/>
        <v>126.98999786376953</v>
      </c>
      <c r="Q166" s="25">
        <f t="shared" si="20"/>
        <v>21.591339424771132</v>
      </c>
    </row>
    <row r="167" spans="1:17" ht="86.4">
      <c r="A167" s="4">
        <v>18</v>
      </c>
      <c r="B167" s="8" t="s">
        <v>180</v>
      </c>
      <c r="C167" s="8">
        <v>1998</v>
      </c>
      <c r="D167" s="8">
        <v>1998</v>
      </c>
      <c r="E167" s="8">
        <v>1998</v>
      </c>
      <c r="F167" s="8" t="s">
        <v>24</v>
      </c>
      <c r="G167" s="8" t="s">
        <v>72</v>
      </c>
      <c r="H167" s="8" t="s">
        <v>181</v>
      </c>
      <c r="I167" s="8" t="s">
        <v>182</v>
      </c>
      <c r="J167" s="25">
        <v>125.05999755859375</v>
      </c>
      <c r="K167" s="4">
        <v>4</v>
      </c>
      <c r="L167" s="25">
        <f t="shared" si="17"/>
        <v>129.05999755859375</v>
      </c>
      <c r="M167" s="25">
        <v>122.25</v>
      </c>
      <c r="N167" s="4">
        <v>6</v>
      </c>
      <c r="O167" s="25">
        <f t="shared" si="18"/>
        <v>128.25</v>
      </c>
      <c r="P167" s="25">
        <f t="shared" si="19"/>
        <v>128.25</v>
      </c>
      <c r="Q167" s="25">
        <f t="shared" si="20"/>
        <v>22.797775758337256</v>
      </c>
    </row>
    <row r="168" spans="1:17" ht="57.6">
      <c r="A168" s="4">
        <v>19</v>
      </c>
      <c r="B168" s="8" t="s">
        <v>175</v>
      </c>
      <c r="C168" s="8">
        <v>1996</v>
      </c>
      <c r="D168" s="8">
        <v>1996</v>
      </c>
      <c r="E168" s="8">
        <v>1996</v>
      </c>
      <c r="F168" s="8">
        <v>1</v>
      </c>
      <c r="G168" s="8" t="s">
        <v>37</v>
      </c>
      <c r="H168" s="8" t="s">
        <v>176</v>
      </c>
      <c r="I168" s="8" t="s">
        <v>39</v>
      </c>
      <c r="J168" s="25">
        <v>117.48000335693359</v>
      </c>
      <c r="K168" s="4">
        <v>12</v>
      </c>
      <c r="L168" s="25">
        <f t="shared" si="17"/>
        <v>129.48000335693359</v>
      </c>
      <c r="M168" s="25">
        <v>124.15000152587891</v>
      </c>
      <c r="N168" s="4">
        <v>8</v>
      </c>
      <c r="O168" s="25">
        <f t="shared" si="18"/>
        <v>132.15000152587891</v>
      </c>
      <c r="P168" s="25">
        <f t="shared" si="19"/>
        <v>129.48000335693359</v>
      </c>
      <c r="Q168" s="25">
        <f t="shared" si="20"/>
        <v>23.975488634803014</v>
      </c>
    </row>
    <row r="169" spans="1:17" ht="28.8">
      <c r="A169" s="4" t="s">
        <v>398</v>
      </c>
      <c r="B169" s="8" t="s">
        <v>250</v>
      </c>
      <c r="C169" s="8">
        <v>1999</v>
      </c>
      <c r="D169" s="8">
        <v>1999</v>
      </c>
      <c r="E169" s="8">
        <v>1999</v>
      </c>
      <c r="F169" s="8">
        <v>1</v>
      </c>
      <c r="G169" s="8" t="s">
        <v>16</v>
      </c>
      <c r="H169" s="8" t="s">
        <v>17</v>
      </c>
      <c r="I169" s="8" t="s">
        <v>136</v>
      </c>
      <c r="J169" s="25">
        <v>125.29000091552734</v>
      </c>
      <c r="K169" s="4">
        <v>10</v>
      </c>
      <c r="L169" s="25">
        <f t="shared" si="17"/>
        <v>135.29000091552734</v>
      </c>
      <c r="M169" s="25">
        <v>123.22000122070312</v>
      </c>
      <c r="N169" s="4">
        <v>8</v>
      </c>
      <c r="O169" s="25">
        <f t="shared" si="18"/>
        <v>131.22000122070312</v>
      </c>
      <c r="P169" s="25">
        <f t="shared" si="19"/>
        <v>131.22000122070312</v>
      </c>
      <c r="Q169" s="25">
        <f t="shared" si="20"/>
        <v>25.64151489207519</v>
      </c>
    </row>
    <row r="170" spans="1:17" ht="72">
      <c r="A170" s="4">
        <v>20</v>
      </c>
      <c r="B170" s="8" t="s">
        <v>207</v>
      </c>
      <c r="C170" s="8">
        <v>1998</v>
      </c>
      <c r="D170" s="8">
        <v>1998</v>
      </c>
      <c r="E170" s="8">
        <v>1998</v>
      </c>
      <c r="F170" s="8">
        <v>1</v>
      </c>
      <c r="G170" s="8" t="s">
        <v>57</v>
      </c>
      <c r="H170" s="8" t="s">
        <v>58</v>
      </c>
      <c r="I170" s="8" t="s">
        <v>59</v>
      </c>
      <c r="J170" s="25">
        <v>140.42999267578125</v>
      </c>
      <c r="K170" s="4">
        <v>8</v>
      </c>
      <c r="L170" s="25">
        <f t="shared" si="17"/>
        <v>148.42999267578125</v>
      </c>
      <c r="M170" s="25">
        <v>131.08999633789063</v>
      </c>
      <c r="N170" s="4">
        <v>4</v>
      </c>
      <c r="O170" s="25">
        <f t="shared" si="18"/>
        <v>135.08999633789063</v>
      </c>
      <c r="P170" s="25">
        <f t="shared" si="19"/>
        <v>135.08999633789063</v>
      </c>
      <c r="Q170" s="25">
        <f t="shared" si="20"/>
        <v>29.346986959024512</v>
      </c>
    </row>
    <row r="171" spans="1:17" ht="43.2">
      <c r="A171" s="4">
        <v>21</v>
      </c>
      <c r="B171" s="8" t="s">
        <v>322</v>
      </c>
      <c r="C171" s="8">
        <v>1996</v>
      </c>
      <c r="D171" s="8">
        <v>1996</v>
      </c>
      <c r="E171" s="8">
        <v>1996</v>
      </c>
      <c r="F171" s="8" t="s">
        <v>24</v>
      </c>
      <c r="G171" s="8" t="s">
        <v>10</v>
      </c>
      <c r="H171" s="8" t="s">
        <v>25</v>
      </c>
      <c r="I171" s="8" t="s">
        <v>26</v>
      </c>
      <c r="J171" s="25">
        <v>129.6199951171875</v>
      </c>
      <c r="K171" s="4">
        <v>8</v>
      </c>
      <c r="L171" s="25">
        <f t="shared" si="17"/>
        <v>137.6199951171875</v>
      </c>
      <c r="M171" s="25">
        <v>134.42999267578125</v>
      </c>
      <c r="N171" s="4">
        <v>62</v>
      </c>
      <c r="O171" s="25">
        <f t="shared" si="18"/>
        <v>196.42999267578125</v>
      </c>
      <c r="P171" s="25">
        <f t="shared" si="19"/>
        <v>137.6199951171875</v>
      </c>
      <c r="Q171" s="25">
        <f t="shared" si="20"/>
        <v>31.769429241823456</v>
      </c>
    </row>
    <row r="172" spans="1:17" ht="43.2">
      <c r="A172" s="4">
        <v>22</v>
      </c>
      <c r="B172" s="8" t="s">
        <v>221</v>
      </c>
      <c r="C172" s="8">
        <v>1998</v>
      </c>
      <c r="D172" s="8">
        <v>1998</v>
      </c>
      <c r="E172" s="8">
        <v>1998</v>
      </c>
      <c r="F172" s="8">
        <v>1</v>
      </c>
      <c r="G172" s="8" t="s">
        <v>97</v>
      </c>
      <c r="H172" s="8" t="s">
        <v>222</v>
      </c>
      <c r="I172" s="8" t="s">
        <v>107</v>
      </c>
      <c r="J172" s="25">
        <v>135.97999572753906</v>
      </c>
      <c r="K172" s="4">
        <v>10</v>
      </c>
      <c r="L172" s="25">
        <f t="shared" si="17"/>
        <v>145.97999572753906</v>
      </c>
      <c r="M172" s="25">
        <v>135.80999755859375</v>
      </c>
      <c r="N172" s="4">
        <v>8</v>
      </c>
      <c r="O172" s="25">
        <f t="shared" si="18"/>
        <v>143.80999755859375</v>
      </c>
      <c r="P172" s="25">
        <f t="shared" si="19"/>
        <v>143.80999755859375</v>
      </c>
      <c r="Q172" s="25">
        <f t="shared" si="20"/>
        <v>37.696279391869183</v>
      </c>
    </row>
    <row r="173" spans="1:17" ht="57.6">
      <c r="A173" s="4">
        <v>23</v>
      </c>
      <c r="B173" s="8" t="s">
        <v>196</v>
      </c>
      <c r="C173" s="8">
        <v>2000</v>
      </c>
      <c r="D173" s="8">
        <v>2000</v>
      </c>
      <c r="E173" s="8">
        <v>2000</v>
      </c>
      <c r="F173" s="8">
        <v>1</v>
      </c>
      <c r="G173" s="8" t="s">
        <v>72</v>
      </c>
      <c r="H173" s="8" t="s">
        <v>120</v>
      </c>
      <c r="I173" s="8" t="s">
        <v>197</v>
      </c>
      <c r="J173" s="25">
        <v>173.6300048828125</v>
      </c>
      <c r="K173" s="4">
        <v>58</v>
      </c>
      <c r="L173" s="25">
        <f t="shared" si="17"/>
        <v>231.6300048828125</v>
      </c>
      <c r="M173" s="25">
        <v>138.25</v>
      </c>
      <c r="N173" s="4">
        <v>8</v>
      </c>
      <c r="O173" s="25">
        <f t="shared" si="18"/>
        <v>146.25</v>
      </c>
      <c r="P173" s="25">
        <f t="shared" si="19"/>
        <v>146.25</v>
      </c>
      <c r="Q173" s="25">
        <f t="shared" si="20"/>
        <v>40.032551303367043</v>
      </c>
    </row>
    <row r="174" spans="1:17" ht="43.2">
      <c r="A174" s="4">
        <v>24</v>
      </c>
      <c r="B174" s="8" t="s">
        <v>100</v>
      </c>
      <c r="C174" s="8">
        <v>1999</v>
      </c>
      <c r="D174" s="8">
        <v>1999</v>
      </c>
      <c r="E174" s="8">
        <v>1999</v>
      </c>
      <c r="F174" s="8">
        <v>1</v>
      </c>
      <c r="G174" s="8" t="s">
        <v>101</v>
      </c>
      <c r="H174" s="8" t="s">
        <v>102</v>
      </c>
      <c r="I174" s="8" t="s">
        <v>103</v>
      </c>
      <c r="J174" s="25">
        <v>122.76000213623047</v>
      </c>
      <c r="K174" s="4">
        <v>66</v>
      </c>
      <c r="L174" s="25">
        <f t="shared" si="17"/>
        <v>188.76000213623047</v>
      </c>
      <c r="M174" s="25">
        <v>134.5</v>
      </c>
      <c r="N174" s="4">
        <v>12</v>
      </c>
      <c r="O174" s="25">
        <f t="shared" si="18"/>
        <v>146.5</v>
      </c>
      <c r="P174" s="25">
        <f t="shared" si="19"/>
        <v>146.5</v>
      </c>
      <c r="Q174" s="25">
        <f t="shared" si="20"/>
        <v>40.271923185936906</v>
      </c>
    </row>
    <row r="175" spans="1:17" ht="28.8">
      <c r="A175" s="4">
        <v>25</v>
      </c>
      <c r="B175" s="8" t="s">
        <v>240</v>
      </c>
      <c r="C175" s="8">
        <v>2000</v>
      </c>
      <c r="D175" s="8">
        <v>2000</v>
      </c>
      <c r="E175" s="8">
        <v>2000</v>
      </c>
      <c r="F175" s="8">
        <v>1</v>
      </c>
      <c r="G175" s="8" t="s">
        <v>123</v>
      </c>
      <c r="H175" s="8" t="s">
        <v>124</v>
      </c>
      <c r="I175" s="8" t="s">
        <v>125</v>
      </c>
      <c r="J175" s="25">
        <v>141.78999328613281</v>
      </c>
      <c r="K175" s="4">
        <v>12</v>
      </c>
      <c r="L175" s="25">
        <f t="shared" si="17"/>
        <v>153.78999328613281</v>
      </c>
      <c r="M175" s="25">
        <v>138.71000671386719</v>
      </c>
      <c r="N175" s="4">
        <v>10</v>
      </c>
      <c r="O175" s="25">
        <f t="shared" si="18"/>
        <v>148.71000671386719</v>
      </c>
      <c r="P175" s="25">
        <f t="shared" si="19"/>
        <v>148.71000671386719</v>
      </c>
      <c r="Q175" s="25">
        <f t="shared" si="20"/>
        <v>42.38797705629856</v>
      </c>
    </row>
    <row r="176" spans="1:17" ht="28.8">
      <c r="A176" s="4">
        <v>26</v>
      </c>
      <c r="B176" s="8" t="s">
        <v>91</v>
      </c>
      <c r="C176" s="8">
        <v>1998</v>
      </c>
      <c r="D176" s="8">
        <v>1998</v>
      </c>
      <c r="E176" s="8">
        <v>1998</v>
      </c>
      <c r="F176" s="8">
        <v>1</v>
      </c>
      <c r="G176" s="8" t="s">
        <v>53</v>
      </c>
      <c r="H176" s="8" t="s">
        <v>83</v>
      </c>
      <c r="I176" s="8" t="s">
        <v>92</v>
      </c>
      <c r="J176" s="25">
        <v>139.07000732421875</v>
      </c>
      <c r="K176" s="4">
        <v>10</v>
      </c>
      <c r="L176" s="25">
        <f t="shared" si="17"/>
        <v>149.07000732421875</v>
      </c>
      <c r="M176" s="25">
        <v>147.38999938964844</v>
      </c>
      <c r="N176" s="4">
        <v>16</v>
      </c>
      <c r="O176" s="25">
        <f t="shared" si="18"/>
        <v>163.38999938964844</v>
      </c>
      <c r="P176" s="25">
        <f t="shared" si="19"/>
        <v>149.07000732421875</v>
      </c>
      <c r="Q176" s="25">
        <f t="shared" si="20"/>
        <v>42.732673151603166</v>
      </c>
    </row>
    <row r="177" spans="1:17" ht="43.2">
      <c r="A177" s="4">
        <v>27</v>
      </c>
      <c r="B177" s="8" t="s">
        <v>271</v>
      </c>
      <c r="C177" s="8">
        <v>2000</v>
      </c>
      <c r="D177" s="8">
        <v>2000</v>
      </c>
      <c r="E177" s="8">
        <v>2000</v>
      </c>
      <c r="F177" s="8">
        <v>1</v>
      </c>
      <c r="G177" s="8" t="s">
        <v>109</v>
      </c>
      <c r="H177" s="8" t="s">
        <v>110</v>
      </c>
      <c r="I177" s="8" t="s">
        <v>111</v>
      </c>
      <c r="J177" s="25">
        <v>178.97999572753906</v>
      </c>
      <c r="K177" s="4">
        <v>64</v>
      </c>
      <c r="L177" s="25">
        <f t="shared" si="17"/>
        <v>242.97999572753906</v>
      </c>
      <c r="M177" s="25">
        <v>140.02999877929687</v>
      </c>
      <c r="N177" s="4">
        <v>10</v>
      </c>
      <c r="O177" s="25">
        <f t="shared" si="18"/>
        <v>150.02999877929687</v>
      </c>
      <c r="P177" s="25">
        <f t="shared" si="19"/>
        <v>150.02999877929687</v>
      </c>
      <c r="Q177" s="25">
        <f t="shared" si="20"/>
        <v>43.651852999015276</v>
      </c>
    </row>
    <row r="178" spans="1:17" ht="43.2">
      <c r="A178" s="4">
        <v>28</v>
      </c>
      <c r="B178" s="8" t="s">
        <v>105</v>
      </c>
      <c r="C178" s="8">
        <v>1999</v>
      </c>
      <c r="D178" s="8">
        <v>1999</v>
      </c>
      <c r="E178" s="8">
        <v>1999</v>
      </c>
      <c r="F178" s="8">
        <v>1</v>
      </c>
      <c r="G178" s="8" t="s">
        <v>97</v>
      </c>
      <c r="H178" s="8" t="s">
        <v>106</v>
      </c>
      <c r="I178" s="8" t="s">
        <v>107</v>
      </c>
      <c r="J178" s="25">
        <v>140.27999877929687</v>
      </c>
      <c r="K178" s="4">
        <v>10</v>
      </c>
      <c r="L178" s="25">
        <f t="shared" si="17"/>
        <v>150.27999877929687</v>
      </c>
      <c r="M178" s="25">
        <v>153.27999877929687</v>
      </c>
      <c r="N178" s="4">
        <v>8</v>
      </c>
      <c r="O178" s="25">
        <f t="shared" si="18"/>
        <v>161.27999877929687</v>
      </c>
      <c r="P178" s="25">
        <f t="shared" si="19"/>
        <v>150.27999877929687</v>
      </c>
      <c r="Q178" s="25">
        <f t="shared" si="20"/>
        <v>43.891224881585138</v>
      </c>
    </row>
    <row r="179" spans="1:17" ht="43.2">
      <c r="A179" s="4">
        <v>29</v>
      </c>
      <c r="B179" s="8" t="s">
        <v>249</v>
      </c>
      <c r="C179" s="8">
        <v>1997</v>
      </c>
      <c r="D179" s="8">
        <v>1997</v>
      </c>
      <c r="E179" s="8">
        <v>1997</v>
      </c>
      <c r="F179" s="8">
        <v>1</v>
      </c>
      <c r="G179" s="8" t="s">
        <v>53</v>
      </c>
      <c r="H179" s="8" t="s">
        <v>54</v>
      </c>
      <c r="I179" s="8" t="s">
        <v>92</v>
      </c>
      <c r="J179" s="25">
        <v>146.35000610351562</v>
      </c>
      <c r="K179" s="4">
        <v>304</v>
      </c>
      <c r="L179" s="25">
        <f t="shared" si="17"/>
        <v>450.35000610351562</v>
      </c>
      <c r="M179" s="25">
        <v>142.72000122070312</v>
      </c>
      <c r="N179" s="4">
        <v>8</v>
      </c>
      <c r="O179" s="25">
        <f t="shared" si="18"/>
        <v>150.72000122070313</v>
      </c>
      <c r="P179" s="25">
        <f t="shared" si="19"/>
        <v>150.72000122070313</v>
      </c>
      <c r="Q179" s="25">
        <f t="shared" si="20"/>
        <v>44.312521732524132</v>
      </c>
    </row>
    <row r="180" spans="1:17" ht="28.8">
      <c r="A180" s="4">
        <v>30</v>
      </c>
      <c r="B180" s="8" t="s">
        <v>211</v>
      </c>
      <c r="C180" s="8">
        <v>2000</v>
      </c>
      <c r="D180" s="8">
        <v>2000</v>
      </c>
      <c r="E180" s="8">
        <v>2000</v>
      </c>
      <c r="F180" s="8">
        <v>1</v>
      </c>
      <c r="G180" s="8" t="s">
        <v>10</v>
      </c>
      <c r="H180" s="8" t="s">
        <v>11</v>
      </c>
      <c r="I180" s="8" t="s">
        <v>212</v>
      </c>
      <c r="J180" s="25">
        <v>129.97999572753906</v>
      </c>
      <c r="K180" s="4">
        <v>60</v>
      </c>
      <c r="L180" s="25">
        <f t="shared" ref="L180:L211" si="21">J180+K180</f>
        <v>189.97999572753906</v>
      </c>
      <c r="M180" s="25">
        <v>146.72000122070312</v>
      </c>
      <c r="N180" s="4">
        <v>6</v>
      </c>
      <c r="O180" s="25">
        <f t="shared" ref="O180:O211" si="22">M180+N180</f>
        <v>152.72000122070312</v>
      </c>
      <c r="P180" s="25">
        <f t="shared" ref="P180:P211" si="23">MIN(O180,L180)</f>
        <v>152.72000122070312</v>
      </c>
      <c r="Q180" s="25">
        <f t="shared" ref="Q180:Q211" si="24">IF( AND(ISNUMBER(P$148),ISNUMBER(P180)),(P180-P$148)/P$148*100,"")</f>
        <v>46.227496793082992</v>
      </c>
    </row>
    <row r="181" spans="1:17">
      <c r="A181" s="4">
        <v>31</v>
      </c>
      <c r="B181" s="8" t="s">
        <v>46</v>
      </c>
      <c r="C181" s="8">
        <v>1998</v>
      </c>
      <c r="D181" s="8">
        <v>1998</v>
      </c>
      <c r="E181" s="8">
        <v>1998</v>
      </c>
      <c r="F181" s="8" t="s">
        <v>24</v>
      </c>
      <c r="G181" s="8" t="s">
        <v>28</v>
      </c>
      <c r="H181" s="8" t="s">
        <v>47</v>
      </c>
      <c r="I181" s="8" t="s">
        <v>48</v>
      </c>
      <c r="J181" s="25">
        <v>139.25999450683594</v>
      </c>
      <c r="K181" s="4">
        <v>14</v>
      </c>
      <c r="L181" s="25">
        <f t="shared" si="21"/>
        <v>153.25999450683594</v>
      </c>
      <c r="M181" s="25"/>
      <c r="N181" s="4"/>
      <c r="O181" s="25" t="s">
        <v>399</v>
      </c>
      <c r="P181" s="25">
        <f t="shared" si="23"/>
        <v>153.25999450683594</v>
      </c>
      <c r="Q181" s="25">
        <f t="shared" si="24"/>
        <v>46.744533630989778</v>
      </c>
    </row>
    <row r="182" spans="1:17" ht="28.8">
      <c r="A182" s="4">
        <v>32</v>
      </c>
      <c r="B182" s="8" t="s">
        <v>429</v>
      </c>
      <c r="C182" s="8">
        <v>2000</v>
      </c>
      <c r="D182" s="8">
        <v>2000</v>
      </c>
      <c r="E182" s="8">
        <v>2000</v>
      </c>
      <c r="F182" s="8">
        <v>1</v>
      </c>
      <c r="G182" s="8" t="s">
        <v>123</v>
      </c>
      <c r="H182" s="8" t="s">
        <v>124</v>
      </c>
      <c r="I182" s="8" t="s">
        <v>125</v>
      </c>
      <c r="J182" s="25">
        <v>149.52000427246094</v>
      </c>
      <c r="K182" s="4">
        <v>64</v>
      </c>
      <c r="L182" s="25">
        <f t="shared" si="21"/>
        <v>213.52000427246094</v>
      </c>
      <c r="M182" s="25">
        <v>142.10000610351562</v>
      </c>
      <c r="N182" s="4">
        <v>16</v>
      </c>
      <c r="O182" s="25">
        <f t="shared" si="22"/>
        <v>158.10000610351562</v>
      </c>
      <c r="P182" s="25">
        <f t="shared" si="23"/>
        <v>158.10000610351562</v>
      </c>
      <c r="Q182" s="25">
        <f t="shared" si="24"/>
        <v>51.378784381218424</v>
      </c>
    </row>
    <row r="183" spans="1:17" ht="43.2">
      <c r="A183" s="4">
        <v>33</v>
      </c>
      <c r="B183" s="8" t="s">
        <v>244</v>
      </c>
      <c r="C183" s="8">
        <v>1998</v>
      </c>
      <c r="D183" s="8">
        <v>1998</v>
      </c>
      <c r="E183" s="8">
        <v>1998</v>
      </c>
      <c r="F183" s="8">
        <v>1</v>
      </c>
      <c r="G183" s="8" t="s">
        <v>97</v>
      </c>
      <c r="H183" s="8" t="s">
        <v>245</v>
      </c>
      <c r="I183" s="8" t="s">
        <v>99</v>
      </c>
      <c r="J183" s="25">
        <v>147.77999877929687</v>
      </c>
      <c r="K183" s="4">
        <v>12</v>
      </c>
      <c r="L183" s="25">
        <f t="shared" si="21"/>
        <v>159.77999877929687</v>
      </c>
      <c r="M183" s="25">
        <v>173.77999877929687</v>
      </c>
      <c r="N183" s="4">
        <v>8</v>
      </c>
      <c r="O183" s="25">
        <f t="shared" si="22"/>
        <v>181.77999877929687</v>
      </c>
      <c r="P183" s="25">
        <f t="shared" si="23"/>
        <v>159.77999877929687</v>
      </c>
      <c r="Q183" s="25">
        <f t="shared" si="24"/>
        <v>52.987356419239752</v>
      </c>
    </row>
    <row r="184" spans="1:17" ht="57.6">
      <c r="A184" s="4">
        <v>34</v>
      </c>
      <c r="B184" s="8" t="s">
        <v>237</v>
      </c>
      <c r="C184" s="8">
        <v>1998</v>
      </c>
      <c r="D184" s="8">
        <v>1998</v>
      </c>
      <c r="E184" s="8">
        <v>1998</v>
      </c>
      <c r="F184" s="8">
        <v>1</v>
      </c>
      <c r="G184" s="8" t="s">
        <v>28</v>
      </c>
      <c r="H184" s="8" t="s">
        <v>50</v>
      </c>
      <c r="I184" s="8" t="s">
        <v>238</v>
      </c>
      <c r="J184" s="25">
        <v>152.69999694824219</v>
      </c>
      <c r="K184" s="4">
        <v>60</v>
      </c>
      <c r="L184" s="25">
        <f t="shared" si="21"/>
        <v>212.69999694824219</v>
      </c>
      <c r="M184" s="25">
        <v>160.02000427246094</v>
      </c>
      <c r="N184" s="4">
        <v>4</v>
      </c>
      <c r="O184" s="25">
        <f t="shared" si="22"/>
        <v>164.02000427246094</v>
      </c>
      <c r="P184" s="25">
        <f t="shared" si="23"/>
        <v>164.02000427246094</v>
      </c>
      <c r="Q184" s="25">
        <f t="shared" si="24"/>
        <v>57.047108807260635</v>
      </c>
    </row>
    <row r="185" spans="1:17" ht="57.6">
      <c r="A185" s="4">
        <v>35</v>
      </c>
      <c r="B185" s="8" t="s">
        <v>226</v>
      </c>
      <c r="C185" s="8">
        <v>1998</v>
      </c>
      <c r="D185" s="8">
        <v>1998</v>
      </c>
      <c r="E185" s="8">
        <v>1998</v>
      </c>
      <c r="F185" s="8">
        <v>1</v>
      </c>
      <c r="G185" s="8" t="s">
        <v>37</v>
      </c>
      <c r="H185" s="8" t="s">
        <v>42</v>
      </c>
      <c r="I185" s="8" t="s">
        <v>39</v>
      </c>
      <c r="J185" s="25">
        <v>163.47000122070312</v>
      </c>
      <c r="K185" s="4">
        <v>8</v>
      </c>
      <c r="L185" s="25">
        <f t="shared" si="21"/>
        <v>171.47000122070312</v>
      </c>
      <c r="M185" s="25">
        <v>156.72000122070312</v>
      </c>
      <c r="N185" s="4">
        <v>16</v>
      </c>
      <c r="O185" s="25">
        <f t="shared" si="22"/>
        <v>172.72000122070312</v>
      </c>
      <c r="P185" s="25">
        <f t="shared" si="23"/>
        <v>171.47000122070312</v>
      </c>
      <c r="Q185" s="25">
        <f t="shared" si="24"/>
        <v>64.180387985822364</v>
      </c>
    </row>
    <row r="186" spans="1:17" ht="28.8">
      <c r="A186" s="4">
        <v>36</v>
      </c>
      <c r="B186" s="8" t="s">
        <v>300</v>
      </c>
      <c r="C186" s="8">
        <v>1996</v>
      </c>
      <c r="D186" s="8">
        <v>1996</v>
      </c>
      <c r="E186" s="8">
        <v>1996</v>
      </c>
      <c r="F186" s="8">
        <v>1</v>
      </c>
      <c r="G186" s="8" t="s">
        <v>20</v>
      </c>
      <c r="H186" s="8" t="s">
        <v>21</v>
      </c>
      <c r="I186" s="8" t="s">
        <v>22</v>
      </c>
      <c r="J186" s="25">
        <v>213.41000366210937</v>
      </c>
      <c r="K186" s="4">
        <v>52</v>
      </c>
      <c r="L186" s="25">
        <f t="shared" si="21"/>
        <v>265.41000366210937</v>
      </c>
      <c r="M186" s="25">
        <v>170.6199951171875</v>
      </c>
      <c r="N186" s="4">
        <v>6</v>
      </c>
      <c r="O186" s="25">
        <f t="shared" si="22"/>
        <v>176.6199951171875</v>
      </c>
      <c r="P186" s="25">
        <f t="shared" si="23"/>
        <v>176.6199951171875</v>
      </c>
      <c r="Q186" s="25">
        <f t="shared" si="24"/>
        <v>69.111442922721338</v>
      </c>
    </row>
    <row r="187" spans="1:17" ht="43.2">
      <c r="A187" s="4">
        <v>37</v>
      </c>
      <c r="B187" s="8" t="s">
        <v>283</v>
      </c>
      <c r="C187" s="8">
        <v>1998</v>
      </c>
      <c r="D187" s="8">
        <v>1998</v>
      </c>
      <c r="E187" s="8">
        <v>1998</v>
      </c>
      <c r="F187" s="8" t="s">
        <v>24</v>
      </c>
      <c r="G187" s="8" t="s">
        <v>53</v>
      </c>
      <c r="H187" s="8" t="s">
        <v>83</v>
      </c>
      <c r="I187" s="8" t="s">
        <v>84</v>
      </c>
      <c r="J187" s="25">
        <v>133.72000122070313</v>
      </c>
      <c r="K187" s="4">
        <v>62</v>
      </c>
      <c r="L187" s="25">
        <f t="shared" si="21"/>
        <v>195.72000122070312</v>
      </c>
      <c r="M187" s="25">
        <v>121.36000061035156</v>
      </c>
      <c r="N187" s="4">
        <v>56</v>
      </c>
      <c r="O187" s="25">
        <f t="shared" si="22"/>
        <v>177.36000061035156</v>
      </c>
      <c r="P187" s="25">
        <f t="shared" si="23"/>
        <v>177.36000061035156</v>
      </c>
      <c r="Q187" s="25">
        <f t="shared" si="24"/>
        <v>69.819988954764213</v>
      </c>
    </row>
    <row r="188" spans="1:17" ht="57.6">
      <c r="A188" s="4">
        <v>38</v>
      </c>
      <c r="B188" s="8" t="s">
        <v>301</v>
      </c>
      <c r="C188" s="8">
        <v>2001</v>
      </c>
      <c r="D188" s="8">
        <v>2001</v>
      </c>
      <c r="E188" s="8">
        <v>2001</v>
      </c>
      <c r="F188" s="8">
        <v>2</v>
      </c>
      <c r="G188" s="8" t="s">
        <v>37</v>
      </c>
      <c r="H188" s="8" t="s">
        <v>42</v>
      </c>
      <c r="I188" s="8" t="s">
        <v>39</v>
      </c>
      <c r="J188" s="25">
        <v>187.63999938964844</v>
      </c>
      <c r="K188" s="4">
        <v>108</v>
      </c>
      <c r="L188" s="25">
        <f t="shared" si="21"/>
        <v>295.63999938964844</v>
      </c>
      <c r="M188" s="25">
        <v>182.86000061035156</v>
      </c>
      <c r="N188" s="4">
        <v>2</v>
      </c>
      <c r="O188" s="25">
        <f t="shared" si="22"/>
        <v>184.86000061035156</v>
      </c>
      <c r="P188" s="25">
        <f t="shared" si="23"/>
        <v>184.86000061035156</v>
      </c>
      <c r="Q188" s="25">
        <f t="shared" si="24"/>
        <v>77.001145431859953</v>
      </c>
    </row>
    <row r="189" spans="1:17" ht="28.8">
      <c r="A189" s="4">
        <v>39</v>
      </c>
      <c r="B189" s="8" t="s">
        <v>302</v>
      </c>
      <c r="C189" s="8">
        <v>2000</v>
      </c>
      <c r="D189" s="8">
        <v>2000</v>
      </c>
      <c r="E189" s="8">
        <v>2000</v>
      </c>
      <c r="F189" s="8">
        <v>1</v>
      </c>
      <c r="G189" s="8" t="s">
        <v>10</v>
      </c>
      <c r="H189" s="8" t="s">
        <v>11</v>
      </c>
      <c r="I189" s="8" t="s">
        <v>65</v>
      </c>
      <c r="J189" s="25">
        <v>161.50999450683594</v>
      </c>
      <c r="K189" s="4">
        <v>62</v>
      </c>
      <c r="L189" s="25">
        <f t="shared" si="21"/>
        <v>223.50999450683594</v>
      </c>
      <c r="M189" s="25">
        <v>179.02999877929687</v>
      </c>
      <c r="N189" s="4">
        <v>12</v>
      </c>
      <c r="O189" s="25">
        <f t="shared" si="22"/>
        <v>191.02999877929687</v>
      </c>
      <c r="P189" s="25">
        <f t="shared" si="23"/>
        <v>191.02999877929687</v>
      </c>
      <c r="Q189" s="25">
        <f t="shared" si="24"/>
        <v>82.908841740472027</v>
      </c>
    </row>
    <row r="190" spans="1:17">
      <c r="A190" s="4">
        <v>40</v>
      </c>
      <c r="B190" s="8" t="s">
        <v>206</v>
      </c>
      <c r="C190" s="8">
        <v>1998</v>
      </c>
      <c r="D190" s="8">
        <v>1998</v>
      </c>
      <c r="E190" s="8">
        <v>1998</v>
      </c>
      <c r="F190" s="8">
        <v>3</v>
      </c>
      <c r="G190" s="8" t="s">
        <v>76</v>
      </c>
      <c r="H190" s="8" t="s">
        <v>80</v>
      </c>
      <c r="I190" s="8" t="s">
        <v>81</v>
      </c>
      <c r="J190" s="25">
        <v>189.39999389648437</v>
      </c>
      <c r="K190" s="4">
        <v>10</v>
      </c>
      <c r="L190" s="25">
        <f t="shared" si="21"/>
        <v>199.39999389648437</v>
      </c>
      <c r="M190" s="25"/>
      <c r="N190" s="4"/>
      <c r="O190" s="25" t="s">
        <v>400</v>
      </c>
      <c r="P190" s="25">
        <f t="shared" si="23"/>
        <v>199.39999389648437</v>
      </c>
      <c r="Q190" s="25">
        <f t="shared" si="24"/>
        <v>90.923007693678798</v>
      </c>
    </row>
    <row r="191" spans="1:17" ht="57.6">
      <c r="A191" s="4">
        <v>41</v>
      </c>
      <c r="B191" s="8" t="s">
        <v>208</v>
      </c>
      <c r="C191" s="8">
        <v>2000</v>
      </c>
      <c r="D191" s="8">
        <v>2000</v>
      </c>
      <c r="E191" s="8">
        <v>2000</v>
      </c>
      <c r="F191" s="8" t="s">
        <v>24</v>
      </c>
      <c r="G191" s="8" t="s">
        <v>61</v>
      </c>
      <c r="H191" s="8" t="s">
        <v>62</v>
      </c>
      <c r="I191" s="8" t="s">
        <v>63</v>
      </c>
      <c r="J191" s="25">
        <v>153.30999755859375</v>
      </c>
      <c r="K191" s="4">
        <v>56</v>
      </c>
      <c r="L191" s="25">
        <f t="shared" si="21"/>
        <v>209.30999755859375</v>
      </c>
      <c r="M191" s="25">
        <v>145.6300048828125</v>
      </c>
      <c r="N191" s="4">
        <v>54</v>
      </c>
      <c r="O191" s="25">
        <f t="shared" si="22"/>
        <v>199.6300048828125</v>
      </c>
      <c r="P191" s="25">
        <f t="shared" si="23"/>
        <v>199.6300048828125</v>
      </c>
      <c r="Q191" s="25">
        <f t="shared" si="24"/>
        <v>91.143240344915242</v>
      </c>
    </row>
    <row r="192" spans="1:17" ht="28.8">
      <c r="A192" s="4">
        <v>42</v>
      </c>
      <c r="B192" s="8" t="s">
        <v>70</v>
      </c>
      <c r="C192" s="8">
        <v>2001</v>
      </c>
      <c r="D192" s="8">
        <v>2001</v>
      </c>
      <c r="E192" s="8">
        <v>2001</v>
      </c>
      <c r="F192" s="8">
        <v>3</v>
      </c>
      <c r="G192" s="8" t="s">
        <v>10</v>
      </c>
      <c r="H192" s="8" t="s">
        <v>11</v>
      </c>
      <c r="I192" s="8" t="s">
        <v>26</v>
      </c>
      <c r="J192" s="25">
        <v>204.8800048828125</v>
      </c>
      <c r="K192" s="4">
        <v>0</v>
      </c>
      <c r="L192" s="25">
        <f t="shared" si="21"/>
        <v>204.8800048828125</v>
      </c>
      <c r="M192" s="25">
        <v>219.60000610351562</v>
      </c>
      <c r="N192" s="4">
        <v>102</v>
      </c>
      <c r="O192" s="25">
        <f t="shared" si="22"/>
        <v>321.60000610351562</v>
      </c>
      <c r="P192" s="25">
        <f t="shared" si="23"/>
        <v>204.8800048828125</v>
      </c>
      <c r="Q192" s="25">
        <f t="shared" si="24"/>
        <v>96.170049878882267</v>
      </c>
    </row>
    <row r="193" spans="1:17" ht="28.8">
      <c r="A193" s="4" t="s">
        <v>398</v>
      </c>
      <c r="B193" s="8" t="s">
        <v>253</v>
      </c>
      <c r="C193" s="8">
        <v>2000</v>
      </c>
      <c r="D193" s="8">
        <v>2000</v>
      </c>
      <c r="E193" s="8">
        <v>2000</v>
      </c>
      <c r="F193" s="8">
        <v>2</v>
      </c>
      <c r="G193" s="8" t="s">
        <v>16</v>
      </c>
      <c r="H193" s="8" t="s">
        <v>17</v>
      </c>
      <c r="I193" s="8" t="s">
        <v>254</v>
      </c>
      <c r="J193" s="25">
        <v>202.52999877929687</v>
      </c>
      <c r="K193" s="4">
        <v>16</v>
      </c>
      <c r="L193" s="25">
        <f t="shared" si="21"/>
        <v>218.52999877929687</v>
      </c>
      <c r="M193" s="25">
        <v>198.88999938964844</v>
      </c>
      <c r="N193" s="4">
        <v>8</v>
      </c>
      <c r="O193" s="25">
        <f t="shared" si="22"/>
        <v>206.88999938964844</v>
      </c>
      <c r="P193" s="25">
        <f t="shared" si="23"/>
        <v>206.88999938964844</v>
      </c>
      <c r="Q193" s="25">
        <f t="shared" si="24"/>
        <v>98.094594555107832</v>
      </c>
    </row>
    <row r="194" spans="1:17">
      <c r="A194" s="4">
        <v>43</v>
      </c>
      <c r="B194" s="8" t="s">
        <v>132</v>
      </c>
      <c r="C194" s="8">
        <v>1996</v>
      </c>
      <c r="D194" s="8">
        <v>1996</v>
      </c>
      <c r="E194" s="8">
        <v>1996</v>
      </c>
      <c r="F194" s="8">
        <v>2</v>
      </c>
      <c r="G194" s="8" t="s">
        <v>76</v>
      </c>
      <c r="H194" s="8" t="s">
        <v>80</v>
      </c>
      <c r="I194" s="8" t="s">
        <v>81</v>
      </c>
      <c r="J194" s="25">
        <v>169.19000244140625</v>
      </c>
      <c r="K194" s="4">
        <v>58</v>
      </c>
      <c r="L194" s="25">
        <f t="shared" si="21"/>
        <v>227.19000244140625</v>
      </c>
      <c r="M194" s="25">
        <v>151.80000305175781</v>
      </c>
      <c r="N194" s="4">
        <v>56</v>
      </c>
      <c r="O194" s="25">
        <f t="shared" si="22"/>
        <v>207.80000305175781</v>
      </c>
      <c r="P194" s="25">
        <f t="shared" si="23"/>
        <v>207.80000305175781</v>
      </c>
      <c r="Q194" s="25">
        <f t="shared" si="24"/>
        <v>98.965911714086189</v>
      </c>
    </row>
    <row r="195" spans="1:17" ht="57.6">
      <c r="A195" s="4">
        <v>44</v>
      </c>
      <c r="B195" s="8" t="s">
        <v>316</v>
      </c>
      <c r="C195" s="8">
        <v>2001</v>
      </c>
      <c r="D195" s="8">
        <v>2001</v>
      </c>
      <c r="E195" s="8">
        <v>2001</v>
      </c>
      <c r="F195" s="8">
        <v>2</v>
      </c>
      <c r="G195" s="8" t="s">
        <v>67</v>
      </c>
      <c r="H195" s="8" t="s">
        <v>247</v>
      </c>
      <c r="I195" s="8" t="s">
        <v>69</v>
      </c>
      <c r="J195" s="25">
        <v>219.05000305175781</v>
      </c>
      <c r="K195" s="4">
        <v>70</v>
      </c>
      <c r="L195" s="25">
        <f t="shared" si="21"/>
        <v>289.05000305175781</v>
      </c>
      <c r="M195" s="25">
        <v>198.74000549316406</v>
      </c>
      <c r="N195" s="4">
        <v>14</v>
      </c>
      <c r="O195" s="25">
        <f t="shared" si="22"/>
        <v>212.74000549316406</v>
      </c>
      <c r="P195" s="25">
        <f t="shared" si="23"/>
        <v>212.74000549316406</v>
      </c>
      <c r="Q195" s="25">
        <f t="shared" si="24"/>
        <v>103.69590245128262</v>
      </c>
    </row>
    <row r="196" spans="1:17" ht="43.2">
      <c r="A196" s="4">
        <v>45</v>
      </c>
      <c r="B196" s="8" t="s">
        <v>66</v>
      </c>
      <c r="C196" s="8">
        <v>1998</v>
      </c>
      <c r="D196" s="8">
        <v>1998</v>
      </c>
      <c r="E196" s="8">
        <v>1998</v>
      </c>
      <c r="F196" s="8" t="s">
        <v>24</v>
      </c>
      <c r="G196" s="8" t="s">
        <v>67</v>
      </c>
      <c r="H196" s="8" t="s">
        <v>68</v>
      </c>
      <c r="I196" s="8" t="s">
        <v>69</v>
      </c>
      <c r="J196" s="25">
        <v>167.36000061035156</v>
      </c>
      <c r="K196" s="4">
        <v>60</v>
      </c>
      <c r="L196" s="25">
        <f t="shared" si="21"/>
        <v>227.36000061035156</v>
      </c>
      <c r="M196" s="25">
        <v>159.49000549316406</v>
      </c>
      <c r="N196" s="4">
        <v>54</v>
      </c>
      <c r="O196" s="25">
        <f t="shared" si="22"/>
        <v>213.49000549316406</v>
      </c>
      <c r="P196" s="25">
        <f t="shared" si="23"/>
        <v>213.49000549316406</v>
      </c>
      <c r="Q196" s="25">
        <f t="shared" si="24"/>
        <v>104.4140180989922</v>
      </c>
    </row>
    <row r="197" spans="1:17">
      <c r="A197" s="4">
        <v>46</v>
      </c>
      <c r="B197" s="8" t="s">
        <v>154</v>
      </c>
      <c r="C197" s="8">
        <v>2000</v>
      </c>
      <c r="D197" s="8">
        <v>2000</v>
      </c>
      <c r="E197" s="8">
        <v>2000</v>
      </c>
      <c r="F197" s="8">
        <v>2</v>
      </c>
      <c r="G197" s="8" t="s">
        <v>76</v>
      </c>
      <c r="H197" s="8" t="s">
        <v>80</v>
      </c>
      <c r="I197" s="8" t="s">
        <v>81</v>
      </c>
      <c r="J197" s="25">
        <v>184.30000305175781</v>
      </c>
      <c r="K197" s="4">
        <v>58</v>
      </c>
      <c r="L197" s="25">
        <f t="shared" si="21"/>
        <v>242.30000305175781</v>
      </c>
      <c r="M197" s="25">
        <v>167.83000183105469</v>
      </c>
      <c r="N197" s="4">
        <v>106</v>
      </c>
      <c r="O197" s="25">
        <f t="shared" si="22"/>
        <v>273.83000183105469</v>
      </c>
      <c r="P197" s="25">
        <f t="shared" si="23"/>
        <v>242.30000305175781</v>
      </c>
      <c r="Q197" s="25">
        <f t="shared" si="24"/>
        <v>131.99923150872661</v>
      </c>
    </row>
    <row r="198" spans="1:17">
      <c r="A198" s="4">
        <v>47</v>
      </c>
      <c r="B198" s="8" t="s">
        <v>79</v>
      </c>
      <c r="C198" s="8">
        <v>1999</v>
      </c>
      <c r="D198" s="8">
        <v>1999</v>
      </c>
      <c r="E198" s="8">
        <v>1999</v>
      </c>
      <c r="F198" s="8">
        <v>2</v>
      </c>
      <c r="G198" s="8" t="s">
        <v>76</v>
      </c>
      <c r="H198" s="8" t="s">
        <v>80</v>
      </c>
      <c r="I198" s="8" t="s">
        <v>81</v>
      </c>
      <c r="J198" s="25">
        <v>185.39999389648437</v>
      </c>
      <c r="K198" s="4">
        <v>60</v>
      </c>
      <c r="L198" s="25">
        <f t="shared" si="21"/>
        <v>245.39999389648437</v>
      </c>
      <c r="M198" s="25">
        <v>168.97000122070312</v>
      </c>
      <c r="N198" s="4">
        <v>106</v>
      </c>
      <c r="O198" s="25">
        <f t="shared" si="22"/>
        <v>274.97000122070312</v>
      </c>
      <c r="P198" s="25">
        <f t="shared" si="23"/>
        <v>245.39999389648437</v>
      </c>
      <c r="Q198" s="25">
        <f t="shared" si="24"/>
        <v>134.96743408653271</v>
      </c>
    </row>
    <row r="199" spans="1:17">
      <c r="A199" s="4">
        <v>48</v>
      </c>
      <c r="B199" s="8" t="s">
        <v>167</v>
      </c>
      <c r="C199" s="8">
        <v>2000</v>
      </c>
      <c r="D199" s="8">
        <v>2000</v>
      </c>
      <c r="E199" s="8">
        <v>2000</v>
      </c>
      <c r="F199" s="8">
        <v>2</v>
      </c>
      <c r="G199" s="8" t="s">
        <v>76</v>
      </c>
      <c r="H199" s="8" t="s">
        <v>80</v>
      </c>
      <c r="I199" s="8" t="s">
        <v>81</v>
      </c>
      <c r="J199" s="25">
        <v>223.50999450683594</v>
      </c>
      <c r="K199" s="4">
        <v>166</v>
      </c>
      <c r="L199" s="25">
        <f t="shared" si="21"/>
        <v>389.50999450683594</v>
      </c>
      <c r="M199" s="25">
        <v>201.66000366210937</v>
      </c>
      <c r="N199" s="4">
        <v>60</v>
      </c>
      <c r="O199" s="25">
        <f t="shared" si="22"/>
        <v>261.66000366210937</v>
      </c>
      <c r="P199" s="25">
        <f t="shared" si="23"/>
        <v>261.66000366210937</v>
      </c>
      <c r="Q199" s="25">
        <f t="shared" si="24"/>
        <v>150.53619067934042</v>
      </c>
    </row>
    <row r="200" spans="1:17" ht="28.8">
      <c r="A200" s="4">
        <v>49</v>
      </c>
      <c r="B200" s="8" t="s">
        <v>308</v>
      </c>
      <c r="C200" s="8">
        <v>2000</v>
      </c>
      <c r="D200" s="8">
        <v>2000</v>
      </c>
      <c r="E200" s="8">
        <v>2000</v>
      </c>
      <c r="F200" s="8">
        <v>1</v>
      </c>
      <c r="G200" s="8" t="s">
        <v>101</v>
      </c>
      <c r="H200" s="8" t="s">
        <v>127</v>
      </c>
      <c r="I200" s="8" t="s">
        <v>275</v>
      </c>
      <c r="J200" s="25">
        <v>226.08000183105469</v>
      </c>
      <c r="K200" s="4">
        <v>54</v>
      </c>
      <c r="L200" s="25">
        <f t="shared" si="21"/>
        <v>280.08000183105469</v>
      </c>
      <c r="M200" s="25">
        <v>269.95999145507812</v>
      </c>
      <c r="N200" s="4">
        <v>4</v>
      </c>
      <c r="O200" s="25">
        <f t="shared" si="22"/>
        <v>273.95999145507812</v>
      </c>
      <c r="P200" s="25">
        <f t="shared" si="23"/>
        <v>273.95999145507812</v>
      </c>
      <c r="Q200" s="25">
        <f t="shared" si="24"/>
        <v>162.31327561369727</v>
      </c>
    </row>
    <row r="201" spans="1:17" ht="86.4">
      <c r="A201" s="4">
        <v>50</v>
      </c>
      <c r="B201" s="8" t="s">
        <v>307</v>
      </c>
      <c r="C201" s="8">
        <v>1999</v>
      </c>
      <c r="D201" s="8">
        <v>1999</v>
      </c>
      <c r="E201" s="8">
        <v>1999</v>
      </c>
      <c r="F201" s="8">
        <v>1</v>
      </c>
      <c r="G201" s="8" t="s">
        <v>72</v>
      </c>
      <c r="H201" s="8" t="s">
        <v>289</v>
      </c>
      <c r="I201" s="8" t="s">
        <v>243</v>
      </c>
      <c r="J201" s="25">
        <v>171.39999389648437</v>
      </c>
      <c r="K201" s="4">
        <v>160</v>
      </c>
      <c r="L201" s="25">
        <f t="shared" si="21"/>
        <v>331.39999389648437</v>
      </c>
      <c r="M201" s="25">
        <v>220.47999572753906</v>
      </c>
      <c r="N201" s="4">
        <v>62</v>
      </c>
      <c r="O201" s="25">
        <f t="shared" si="22"/>
        <v>282.47999572753906</v>
      </c>
      <c r="P201" s="25">
        <f t="shared" si="23"/>
        <v>282.47999572753906</v>
      </c>
      <c r="Q201" s="25">
        <f t="shared" si="24"/>
        <v>170.4710734625061</v>
      </c>
    </row>
    <row r="202" spans="1:17" ht="43.2">
      <c r="A202" s="4">
        <v>51</v>
      </c>
      <c r="B202" s="8" t="s">
        <v>171</v>
      </c>
      <c r="C202" s="8">
        <v>1998</v>
      </c>
      <c r="D202" s="8">
        <v>1998</v>
      </c>
      <c r="E202" s="8">
        <v>1998</v>
      </c>
      <c r="F202" s="8">
        <v>1</v>
      </c>
      <c r="G202" s="8" t="s">
        <v>53</v>
      </c>
      <c r="H202" s="8" t="s">
        <v>172</v>
      </c>
      <c r="I202" s="8" t="s">
        <v>55</v>
      </c>
      <c r="J202" s="25">
        <v>274.6300048828125</v>
      </c>
      <c r="K202" s="4">
        <v>168</v>
      </c>
      <c r="L202" s="25">
        <f t="shared" si="21"/>
        <v>442.6300048828125</v>
      </c>
      <c r="M202" s="25">
        <v>237.27000427246094</v>
      </c>
      <c r="N202" s="4">
        <v>106</v>
      </c>
      <c r="O202" s="25">
        <f t="shared" si="22"/>
        <v>343.27000427246094</v>
      </c>
      <c r="P202" s="25">
        <f t="shared" si="23"/>
        <v>343.27000427246094</v>
      </c>
      <c r="Q202" s="25">
        <f t="shared" si="24"/>
        <v>228.67674860984897</v>
      </c>
    </row>
    <row r="203" spans="1:17" ht="43.2">
      <c r="A203" s="4">
        <v>52</v>
      </c>
      <c r="B203" s="8" t="s">
        <v>195</v>
      </c>
      <c r="C203" s="8">
        <v>2000</v>
      </c>
      <c r="D203" s="8">
        <v>2000</v>
      </c>
      <c r="E203" s="8">
        <v>2000</v>
      </c>
      <c r="F203" s="8">
        <v>1</v>
      </c>
      <c r="G203" s="8" t="s">
        <v>109</v>
      </c>
      <c r="H203" s="8" t="s">
        <v>110</v>
      </c>
      <c r="I203" s="8" t="s">
        <v>191</v>
      </c>
      <c r="J203" s="25">
        <v>226.30000305175781</v>
      </c>
      <c r="K203" s="4">
        <v>158</v>
      </c>
      <c r="L203" s="25">
        <f t="shared" si="21"/>
        <v>384.30000305175781</v>
      </c>
      <c r="M203" s="25">
        <v>203.61000061035156</v>
      </c>
      <c r="N203" s="4">
        <v>252</v>
      </c>
      <c r="O203" s="25">
        <f t="shared" si="22"/>
        <v>455.61000061035156</v>
      </c>
      <c r="P203" s="25">
        <f t="shared" si="23"/>
        <v>384.30000305175781</v>
      </c>
      <c r="Q203" s="25">
        <f t="shared" si="24"/>
        <v>267.96246080840609</v>
      </c>
    </row>
    <row r="204" spans="1:17" ht="57.6">
      <c r="A204" s="4"/>
      <c r="B204" s="8" t="s">
        <v>147</v>
      </c>
      <c r="C204" s="8">
        <v>1998</v>
      </c>
      <c r="D204" s="8">
        <v>1998</v>
      </c>
      <c r="E204" s="8">
        <v>1998</v>
      </c>
      <c r="F204" s="8">
        <v>1</v>
      </c>
      <c r="G204" s="8" t="s">
        <v>148</v>
      </c>
      <c r="H204" s="8" t="s">
        <v>149</v>
      </c>
      <c r="I204" s="8" t="s">
        <v>150</v>
      </c>
      <c r="J204" s="25"/>
      <c r="K204" s="4"/>
      <c r="L204" s="25" t="s">
        <v>399</v>
      </c>
      <c r="M204" s="25"/>
      <c r="N204" s="4"/>
      <c r="O204" s="25" t="s">
        <v>399</v>
      </c>
      <c r="P204" s="25"/>
      <c r="Q204" s="25" t="str">
        <f t="shared" si="24"/>
        <v/>
      </c>
    </row>
    <row r="205" spans="1:17">
      <c r="A205" s="4"/>
      <c r="B205" s="8" t="s">
        <v>141</v>
      </c>
      <c r="C205" s="8">
        <v>1997</v>
      </c>
      <c r="D205" s="8">
        <v>1997</v>
      </c>
      <c r="E205" s="8">
        <v>1997</v>
      </c>
      <c r="F205" s="8" t="s">
        <v>24</v>
      </c>
      <c r="G205" s="8" t="s">
        <v>28</v>
      </c>
      <c r="H205" s="8" t="s">
        <v>47</v>
      </c>
      <c r="I205" s="8" t="s">
        <v>48</v>
      </c>
      <c r="J205" s="25"/>
      <c r="K205" s="4"/>
      <c r="L205" s="25" t="s">
        <v>399</v>
      </c>
      <c r="M205" s="25"/>
      <c r="N205" s="4"/>
      <c r="O205" s="25" t="s">
        <v>399</v>
      </c>
      <c r="P205" s="25"/>
      <c r="Q205" s="25" t="str">
        <f t="shared" si="24"/>
        <v/>
      </c>
    </row>
    <row r="207" spans="1:17" ht="18">
      <c r="A207" s="11" t="s">
        <v>430</v>
      </c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7">
      <c r="A208" s="16" t="s">
        <v>389</v>
      </c>
      <c r="B208" s="16" t="s">
        <v>1</v>
      </c>
      <c r="C208" s="16" t="s">
        <v>2</v>
      </c>
      <c r="D208" s="16" t="s">
        <v>335</v>
      </c>
      <c r="E208" s="16" t="s">
        <v>336</v>
      </c>
      <c r="F208" s="16" t="s">
        <v>3</v>
      </c>
      <c r="G208" s="16" t="s">
        <v>4</v>
      </c>
      <c r="H208" s="16" t="s">
        <v>5</v>
      </c>
      <c r="I208" s="16" t="s">
        <v>6</v>
      </c>
      <c r="J208" s="18" t="s">
        <v>391</v>
      </c>
      <c r="K208" s="19"/>
      <c r="L208" s="20"/>
      <c r="M208" s="18" t="s">
        <v>395</v>
      </c>
      <c r="N208" s="19"/>
      <c r="O208" s="20"/>
      <c r="P208" s="16" t="s">
        <v>396</v>
      </c>
      <c r="Q208" s="16" t="s">
        <v>397</v>
      </c>
    </row>
    <row r="209" spans="1:17">
      <c r="A209" s="17"/>
      <c r="B209" s="17"/>
      <c r="C209" s="17"/>
      <c r="D209" s="17"/>
      <c r="E209" s="17"/>
      <c r="F209" s="17"/>
      <c r="G209" s="17"/>
      <c r="H209" s="17"/>
      <c r="I209" s="17"/>
      <c r="J209" s="21" t="s">
        <v>392</v>
      </c>
      <c r="K209" s="21" t="s">
        <v>393</v>
      </c>
      <c r="L209" s="21" t="s">
        <v>394</v>
      </c>
      <c r="M209" s="21" t="s">
        <v>392</v>
      </c>
      <c r="N209" s="21" t="s">
        <v>393</v>
      </c>
      <c r="O209" s="21" t="s">
        <v>394</v>
      </c>
      <c r="P209" s="17"/>
      <c r="Q209" s="17"/>
    </row>
    <row r="210" spans="1:17" ht="43.2">
      <c r="A210" s="22">
        <v>1</v>
      </c>
      <c r="B210" s="23" t="s">
        <v>177</v>
      </c>
      <c r="C210" s="23">
        <v>1998</v>
      </c>
      <c r="D210" s="23">
        <v>1998</v>
      </c>
      <c r="E210" s="23">
        <v>1998</v>
      </c>
      <c r="F210" s="23" t="s">
        <v>24</v>
      </c>
      <c r="G210" s="23" t="s">
        <v>97</v>
      </c>
      <c r="H210" s="23" t="s">
        <v>106</v>
      </c>
      <c r="I210" s="23" t="s">
        <v>99</v>
      </c>
      <c r="J210" s="24">
        <v>136.91000366210937</v>
      </c>
      <c r="K210" s="22">
        <v>8</v>
      </c>
      <c r="L210" s="24">
        <f t="shared" ref="L210:L226" si="25">J210+K210</f>
        <v>144.91000366210937</v>
      </c>
      <c r="M210" s="24">
        <v>127.61000061035156</v>
      </c>
      <c r="N210" s="22">
        <v>4</v>
      </c>
      <c r="O210" s="24">
        <f t="shared" ref="O210:O226" si="26">M210+N210</f>
        <v>131.61000061035156</v>
      </c>
      <c r="P210" s="24">
        <f t="shared" ref="P210:P226" si="27">MIN(O210,L210)</f>
        <v>131.61000061035156</v>
      </c>
      <c r="Q210" s="24">
        <f t="shared" ref="Q210:Q226" si="28">IF( AND(ISNUMBER(P$210),ISNUMBER(P210)),(P210-P$210)/P$210*100,"")</f>
        <v>0</v>
      </c>
    </row>
    <row r="211" spans="1:17" ht="43.2">
      <c r="A211" s="4">
        <v>2</v>
      </c>
      <c r="B211" s="8" t="s">
        <v>31</v>
      </c>
      <c r="C211" s="8">
        <v>1997</v>
      </c>
      <c r="D211" s="8">
        <v>1997</v>
      </c>
      <c r="E211" s="8">
        <v>1997</v>
      </c>
      <c r="F211" s="8" t="s">
        <v>24</v>
      </c>
      <c r="G211" s="8" t="s">
        <v>32</v>
      </c>
      <c r="H211" s="8" t="s">
        <v>33</v>
      </c>
      <c r="I211" s="8" t="s">
        <v>34</v>
      </c>
      <c r="J211" s="25">
        <v>129.52999877929687</v>
      </c>
      <c r="K211" s="4">
        <v>4</v>
      </c>
      <c r="L211" s="25">
        <f t="shared" si="25"/>
        <v>133.52999877929687</v>
      </c>
      <c r="M211" s="25">
        <v>132.80000305175781</v>
      </c>
      <c r="N211" s="4">
        <v>6</v>
      </c>
      <c r="O211" s="25">
        <f t="shared" si="26"/>
        <v>138.80000305175781</v>
      </c>
      <c r="P211" s="25">
        <f t="shared" si="27"/>
        <v>133.52999877929687</v>
      </c>
      <c r="Q211" s="25">
        <f t="shared" si="28"/>
        <v>1.4588543120136557</v>
      </c>
    </row>
    <row r="212" spans="1:17" ht="72">
      <c r="A212" s="4">
        <v>3</v>
      </c>
      <c r="B212" s="8" t="s">
        <v>230</v>
      </c>
      <c r="C212" s="8">
        <v>1998</v>
      </c>
      <c r="D212" s="8">
        <v>1998</v>
      </c>
      <c r="E212" s="8">
        <v>1998</v>
      </c>
      <c r="F212" s="8" t="s">
        <v>135</v>
      </c>
      <c r="G212" s="8" t="s">
        <v>231</v>
      </c>
      <c r="H212" s="8" t="s">
        <v>232</v>
      </c>
      <c r="I212" s="8" t="s">
        <v>233</v>
      </c>
      <c r="J212" s="25">
        <v>132.30000305175781</v>
      </c>
      <c r="K212" s="4">
        <v>6</v>
      </c>
      <c r="L212" s="25">
        <f t="shared" si="25"/>
        <v>138.30000305175781</v>
      </c>
      <c r="M212" s="25">
        <v>132.47999572753906</v>
      </c>
      <c r="N212" s="4">
        <v>4</v>
      </c>
      <c r="O212" s="25">
        <f t="shared" si="26"/>
        <v>136.47999572753906</v>
      </c>
      <c r="P212" s="25">
        <f t="shared" si="27"/>
        <v>136.47999572753906</v>
      </c>
      <c r="Q212" s="25">
        <f t="shared" si="28"/>
        <v>3.7003229956709376</v>
      </c>
    </row>
    <row r="213" spans="1:17" ht="28.8">
      <c r="A213" s="4" t="s">
        <v>398</v>
      </c>
      <c r="B213" s="8" t="s">
        <v>183</v>
      </c>
      <c r="C213" s="8">
        <v>1999</v>
      </c>
      <c r="D213" s="8">
        <v>1999</v>
      </c>
      <c r="E213" s="8">
        <v>1999</v>
      </c>
      <c r="F213" s="8">
        <v>1</v>
      </c>
      <c r="G213" s="8" t="s">
        <v>16</v>
      </c>
      <c r="H213" s="8" t="s">
        <v>17</v>
      </c>
      <c r="I213" s="8" t="s">
        <v>184</v>
      </c>
      <c r="J213" s="25">
        <v>134.36000061035156</v>
      </c>
      <c r="K213" s="4">
        <v>6</v>
      </c>
      <c r="L213" s="25">
        <f t="shared" si="25"/>
        <v>140.36000061035156</v>
      </c>
      <c r="M213" s="25">
        <v>141.75999450683594</v>
      </c>
      <c r="N213" s="4">
        <v>2</v>
      </c>
      <c r="O213" s="25">
        <f t="shared" si="26"/>
        <v>143.75999450683594</v>
      </c>
      <c r="P213" s="25">
        <f t="shared" si="27"/>
        <v>140.36000061035156</v>
      </c>
      <c r="Q213" s="25">
        <f t="shared" si="28"/>
        <v>6.6484309394583985</v>
      </c>
    </row>
    <row r="214" spans="1:17" ht="57.6">
      <c r="A214" s="4">
        <v>4</v>
      </c>
      <c r="B214" s="8" t="s">
        <v>119</v>
      </c>
      <c r="C214" s="8">
        <v>1996</v>
      </c>
      <c r="D214" s="8">
        <v>1996</v>
      </c>
      <c r="E214" s="8">
        <v>1996</v>
      </c>
      <c r="F214" s="8" t="s">
        <v>24</v>
      </c>
      <c r="G214" s="8" t="s">
        <v>72</v>
      </c>
      <c r="H214" s="8" t="s">
        <v>120</v>
      </c>
      <c r="I214" s="8" t="s">
        <v>121</v>
      </c>
      <c r="J214" s="25">
        <v>137.35000610351562</v>
      </c>
      <c r="K214" s="4">
        <v>4</v>
      </c>
      <c r="L214" s="25">
        <f t="shared" si="25"/>
        <v>141.35000610351562</v>
      </c>
      <c r="M214" s="25">
        <v>144.30000305175781</v>
      </c>
      <c r="N214" s="4">
        <v>6</v>
      </c>
      <c r="O214" s="25">
        <f t="shared" si="26"/>
        <v>150.30000305175781</v>
      </c>
      <c r="P214" s="25">
        <f t="shared" si="27"/>
        <v>141.35000610351562</v>
      </c>
      <c r="Q214" s="25">
        <f t="shared" si="28"/>
        <v>7.4006575852853373</v>
      </c>
    </row>
    <row r="215" spans="1:17" ht="72">
      <c r="A215" s="4">
        <v>5</v>
      </c>
      <c r="B215" s="8" t="s">
        <v>142</v>
      </c>
      <c r="C215" s="8">
        <v>1998</v>
      </c>
      <c r="D215" s="8">
        <v>1998</v>
      </c>
      <c r="E215" s="8">
        <v>1998</v>
      </c>
      <c r="F215" s="8" t="s">
        <v>24</v>
      </c>
      <c r="G215" s="8" t="s">
        <v>28</v>
      </c>
      <c r="H215" s="8" t="s">
        <v>143</v>
      </c>
      <c r="I215" s="8" t="s">
        <v>45</v>
      </c>
      <c r="J215" s="25">
        <v>141.67999267578125</v>
      </c>
      <c r="K215" s="4">
        <v>8</v>
      </c>
      <c r="L215" s="25">
        <f t="shared" si="25"/>
        <v>149.67999267578125</v>
      </c>
      <c r="M215" s="25"/>
      <c r="N215" s="4"/>
      <c r="O215" s="25" t="s">
        <v>399</v>
      </c>
      <c r="P215" s="25">
        <f t="shared" si="27"/>
        <v>149.67999267578125</v>
      </c>
      <c r="Q215" s="25">
        <f t="shared" si="28"/>
        <v>13.729953636979486</v>
      </c>
    </row>
    <row r="216" spans="1:17" ht="57.6">
      <c r="A216" s="4">
        <v>6</v>
      </c>
      <c r="B216" s="8" t="s">
        <v>266</v>
      </c>
      <c r="C216" s="8">
        <v>1996</v>
      </c>
      <c r="D216" s="8">
        <v>1996</v>
      </c>
      <c r="E216" s="8">
        <v>1996</v>
      </c>
      <c r="F216" s="8" t="s">
        <v>24</v>
      </c>
      <c r="G216" s="8" t="s">
        <v>97</v>
      </c>
      <c r="H216" s="8" t="s">
        <v>267</v>
      </c>
      <c r="I216" s="8" t="s">
        <v>268</v>
      </c>
      <c r="J216" s="25">
        <v>150.74000549316406</v>
      </c>
      <c r="K216" s="4">
        <v>6</v>
      </c>
      <c r="L216" s="25">
        <f t="shared" si="25"/>
        <v>156.74000549316406</v>
      </c>
      <c r="M216" s="25"/>
      <c r="N216" s="4"/>
      <c r="O216" s="25" t="s">
        <v>399</v>
      </c>
      <c r="P216" s="25">
        <f t="shared" si="27"/>
        <v>156.74000549316406</v>
      </c>
      <c r="Q216" s="25">
        <f t="shared" si="28"/>
        <v>19.094297368186428</v>
      </c>
    </row>
    <row r="217" spans="1:17" ht="43.2">
      <c r="A217" s="4">
        <v>7</v>
      </c>
      <c r="B217" s="8" t="s">
        <v>309</v>
      </c>
      <c r="C217" s="8">
        <v>2001</v>
      </c>
      <c r="D217" s="8">
        <v>2001</v>
      </c>
      <c r="E217" s="8">
        <v>2001</v>
      </c>
      <c r="F217" s="8">
        <v>1</v>
      </c>
      <c r="G217" s="8" t="s">
        <v>310</v>
      </c>
      <c r="H217" s="8" t="s">
        <v>311</v>
      </c>
      <c r="I217" s="8" t="s">
        <v>287</v>
      </c>
      <c r="J217" s="25">
        <v>167.08000183105469</v>
      </c>
      <c r="K217" s="4">
        <v>8</v>
      </c>
      <c r="L217" s="25">
        <f t="shared" si="25"/>
        <v>175.08000183105469</v>
      </c>
      <c r="M217" s="25">
        <v>149.44999694824219</v>
      </c>
      <c r="N217" s="4">
        <v>8</v>
      </c>
      <c r="O217" s="25">
        <f t="shared" si="26"/>
        <v>157.44999694824219</v>
      </c>
      <c r="P217" s="25">
        <f t="shared" si="27"/>
        <v>157.44999694824219</v>
      </c>
      <c r="Q217" s="25">
        <f t="shared" si="28"/>
        <v>19.633763557522713</v>
      </c>
    </row>
    <row r="218" spans="1:17" ht="72">
      <c r="A218" s="4">
        <v>8</v>
      </c>
      <c r="B218" s="8" t="s">
        <v>320</v>
      </c>
      <c r="C218" s="8">
        <v>2000</v>
      </c>
      <c r="D218" s="8">
        <v>2000</v>
      </c>
      <c r="E218" s="8">
        <v>2000</v>
      </c>
      <c r="F218" s="8" t="s">
        <v>24</v>
      </c>
      <c r="G218" s="8" t="s">
        <v>231</v>
      </c>
      <c r="H218" s="8" t="s">
        <v>321</v>
      </c>
      <c r="I218" s="8" t="s">
        <v>233</v>
      </c>
      <c r="J218" s="25">
        <v>151.60000610351562</v>
      </c>
      <c r="K218" s="4">
        <v>6</v>
      </c>
      <c r="L218" s="25">
        <f t="shared" si="25"/>
        <v>157.60000610351562</v>
      </c>
      <c r="M218" s="25">
        <v>165.53999328613281</v>
      </c>
      <c r="N218" s="4">
        <v>8</v>
      </c>
      <c r="O218" s="25">
        <f t="shared" si="26"/>
        <v>173.53999328613281</v>
      </c>
      <c r="P218" s="25">
        <f t="shared" si="27"/>
        <v>157.60000610351562</v>
      </c>
      <c r="Q218" s="25">
        <f t="shared" si="28"/>
        <v>19.747743615708078</v>
      </c>
    </row>
    <row r="219" spans="1:17" ht="28.8">
      <c r="A219" s="4" t="s">
        <v>398</v>
      </c>
      <c r="B219" s="8" t="s">
        <v>330</v>
      </c>
      <c r="C219" s="8">
        <v>1998</v>
      </c>
      <c r="D219" s="8">
        <v>1998</v>
      </c>
      <c r="E219" s="8">
        <v>1998</v>
      </c>
      <c r="F219" s="8">
        <v>1</v>
      </c>
      <c r="G219" s="8" t="s">
        <v>16</v>
      </c>
      <c r="H219" s="8" t="s">
        <v>17</v>
      </c>
      <c r="I219" s="8" t="s">
        <v>331</v>
      </c>
      <c r="J219" s="25">
        <v>184.99000549316406</v>
      </c>
      <c r="K219" s="4">
        <v>70</v>
      </c>
      <c r="L219" s="25">
        <f t="shared" si="25"/>
        <v>254.99000549316406</v>
      </c>
      <c r="M219" s="25">
        <v>155.39999389648437</v>
      </c>
      <c r="N219" s="4">
        <v>12</v>
      </c>
      <c r="O219" s="25">
        <f t="shared" si="26"/>
        <v>167.39999389648437</v>
      </c>
      <c r="P219" s="25">
        <f t="shared" si="27"/>
        <v>167.39999389648437</v>
      </c>
      <c r="Q219" s="25">
        <f t="shared" si="28"/>
        <v>27.193976992746716</v>
      </c>
    </row>
    <row r="220" spans="1:17" ht="43.2">
      <c r="A220" s="4">
        <v>9</v>
      </c>
      <c r="B220" s="8" t="s">
        <v>82</v>
      </c>
      <c r="C220" s="8">
        <v>1998</v>
      </c>
      <c r="D220" s="8">
        <v>1998</v>
      </c>
      <c r="E220" s="8">
        <v>1998</v>
      </c>
      <c r="F220" s="8" t="s">
        <v>24</v>
      </c>
      <c r="G220" s="8" t="s">
        <v>53</v>
      </c>
      <c r="H220" s="8" t="s">
        <v>83</v>
      </c>
      <c r="I220" s="8" t="s">
        <v>84</v>
      </c>
      <c r="J220" s="25">
        <v>170.58999633789063</v>
      </c>
      <c r="K220" s="4">
        <v>104</v>
      </c>
      <c r="L220" s="25">
        <f t="shared" si="25"/>
        <v>274.58999633789062</v>
      </c>
      <c r="M220" s="25">
        <v>190.55999755859375</v>
      </c>
      <c r="N220" s="4">
        <v>6</v>
      </c>
      <c r="O220" s="25">
        <f t="shared" si="26"/>
        <v>196.55999755859375</v>
      </c>
      <c r="P220" s="25">
        <f t="shared" si="27"/>
        <v>196.55999755859375</v>
      </c>
      <c r="Q220" s="25">
        <f t="shared" si="28"/>
        <v>49.3503507689625</v>
      </c>
    </row>
    <row r="221" spans="1:17" ht="43.2">
      <c r="A221" s="4">
        <v>10</v>
      </c>
      <c r="B221" s="8" t="s">
        <v>292</v>
      </c>
      <c r="C221" s="8">
        <v>1996</v>
      </c>
      <c r="D221" s="8">
        <v>1996</v>
      </c>
      <c r="E221" s="8">
        <v>1996</v>
      </c>
      <c r="F221" s="8" t="s">
        <v>24</v>
      </c>
      <c r="G221" s="8" t="s">
        <v>76</v>
      </c>
      <c r="H221" s="8" t="s">
        <v>293</v>
      </c>
      <c r="I221" s="8" t="s">
        <v>78</v>
      </c>
      <c r="J221" s="25">
        <v>241.66999816894531</v>
      </c>
      <c r="K221" s="4">
        <v>60</v>
      </c>
      <c r="L221" s="25">
        <f t="shared" si="25"/>
        <v>301.66999816894531</v>
      </c>
      <c r="M221" s="25">
        <v>195.96000671386719</v>
      </c>
      <c r="N221" s="4">
        <v>10</v>
      </c>
      <c r="O221" s="25">
        <f t="shared" si="26"/>
        <v>205.96000671386719</v>
      </c>
      <c r="P221" s="25">
        <f t="shared" si="27"/>
        <v>205.96000671386719</v>
      </c>
      <c r="Q221" s="25">
        <f t="shared" si="28"/>
        <v>56.492672106003894</v>
      </c>
    </row>
    <row r="222" spans="1:17" ht="43.2">
      <c r="A222" s="4">
        <v>11</v>
      </c>
      <c r="B222" s="8" t="s">
        <v>257</v>
      </c>
      <c r="C222" s="8">
        <v>1998</v>
      </c>
      <c r="D222" s="8">
        <v>1998</v>
      </c>
      <c r="E222" s="8">
        <v>1998</v>
      </c>
      <c r="F222" s="8" t="s">
        <v>24</v>
      </c>
      <c r="G222" s="8" t="s">
        <v>67</v>
      </c>
      <c r="H222" s="8" t="s">
        <v>258</v>
      </c>
      <c r="I222" s="8" t="s">
        <v>259</v>
      </c>
      <c r="J222" s="25">
        <v>183.66000366210937</v>
      </c>
      <c r="K222" s="4">
        <v>108</v>
      </c>
      <c r="L222" s="25">
        <f t="shared" si="25"/>
        <v>291.66000366210937</v>
      </c>
      <c r="M222" s="25">
        <v>165.61000061035156</v>
      </c>
      <c r="N222" s="4">
        <v>56</v>
      </c>
      <c r="O222" s="25">
        <f t="shared" si="26"/>
        <v>221.61000061035156</v>
      </c>
      <c r="P222" s="25">
        <f t="shared" si="27"/>
        <v>221.61000061035156</v>
      </c>
      <c r="Q222" s="25">
        <f t="shared" si="28"/>
        <v>68.383861091572101</v>
      </c>
    </row>
    <row r="223" spans="1:17" ht="28.8">
      <c r="A223" s="4">
        <v>12</v>
      </c>
      <c r="B223" s="8" t="s">
        <v>274</v>
      </c>
      <c r="C223" s="8">
        <v>1999</v>
      </c>
      <c r="D223" s="8">
        <v>1999</v>
      </c>
      <c r="E223" s="8">
        <v>1999</v>
      </c>
      <c r="F223" s="8">
        <v>1</v>
      </c>
      <c r="G223" s="8" t="s">
        <v>101</v>
      </c>
      <c r="H223" s="8" t="s">
        <v>127</v>
      </c>
      <c r="I223" s="8" t="s">
        <v>275</v>
      </c>
      <c r="J223" s="25">
        <v>204.41999816894531</v>
      </c>
      <c r="K223" s="4">
        <v>64</v>
      </c>
      <c r="L223" s="25">
        <f t="shared" si="25"/>
        <v>268.41999816894531</v>
      </c>
      <c r="M223" s="25">
        <v>200.80000305175781</v>
      </c>
      <c r="N223" s="4">
        <v>60</v>
      </c>
      <c r="O223" s="25">
        <f t="shared" si="26"/>
        <v>260.80000305175781</v>
      </c>
      <c r="P223" s="25">
        <f t="shared" si="27"/>
        <v>260.80000305175781</v>
      </c>
      <c r="Q223" s="25">
        <f t="shared" si="28"/>
        <v>98.161235348588733</v>
      </c>
    </row>
    <row r="224" spans="1:17" ht="43.2">
      <c r="A224" s="4">
        <v>13</v>
      </c>
      <c r="B224" s="8" t="s">
        <v>189</v>
      </c>
      <c r="C224" s="8">
        <v>1998</v>
      </c>
      <c r="D224" s="8">
        <v>1998</v>
      </c>
      <c r="E224" s="8">
        <v>1998</v>
      </c>
      <c r="F224" s="8">
        <v>1</v>
      </c>
      <c r="G224" s="8" t="s">
        <v>109</v>
      </c>
      <c r="H224" s="8" t="s">
        <v>190</v>
      </c>
      <c r="I224" s="8" t="s">
        <v>191</v>
      </c>
      <c r="J224" s="25">
        <v>222.94000244140625</v>
      </c>
      <c r="K224" s="4">
        <v>114</v>
      </c>
      <c r="L224" s="25">
        <f t="shared" si="25"/>
        <v>336.94000244140625</v>
      </c>
      <c r="M224" s="25">
        <v>258.19000244140625</v>
      </c>
      <c r="N224" s="4">
        <v>60</v>
      </c>
      <c r="O224" s="25">
        <f t="shared" si="26"/>
        <v>318.19000244140625</v>
      </c>
      <c r="P224" s="25">
        <f t="shared" si="27"/>
        <v>318.19000244140625</v>
      </c>
      <c r="Q224" s="25">
        <f t="shared" si="28"/>
        <v>141.76734364089012</v>
      </c>
    </row>
    <row r="225" spans="1:17" ht="43.2">
      <c r="A225" s="4">
        <v>14</v>
      </c>
      <c r="B225" s="8" t="s">
        <v>129</v>
      </c>
      <c r="C225" s="8">
        <v>1997</v>
      </c>
      <c r="D225" s="8">
        <v>1997</v>
      </c>
      <c r="E225" s="8">
        <v>1997</v>
      </c>
      <c r="F225" s="8">
        <v>1</v>
      </c>
      <c r="G225" s="8" t="s">
        <v>76</v>
      </c>
      <c r="H225" s="8" t="s">
        <v>130</v>
      </c>
      <c r="I225" s="8" t="s">
        <v>131</v>
      </c>
      <c r="J225" s="25">
        <v>203.49000549316406</v>
      </c>
      <c r="K225" s="4">
        <v>358</v>
      </c>
      <c r="L225" s="25">
        <f t="shared" si="25"/>
        <v>561.49000549316406</v>
      </c>
      <c r="M225" s="25">
        <v>267</v>
      </c>
      <c r="N225" s="4">
        <v>108</v>
      </c>
      <c r="O225" s="25">
        <f t="shared" si="26"/>
        <v>375</v>
      </c>
      <c r="P225" s="25">
        <f t="shared" si="27"/>
        <v>375</v>
      </c>
      <c r="Q225" s="25">
        <f t="shared" si="28"/>
        <v>184.93275454821708</v>
      </c>
    </row>
    <row r="226" spans="1:17" ht="72">
      <c r="A226" s="4">
        <v>15</v>
      </c>
      <c r="B226" s="8" t="s">
        <v>241</v>
      </c>
      <c r="C226" s="8">
        <v>1999</v>
      </c>
      <c r="D226" s="8">
        <v>1999</v>
      </c>
      <c r="E226" s="8">
        <v>1999</v>
      </c>
      <c r="F226" s="8" t="s">
        <v>24</v>
      </c>
      <c r="G226" s="8" t="s">
        <v>72</v>
      </c>
      <c r="H226" s="8" t="s">
        <v>242</v>
      </c>
      <c r="I226" s="8" t="s">
        <v>243</v>
      </c>
      <c r="J226" s="25">
        <v>271.8599853515625</v>
      </c>
      <c r="K226" s="4">
        <v>106</v>
      </c>
      <c r="L226" s="25">
        <f t="shared" si="25"/>
        <v>377.8599853515625</v>
      </c>
      <c r="M226" s="25"/>
      <c r="N226" s="4"/>
      <c r="O226" s="25" t="s">
        <v>399</v>
      </c>
      <c r="P226" s="25">
        <f t="shared" si="27"/>
        <v>377.8599853515625</v>
      </c>
      <c r="Q226" s="25">
        <f t="shared" si="28"/>
        <v>187.10583055938574</v>
      </c>
    </row>
  </sheetData>
  <mergeCells count="76">
    <mergeCell ref="P208:P209"/>
    <mergeCell ref="Q208:Q209"/>
    <mergeCell ref="G208:G209"/>
    <mergeCell ref="H208:H209"/>
    <mergeCell ref="I208:I209"/>
    <mergeCell ref="A207:J207"/>
    <mergeCell ref="J208:L208"/>
    <mergeCell ref="M208:O208"/>
    <mergeCell ref="A208:A209"/>
    <mergeCell ref="B208:B209"/>
    <mergeCell ref="C208:C209"/>
    <mergeCell ref="D208:D209"/>
    <mergeCell ref="E208:E209"/>
    <mergeCell ref="F208:F209"/>
    <mergeCell ref="I146:I147"/>
    <mergeCell ref="A145:J145"/>
    <mergeCell ref="J146:L146"/>
    <mergeCell ref="M146:O146"/>
    <mergeCell ref="P146:P147"/>
    <mergeCell ref="Q146:Q147"/>
    <mergeCell ref="P100:P101"/>
    <mergeCell ref="Q100:Q101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G100:G101"/>
    <mergeCell ref="H100:H101"/>
    <mergeCell ref="I100:I101"/>
    <mergeCell ref="A99:J99"/>
    <mergeCell ref="J100:L100"/>
    <mergeCell ref="M100:O100"/>
    <mergeCell ref="A100:A101"/>
    <mergeCell ref="B100:B101"/>
    <mergeCell ref="C100:C101"/>
    <mergeCell ref="D100:D101"/>
    <mergeCell ref="E100:E101"/>
    <mergeCell ref="F100:F101"/>
    <mergeCell ref="I81:I82"/>
    <mergeCell ref="A80:J80"/>
    <mergeCell ref="J81:L81"/>
    <mergeCell ref="M81:O81"/>
    <mergeCell ref="P81:P82"/>
    <mergeCell ref="Q81:Q82"/>
    <mergeCell ref="P8:P9"/>
    <mergeCell ref="Q8:Q9"/>
    <mergeCell ref="A81:A82"/>
    <mergeCell ref="B81:B82"/>
    <mergeCell ref="C81:C82"/>
    <mergeCell ref="D81:D82"/>
    <mergeCell ref="E81:E82"/>
    <mergeCell ref="F81:F82"/>
    <mergeCell ref="G81:G82"/>
    <mergeCell ref="H81:H8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Разряды и звания</vt:lpstr>
      <vt:lpstr>Финал(п)</vt:lpstr>
      <vt:lpstr>Финал</vt:lpstr>
      <vt:lpstr>Полуфинал(п)</vt:lpstr>
      <vt:lpstr>Полуфинал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2014-08-31T12:07:21Z</dcterms:created>
  <dcterms:modified xsi:type="dcterms:W3CDTF">2014-08-31T12:10:01Z</dcterms:modified>
</cp:coreProperties>
</file>